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iro\OneDrive\OneDrive - ASPEN Environmental Group\Emily\R1\"/>
    </mc:Choice>
  </mc:AlternateContent>
  <xr:revisionPtr revIDLastSave="6" documentId="11_446A1D6A58C6BACCE07BBB3A5AFBC9FA6CACB25D" xr6:coauthVersionLast="36" xr6:coauthVersionMax="36" xr10:uidLastSave="{F5448E82-11A9-4156-AECA-0F23D7527116}"/>
  <bookViews>
    <workbookView xWindow="0" yWindow="0" windowWidth="23040" windowHeight="9075" tabRatio="945" firstSheet="2" activeTab="5" xr2:uid="{00000000-000D-0000-FFFF-FFFF00000000}"/>
  </bookViews>
  <sheets>
    <sheet name="const_CMY_Area" sheetId="9" r:id="rId1"/>
    <sheet name="const_Construction_Area" sheetId="7" r:id="rId2"/>
    <sheet name="cvl_Design_Area" sheetId="2" r:id="rId3"/>
    <sheet name="eng_DistributionAlignment_Line" sheetId="11" r:id="rId4"/>
    <sheet name="eng_DistributionStructure_Pt" sheetId="10" r:id="rId5"/>
    <sheet name="eng_TelcomAlignment_Line" sheetId="12" r:id="rId6"/>
    <sheet name="eng_TelecomStructure_Point" sheetId="14" r:id="rId7"/>
    <sheet name="eng_TransStructure_Point" sheetId="5" r:id="rId8"/>
    <sheet name="proj_AccessRoad_Area" sheetId="8" r:id="rId9"/>
  </sheets>
  <definedNames>
    <definedName name="_xlnm._FilterDatabase" localSheetId="1" hidden="1">const_Construction_Area!$A$7:$F$102</definedName>
    <definedName name="_xlnm._FilterDatabase" localSheetId="2" hidden="1">cvl_Design_Area!$A$7:$J$26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7" l="1"/>
  <c r="I7" i="7"/>
  <c r="H7" i="7"/>
  <c r="J7" i="14" l="1"/>
  <c r="I7" i="14"/>
  <c r="H7" i="14"/>
  <c r="J7" i="12" l="1"/>
  <c r="I7" i="12"/>
  <c r="H7" i="12"/>
  <c r="H7" i="11" l="1"/>
  <c r="I7" i="11"/>
  <c r="J7" i="11"/>
  <c r="H7" i="10"/>
  <c r="I7" i="10"/>
  <c r="J7" i="10"/>
  <c r="J7" i="9" l="1"/>
  <c r="I7" i="9"/>
  <c r="H7" i="9"/>
  <c r="J7" i="8" l="1"/>
  <c r="I7" i="8"/>
  <c r="H7" i="8"/>
  <c r="J7" i="5" l="1"/>
  <c r="I7" i="5"/>
  <c r="H7" i="5"/>
  <c r="I7" i="2" l="1"/>
  <c r="J7" i="2"/>
  <c r="H7" i="2"/>
</calcChain>
</file>

<file path=xl/sharedStrings.xml><?xml version="1.0" encoding="utf-8"?>
<sst xmlns="http://schemas.openxmlformats.org/spreadsheetml/2006/main" count="896" uniqueCount="244">
  <si>
    <t>Feature Class Updated Details</t>
  </si>
  <si>
    <t>Work Package/Segment</t>
  </si>
  <si>
    <t>Change Reason</t>
  </si>
  <si>
    <t>Add/Delete/Modify</t>
  </si>
  <si>
    <t>GIS DATA CHANGES</t>
  </si>
  <si>
    <t>Feature Class Changed:</t>
  </si>
  <si>
    <t>Feature Location</t>
  </si>
  <si>
    <t>What was updated</t>
  </si>
  <si>
    <t>Modify</t>
  </si>
  <si>
    <t>Number of Features</t>
  </si>
  <si>
    <t>Delete</t>
  </si>
  <si>
    <t>Add</t>
  </si>
  <si>
    <t>const_Construction_Area</t>
  </si>
  <si>
    <t>proj_AccessRoad_Area</t>
  </si>
  <si>
    <t xml:space="preserve">Newberry </t>
  </si>
  <si>
    <t>cvl_design_Area</t>
  </si>
  <si>
    <t>Ludlow</t>
  </si>
  <si>
    <t>Mohave</t>
  </si>
  <si>
    <t>eng_TransStructure_Point</t>
  </si>
  <si>
    <t>const_CMY_Area</t>
  </si>
  <si>
    <r>
      <rPr>
        <sz val="11"/>
        <rFont val="Calibri"/>
        <family val="2"/>
        <scheme val="minor"/>
      </rPr>
      <t>ELM</t>
    </r>
    <r>
      <rPr>
        <sz val="11"/>
        <color theme="1"/>
        <rFont val="Calibri"/>
        <family val="2"/>
        <scheme val="minor"/>
      </rPr>
      <t xml:space="preserve"> GIS DATA CHANGE</t>
    </r>
  </si>
  <si>
    <r>
      <rPr>
        <sz val="11"/>
        <rFont val="Calibri"/>
        <family val="2"/>
        <scheme val="minor"/>
      </rPr>
      <t xml:space="preserve">ELM </t>
    </r>
    <r>
      <rPr>
        <sz val="11"/>
        <color theme="1"/>
        <rFont val="Calibri"/>
        <family val="2"/>
        <scheme val="minor"/>
      </rPr>
      <t>GIS DATA CHANGE</t>
    </r>
  </si>
  <si>
    <t>ELM GIS DATA CHANGE</t>
  </si>
  <si>
    <t>Desert View Rd</t>
  </si>
  <si>
    <t>eng_DistributionStructure_Pt</t>
  </si>
  <si>
    <r>
      <rPr>
        <sz val="11"/>
        <rFont val="Calibri"/>
        <family val="2"/>
        <scheme val="minor"/>
      </rPr>
      <t>ELMSC</t>
    </r>
    <r>
      <rPr>
        <sz val="11"/>
        <color theme="1"/>
        <rFont val="Calibri"/>
        <family val="2"/>
        <scheme val="minor"/>
      </rPr>
      <t xml:space="preserve"> GIS DATA CHANGE</t>
    </r>
  </si>
  <si>
    <t>Newberry Springs/Ludlow</t>
  </si>
  <si>
    <t>eng_DistributionAlignment_Line</t>
  </si>
  <si>
    <t>M46-T3 STR-BS1</t>
  </si>
  <si>
    <t>Newberry Springs</t>
  </si>
  <si>
    <t>eng_TelcomAlignment_Line</t>
  </si>
  <si>
    <t>eng_TelcomStructure_Point</t>
  </si>
  <si>
    <t>Removed per MNP request</t>
  </si>
  <si>
    <t>Removed per BLM request</t>
  </si>
  <si>
    <t>Structure work area expanded to include roadway by Contractor</t>
  </si>
  <si>
    <t>Work area moved closer to structure by Contractor</t>
  </si>
  <si>
    <t>Work area modified to include structure footprint by Contractor</t>
  </si>
  <si>
    <t>Removed alternative infraction work area. GIS cleanup</t>
  </si>
  <si>
    <t>Work area modified by Contractor</t>
  </si>
  <si>
    <t>Work area moved to avoid ESA per BLM request</t>
  </si>
  <si>
    <t>Work area moved to previously disturbed area by Contractor</t>
  </si>
  <si>
    <t>Added foundation work area per Contractor's design</t>
  </si>
  <si>
    <t>Site access modified to overlap work area by Contractor</t>
  </si>
  <si>
    <t>Added equipment setup area for OH conductor work per design &amp; Contractor</t>
  </si>
  <si>
    <t>Added structure work area for OH conductor work per design &amp; Contractor</t>
  </si>
  <si>
    <t>Relocated work area to new structure per Owner design change</t>
  </si>
  <si>
    <t>Moved work area closer to structure per Contractor</t>
  </si>
  <si>
    <t>Lugo-Moh</t>
  </si>
  <si>
    <t>Moh-Eld</t>
  </si>
  <si>
    <t>Site access modified to overlap existing roadway by Contractor</t>
  </si>
  <si>
    <t>Eld-Lugo</t>
  </si>
  <si>
    <t>Parking area at Pisgah Substation reduced per BLM request</t>
  </si>
  <si>
    <t>General disturbance area expanded to include OPGW work area</t>
  </si>
  <si>
    <t>Modified work area to avoid JD waterway</t>
  </si>
  <si>
    <t>Modified work area to reduce impacts to JD waterway</t>
  </si>
  <si>
    <t>Expanded work area per Contractor</t>
  </si>
  <si>
    <t>Relocated work area from M69-T1 per SCE design change</t>
  </si>
  <si>
    <t>Modified work area per SCE design change</t>
  </si>
  <si>
    <t>Modified work area per design &amp; Contractor</t>
  </si>
  <si>
    <t>Removed per landowner request</t>
  </si>
  <si>
    <t>Renamed shape "Alt_LZ" to "LZ_171B". GIS cleanup.</t>
  </si>
  <si>
    <t>Structure work area moved to flatter area by Contractor</t>
  </si>
  <si>
    <t>Removed alternative infraction work area. GIS cleanup.</t>
  </si>
  <si>
    <t>Added existing line for design reference</t>
  </si>
  <si>
    <t>Modified KV from "12" to "16"</t>
  </si>
  <si>
    <t>Modified distribution design</t>
  </si>
  <si>
    <t>Modified design at mid-line series capacitors</t>
  </si>
  <si>
    <t>Modified design at Newberry Springs</t>
  </si>
  <si>
    <t>Modified UG telecom design</t>
  </si>
  <si>
    <t>Moved manhole in telecom design</t>
  </si>
  <si>
    <t>Mohave Substation</t>
  </si>
  <si>
    <t>Added new foundation reinforcement design</t>
  </si>
  <si>
    <t>Transmission: Infraction</t>
  </si>
  <si>
    <t>Mid-line Series Capacitors</t>
  </si>
  <si>
    <t>Repeater Sites</t>
  </si>
  <si>
    <t>Lanfair</t>
  </si>
  <si>
    <t>Kelbaker</t>
  </si>
  <si>
    <t>Kelbaker &amp; Lanfair</t>
  </si>
  <si>
    <t>Newberry Springs &amp; Ludlow</t>
  </si>
  <si>
    <t>OH line data</t>
  </si>
  <si>
    <t>New UG conduit line</t>
  </si>
  <si>
    <t>New UG conduit extension</t>
  </si>
  <si>
    <t>New poles</t>
  </si>
  <si>
    <t>Existing poles</t>
  </si>
  <si>
    <t>Removal poles</t>
  </si>
  <si>
    <t>Manhole 1</t>
  </si>
  <si>
    <t>Manhole 2</t>
  </si>
  <si>
    <t>gravel surfacing</t>
  </si>
  <si>
    <t>grading limit</t>
  </si>
  <si>
    <t>retention basin</t>
  </si>
  <si>
    <t>asphalt surfacing</t>
  </si>
  <si>
    <t>ground disturbance area</t>
  </si>
  <si>
    <t>fence</t>
  </si>
  <si>
    <t>rip rap</t>
  </si>
  <si>
    <t>Modified site development design</t>
  </si>
  <si>
    <t>Eld-Lugo: M58-T1</t>
  </si>
  <si>
    <t>Eld-Lugo: M58-T2</t>
  </si>
  <si>
    <t>Infraction transmission structure</t>
  </si>
  <si>
    <t xml:space="preserve"> Added structure label as infraction</t>
  </si>
  <si>
    <t>Added structure label as infraction</t>
  </si>
  <si>
    <t>Transmission: OPGW</t>
  </si>
  <si>
    <t>Removed OPGW work area. Use substation work area</t>
  </si>
  <si>
    <t>Kelbaker: Distribution</t>
  </si>
  <si>
    <t>Distribution work area</t>
  </si>
  <si>
    <t>Modified work area to close void between work areas per Contractor
&amp; to reduce impacts to JD waterways</t>
  </si>
  <si>
    <t>Telecom work area</t>
  </si>
  <si>
    <t>Kelbaker: Telecommunication</t>
  </si>
  <si>
    <t>Lanfair: Distribution</t>
  </si>
  <si>
    <t>Lanfair: Telecommmunication</t>
  </si>
  <si>
    <t>Modified work area to reduce impacts to JD waterways</t>
  </si>
  <si>
    <t>Eldorado Substation</t>
  </si>
  <si>
    <t>Subtransmission: Infraction</t>
  </si>
  <si>
    <t>Equipment setup: M67-T6</t>
  </si>
  <si>
    <t>Structure work area: M68-T1 SWA</t>
  </si>
  <si>
    <t>Equipment setup:  M68-T1</t>
  </si>
  <si>
    <t>Equipment setup: M68-T2</t>
  </si>
  <si>
    <t>Equipment setup: M68-T3</t>
  </si>
  <si>
    <t>Structure work area: M68-T4 SWA</t>
  </si>
  <si>
    <t>Equipment setup: M68-T4</t>
  </si>
  <si>
    <t>Structure work area: M68-T5 SWA</t>
  </si>
  <si>
    <t>Equipment setup: M68-T5</t>
  </si>
  <si>
    <t>Structure work area: M67-T6 SWA</t>
  </si>
  <si>
    <t>Structure work area: M68-T2 SWA</t>
  </si>
  <si>
    <t>Structure work area: M68-T3 SWA</t>
  </si>
  <si>
    <t>Equipment setup: M69-T1</t>
  </si>
  <si>
    <t>Pull site: M68-T4 STR-BS1</t>
  </si>
  <si>
    <t>Site access: M105-T2 SA-BS1</t>
  </si>
  <si>
    <t>Pull site: M105-T2 STR-BS1</t>
  </si>
  <si>
    <t>Pull site: M118-T1 STR-AS1</t>
  </si>
  <si>
    <t>Pull site: M118-T2 STR-BS1</t>
  </si>
  <si>
    <t>Pull site: M29-T3 STR-BS1</t>
  </si>
  <si>
    <t>Pull site: M29-T4-STR-BS1</t>
  </si>
  <si>
    <t>Pull site: M2-T1 STR-AS1</t>
  </si>
  <si>
    <t>Pull site: M2-T1 STR-BS1</t>
  </si>
  <si>
    <t>Pull site: M40-T1 STR-BS1</t>
  </si>
  <si>
    <t>Pull site: M42-T4 STR-AS1</t>
  </si>
  <si>
    <t>Pull site: M42-T4 STR-BS1</t>
  </si>
  <si>
    <t>Structure work area: M14-T3 SWA</t>
  </si>
  <si>
    <t>Structure work area: M22-T4 SWA</t>
  </si>
  <si>
    <t>Structure work area: M36-T3 SWA</t>
  </si>
  <si>
    <t>Structure work area: M40-T1 SWA</t>
  </si>
  <si>
    <t>Structure work area: M42-T4 SWA</t>
  </si>
  <si>
    <t>Structure work area: M46-T2 SWA</t>
  </si>
  <si>
    <t>Structure work area: M49-T3 SWA</t>
  </si>
  <si>
    <t>Structure work area: M59-T3 SWA</t>
  </si>
  <si>
    <t>Structure work area: M63-T1 SWA</t>
  </si>
  <si>
    <t>Structure work area: M63-T4 SWA</t>
  </si>
  <si>
    <t>Site access: M56-T2 SA-AS1</t>
  </si>
  <si>
    <t>Site access: M63-T1 SA-AS1</t>
  </si>
  <si>
    <t>Foundation work area: M4-T1 FNDN</t>
  </si>
  <si>
    <t>Transmission: Interconnect</t>
  </si>
  <si>
    <t>Parking area (at Pisgah)</t>
  </si>
  <si>
    <t>Substation work area</t>
  </si>
  <si>
    <t>Eldorado</t>
  </si>
  <si>
    <t>Pull site: M69-T1 STR-BS1</t>
  </si>
  <si>
    <t>Pull site: M6-T2 STR-AS1</t>
  </si>
  <si>
    <t>Pull site: M6-T2 STR-BS1</t>
  </si>
  <si>
    <t>Pull site: M88-T4 STR-BS1</t>
  </si>
  <si>
    <t>Landing Zone: LZ_11</t>
  </si>
  <si>
    <t>Landing Zone: LZ_119</t>
  </si>
  <si>
    <t>Landing Zone: LZ_120</t>
  </si>
  <si>
    <t>Landing Zone: LZ_202</t>
  </si>
  <si>
    <t>Landing Zone: LZ_205</t>
  </si>
  <si>
    <t>Landing Zone: LZ_208</t>
  </si>
  <si>
    <t>Landing Zone: LZ_30</t>
  </si>
  <si>
    <t>Landing Zone: LZ_69</t>
  </si>
  <si>
    <t>Landing Zone: LZ_79</t>
  </si>
  <si>
    <t>Landing Zone: LZ_80</t>
  </si>
  <si>
    <t>Landing Zone: LZ_81</t>
  </si>
  <si>
    <t>Landing Zone: LZ_158</t>
  </si>
  <si>
    <t>Pull site: EM-2 (for M0-T1)</t>
  </si>
  <si>
    <t>Landing Zone: LZ_171B</t>
  </si>
  <si>
    <t>Landing Zone: Alt_LZ</t>
  </si>
  <si>
    <t>Pull site: M128-T1 STR-BS1</t>
  </si>
  <si>
    <t>Pull site: M12-T2 STR-BS1</t>
  </si>
  <si>
    <t>Pull site: M151-T1 STR-AS1</t>
  </si>
  <si>
    <t>Pull site: M157-T1 STR-AS1</t>
  </si>
  <si>
    <t>Guard structure (East of M0-T1)</t>
  </si>
  <si>
    <t>Guard structure (west of M57-T2)</t>
  </si>
  <si>
    <t>Guard structure (East of M1-T1)</t>
  </si>
  <si>
    <t>Site Access: M82-T1 SA-BS1</t>
  </si>
  <si>
    <t>Pull site: M98-T1 STR-AS1</t>
  </si>
  <si>
    <t>Landing Zone: LZ_10</t>
  </si>
  <si>
    <t>Landing Zone: LZ_104</t>
  </si>
  <si>
    <t>Landing Zone: LZ_112</t>
  </si>
  <si>
    <t>Landing Zone: LZ_143</t>
  </si>
  <si>
    <t>Landing Zone: LZ_144</t>
  </si>
  <si>
    <t>Landing Zone: LZ_165</t>
  </si>
  <si>
    <t>Landing Zone: LZ_176</t>
  </si>
  <si>
    <t>Landing Zone: LZ_182</t>
  </si>
  <si>
    <t>Landing Zone: LZ_183</t>
  </si>
  <si>
    <t>Landing Zone: LZ_20</t>
  </si>
  <si>
    <t>Landing Zone: LZ_52</t>
  </si>
  <si>
    <t>Landing Zone: LZ_53</t>
  </si>
  <si>
    <t>Work areas: telecom &amp; distribution</t>
  </si>
  <si>
    <t>Subtransmisssion work area (near M20-T2)</t>
  </si>
  <si>
    <t>Series capacitor work area</t>
  </si>
  <si>
    <t>Transmission lines</t>
  </si>
  <si>
    <t>Guard structure (west of M124-T3)</t>
  </si>
  <si>
    <t>Deleted and replaced by updated shape (with "M105-T2 STR-BS1" modification)</t>
  </si>
  <si>
    <t>Incorrectly labeled shape deleted</t>
  </si>
  <si>
    <t>Modified work area to avoid JD waterway. Corrected structure number to "M98-T2"</t>
  </si>
  <si>
    <t>Deleted and replaced by corrected structure number</t>
  </si>
  <si>
    <t>Modified work area to move closer to structure and to avoid JD waterway</t>
  </si>
  <si>
    <t>Pull site: M98-T2 STR-AS1</t>
  </si>
  <si>
    <t>Added shape to renplaceshape "M29-T3" to "M29-T4". GIS cleanup.</t>
  </si>
  <si>
    <t>Lugo Substation</t>
  </si>
  <si>
    <t>Lugo</t>
  </si>
  <si>
    <t>Moved yard to open area in substation</t>
  </si>
  <si>
    <t>Laydown yard: Ludlow Series Capacitor</t>
  </si>
  <si>
    <t>Laydown yard: Lugo II</t>
  </si>
  <si>
    <t>Moved yard to single parcel</t>
  </si>
  <si>
    <t>Foot access</t>
  </si>
  <si>
    <t>Alternate foot access paths removed</t>
  </si>
  <si>
    <t>Access road</t>
  </si>
  <si>
    <t>Added to walk line to pull sites by Contractor</t>
  </si>
  <si>
    <t>Foot access (for M78-T4- BS)</t>
  </si>
  <si>
    <t>Foot access (for M78-T4- AS)</t>
  </si>
  <si>
    <t>Foot access (for M53-T1- AS)</t>
  </si>
  <si>
    <t>Foot access (for M53-T1- BS)</t>
  </si>
  <si>
    <t>Foot access (for M46-T3- AS)</t>
  </si>
  <si>
    <t>Foot access (for M40-T1- AS)</t>
  </si>
  <si>
    <t>Internal Access Road Surface (with Aggregate Base)</t>
  </si>
  <si>
    <t>Access Road Surface (external)</t>
  </si>
  <si>
    <t>Added access road at entrance to site</t>
  </si>
  <si>
    <t>Widened walk path by Contractor</t>
  </si>
  <si>
    <t>LST foundation (at M4-T1)</t>
  </si>
  <si>
    <t>Base on desktop analysis, added approx. pole locations per CPUC deficiency request</t>
  </si>
  <si>
    <t>Added existing poles for design reference</t>
  </si>
  <si>
    <t>Distribution Relocation</t>
  </si>
  <si>
    <t>New Overhead 12kV line</t>
  </si>
  <si>
    <t>Removal Overhead 12kV line</t>
  </si>
  <si>
    <t>Existing  Overhead 12kV line</t>
  </si>
  <si>
    <t>New Underground 12kV line</t>
  </si>
  <si>
    <t>Landing Zone: LZ_204</t>
  </si>
  <si>
    <t>Per ESA</t>
  </si>
  <si>
    <t>Change Feature ID from "Newberry" to "Newberry Springs"</t>
  </si>
  <si>
    <t>N/A</t>
  </si>
  <si>
    <t>Per CPUC Request</t>
  </si>
  <si>
    <t>WP_ELMSC</t>
  </si>
  <si>
    <t>Change Yard_ID from "Newberry" to "Newberry Springs"</t>
  </si>
  <si>
    <t>Change Name Alt from "Newberry" to "Newberry Springs"</t>
  </si>
  <si>
    <t>Guard Structures</t>
  </si>
  <si>
    <t>Not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</si>
</sst>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65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4" fillId="2" borderId="2" xfId="0" applyFont="1" applyFill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0" xfId="1" applyFill="1" applyAlignment="1">
      <alignment horizontal="left" vertical="top"/>
    </xf>
    <xf numFmtId="0" fontId="0" fillId="0" borderId="0" xfId="0" applyFill="1" applyBorder="1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5" fontId="2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16" fontId="5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16" fontId="5" fillId="2" borderId="0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view="pageBreakPreview" zoomScale="60" zoomScaleNormal="100" workbookViewId="0">
      <selection activeCell="B1" sqref="B1"/>
    </sheetView>
  </sheetViews>
  <sheetFormatPr defaultRowHeight="14.25" x14ac:dyDescent="0.45"/>
  <cols>
    <col min="1" max="1" width="28.06640625" bestFit="1" customWidth="1"/>
    <col min="2" max="2" width="33.265625" style="20" bestFit="1" customWidth="1"/>
    <col min="3" max="3" width="17.86328125" style="20" bestFit="1" customWidth="1"/>
    <col min="4" max="4" width="15.19921875" style="20" bestFit="1" customWidth="1"/>
    <col min="5" max="5" width="17.86328125" style="20" bestFit="1" customWidth="1"/>
    <col min="6" max="6" width="32.86328125" style="20" bestFit="1" customWidth="1"/>
  </cols>
  <sheetData>
    <row r="1" spans="1:10" ht="23.25" x14ac:dyDescent="0.45">
      <c r="A1" s="52" t="s">
        <v>4</v>
      </c>
      <c r="B1" s="53"/>
      <c r="C1" s="53"/>
      <c r="D1" s="53"/>
      <c r="E1" s="53"/>
      <c r="F1" s="19"/>
      <c r="G1" s="6"/>
      <c r="H1" s="3"/>
      <c r="I1" s="3"/>
      <c r="J1" s="3"/>
    </row>
    <row r="2" spans="1:10" x14ac:dyDescent="0.45">
      <c r="A2" s="1" t="s">
        <v>20</v>
      </c>
      <c r="B2" s="53"/>
      <c r="C2" s="53"/>
      <c r="D2" s="53"/>
      <c r="E2" s="53"/>
      <c r="F2" s="19"/>
      <c r="G2" s="6"/>
      <c r="H2" s="3"/>
      <c r="I2" s="3"/>
      <c r="J2" s="3"/>
    </row>
    <row r="3" spans="1:10" x14ac:dyDescent="0.45">
      <c r="A3" s="1"/>
      <c r="B3" s="53"/>
      <c r="C3" s="53"/>
      <c r="D3" s="53"/>
      <c r="E3" s="53"/>
      <c r="F3" s="19"/>
      <c r="G3" s="6"/>
      <c r="H3" s="3"/>
      <c r="I3" s="3"/>
      <c r="J3" s="3"/>
    </row>
    <row r="4" spans="1:10" x14ac:dyDescent="0.45">
      <c r="A4" s="48" t="s">
        <v>5</v>
      </c>
      <c r="B4" s="54"/>
      <c r="C4" s="54"/>
      <c r="D4" s="54"/>
      <c r="E4" s="54"/>
      <c r="F4" s="43"/>
      <c r="G4" s="4"/>
      <c r="H4" s="3"/>
      <c r="I4" s="3"/>
      <c r="J4" s="3"/>
    </row>
    <row r="5" spans="1:10" x14ac:dyDescent="0.45">
      <c r="A5" s="55" t="s">
        <v>19</v>
      </c>
      <c r="B5" s="56"/>
      <c r="C5" s="56"/>
      <c r="D5" s="50"/>
      <c r="E5" s="17"/>
      <c r="F5" s="44"/>
      <c r="G5" s="6"/>
      <c r="H5" s="6"/>
      <c r="I5" s="6"/>
      <c r="J5" s="6"/>
    </row>
    <row r="6" spans="1:10" x14ac:dyDescent="0.45">
      <c r="A6" s="48" t="s">
        <v>0</v>
      </c>
      <c r="B6" s="57"/>
      <c r="C6" s="57"/>
      <c r="D6" s="57"/>
      <c r="E6" s="43"/>
      <c r="F6" s="58"/>
      <c r="G6" s="4"/>
      <c r="H6" s="14" t="s">
        <v>11</v>
      </c>
      <c r="I6" s="14" t="s">
        <v>10</v>
      </c>
      <c r="J6" s="14" t="s">
        <v>8</v>
      </c>
    </row>
    <row r="7" spans="1:10" ht="28.5" customHeight="1" x14ac:dyDescent="0.45">
      <c r="A7" s="10" t="s">
        <v>1</v>
      </c>
      <c r="B7" s="10" t="s">
        <v>7</v>
      </c>
      <c r="C7" s="10" t="s">
        <v>9</v>
      </c>
      <c r="D7" s="10" t="s">
        <v>6</v>
      </c>
      <c r="E7" s="10" t="s">
        <v>3</v>
      </c>
      <c r="F7" s="10" t="s">
        <v>2</v>
      </c>
      <c r="G7" s="6"/>
      <c r="H7" s="15">
        <f>SUMIF(E8:E296,"Add",C8:C296)</f>
        <v>0</v>
      </c>
      <c r="I7" s="15">
        <f>SUMIF(E8:E296,"Delete",C8:C296)</f>
        <v>0</v>
      </c>
      <c r="J7" s="15">
        <f>SUMIF(E8:E296,"Modify",C8:C296)</f>
        <v>2</v>
      </c>
    </row>
    <row r="8" spans="1:10" x14ac:dyDescent="0.45">
      <c r="A8" s="9" t="s">
        <v>206</v>
      </c>
      <c r="B8" s="21" t="s">
        <v>210</v>
      </c>
      <c r="C8" s="21">
        <v>1</v>
      </c>
      <c r="D8" s="21" t="s">
        <v>207</v>
      </c>
      <c r="E8" s="21" t="s">
        <v>8</v>
      </c>
      <c r="F8" s="21" t="s">
        <v>208</v>
      </c>
    </row>
    <row r="9" spans="1:10" x14ac:dyDescent="0.45">
      <c r="A9" s="9" t="s">
        <v>73</v>
      </c>
      <c r="B9" s="8" t="s">
        <v>209</v>
      </c>
      <c r="C9" s="13">
        <v>1</v>
      </c>
      <c r="D9" s="9" t="s">
        <v>16</v>
      </c>
      <c r="E9" s="9" t="s">
        <v>8</v>
      </c>
      <c r="F9" s="21" t="s">
        <v>211</v>
      </c>
    </row>
    <row r="10" spans="1:10" ht="28.5" x14ac:dyDescent="0.45">
      <c r="A10" s="9" t="s">
        <v>239</v>
      </c>
      <c r="B10" s="63" t="s">
        <v>240</v>
      </c>
      <c r="C10" s="64">
        <v>1</v>
      </c>
      <c r="D10" s="64" t="s">
        <v>29</v>
      </c>
      <c r="E10" s="64" t="s">
        <v>237</v>
      </c>
      <c r="F10" s="64" t="s">
        <v>238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0"/>
  <sheetViews>
    <sheetView zoomScaleNormal="100" workbookViewId="0">
      <selection activeCell="B1" sqref="B1"/>
    </sheetView>
  </sheetViews>
  <sheetFormatPr defaultRowHeight="14.25" x14ac:dyDescent="0.45"/>
  <cols>
    <col min="1" max="1" width="30" style="20" bestFit="1" customWidth="1"/>
    <col min="2" max="2" width="39.265625" style="20" bestFit="1" customWidth="1"/>
    <col min="3" max="3" width="10.59765625" style="20" bestFit="1" customWidth="1"/>
    <col min="4" max="4" width="28" style="20" bestFit="1" customWidth="1"/>
    <col min="5" max="5" width="19" style="20" bestFit="1" customWidth="1"/>
    <col min="6" max="6" width="76.1328125" style="22" bestFit="1" customWidth="1"/>
    <col min="8" max="8" width="4.59765625" bestFit="1" customWidth="1"/>
    <col min="9" max="9" width="7" bestFit="1" customWidth="1"/>
    <col min="10" max="10" width="7.265625" bestFit="1" customWidth="1"/>
  </cols>
  <sheetData>
    <row r="1" spans="1:10" ht="23.25" x14ac:dyDescent="0.45">
      <c r="A1" s="59" t="s">
        <v>4</v>
      </c>
      <c r="B1" s="52"/>
      <c r="C1" s="1"/>
      <c r="D1" s="1"/>
      <c r="E1" s="1"/>
      <c r="F1" s="41"/>
      <c r="G1" s="3"/>
      <c r="H1" s="3"/>
      <c r="I1" s="3"/>
      <c r="J1" s="3"/>
    </row>
    <row r="2" spans="1:10" x14ac:dyDescent="0.45">
      <c r="A2" s="53" t="s">
        <v>22</v>
      </c>
      <c r="B2" s="1"/>
      <c r="C2" s="1"/>
      <c r="D2" s="1"/>
      <c r="E2" s="1"/>
      <c r="F2" s="41"/>
      <c r="G2" s="3"/>
      <c r="H2" s="3"/>
      <c r="I2" s="3"/>
      <c r="J2" s="3"/>
    </row>
    <row r="3" spans="1:10" x14ac:dyDescent="0.45">
      <c r="A3" s="53"/>
      <c r="B3" s="1"/>
      <c r="C3" s="1"/>
      <c r="D3" s="1"/>
      <c r="E3" s="1"/>
      <c r="F3" s="41"/>
      <c r="G3" s="3"/>
      <c r="H3" s="3"/>
      <c r="I3" s="3"/>
      <c r="J3" s="3"/>
    </row>
    <row r="4" spans="1:10" x14ac:dyDescent="0.45">
      <c r="A4" s="54" t="s">
        <v>5</v>
      </c>
      <c r="B4" s="48"/>
      <c r="C4" s="48"/>
      <c r="D4" s="48"/>
      <c r="E4" s="48"/>
      <c r="F4" s="49"/>
      <c r="G4" s="38"/>
      <c r="H4" s="3"/>
      <c r="I4" s="3"/>
      <c r="J4" s="3"/>
    </row>
    <row r="5" spans="1:10" x14ac:dyDescent="0.45">
      <c r="A5" s="55" t="s">
        <v>12</v>
      </c>
      <c r="B5" s="55"/>
      <c r="C5" s="4"/>
      <c r="D5" s="4"/>
      <c r="E5" s="50"/>
      <c r="F5" s="19"/>
      <c r="G5" s="4"/>
      <c r="H5" s="6"/>
      <c r="I5" s="6"/>
      <c r="J5" s="6"/>
    </row>
    <row r="6" spans="1:10" x14ac:dyDescent="0.45">
      <c r="A6" s="54" t="s">
        <v>0</v>
      </c>
      <c r="B6" s="57"/>
      <c r="C6" s="57"/>
      <c r="D6" s="57"/>
      <c r="E6" s="43"/>
      <c r="F6" s="58"/>
      <c r="G6" s="4"/>
      <c r="H6" s="14" t="s">
        <v>11</v>
      </c>
      <c r="I6" s="14" t="s">
        <v>10</v>
      </c>
      <c r="J6" s="14" t="s">
        <v>8</v>
      </c>
    </row>
    <row r="7" spans="1:10" ht="28.5" x14ac:dyDescent="0.45">
      <c r="A7" s="36" t="s">
        <v>1</v>
      </c>
      <c r="B7" s="36" t="s">
        <v>7</v>
      </c>
      <c r="C7" s="36" t="s">
        <v>9</v>
      </c>
      <c r="D7" s="36" t="s">
        <v>6</v>
      </c>
      <c r="E7" s="36" t="s">
        <v>3</v>
      </c>
      <c r="F7" s="36" t="s">
        <v>2</v>
      </c>
      <c r="G7" s="6"/>
      <c r="H7" s="15">
        <f>SUMIF(E8:E246,"Add",C8:C246)</f>
        <v>19</v>
      </c>
      <c r="I7" s="15">
        <f>SUMIF(E8:E246,"Delete",C8:C246)</f>
        <v>24</v>
      </c>
      <c r="J7" s="15">
        <f>SUMIF(E8:E246,"Modify",C8:C246)</f>
        <v>57</v>
      </c>
    </row>
    <row r="8" spans="1:10" s="26" customFormat="1" x14ac:dyDescent="0.45">
      <c r="A8" s="9" t="s">
        <v>100</v>
      </c>
      <c r="B8" s="9" t="s">
        <v>170</v>
      </c>
      <c r="C8" s="27">
        <v>1</v>
      </c>
      <c r="D8" s="27" t="s">
        <v>48</v>
      </c>
      <c r="E8" s="27" t="s">
        <v>10</v>
      </c>
      <c r="F8" s="27" t="s">
        <v>101</v>
      </c>
      <c r="G8" s="24"/>
      <c r="H8" s="32"/>
    </row>
    <row r="9" spans="1:10" ht="28.5" x14ac:dyDescent="0.45">
      <c r="A9" s="9" t="s">
        <v>74</v>
      </c>
      <c r="B9" s="9" t="s">
        <v>103</v>
      </c>
      <c r="C9" s="27">
        <v>1</v>
      </c>
      <c r="D9" s="27" t="s">
        <v>102</v>
      </c>
      <c r="E9" s="27" t="s">
        <v>8</v>
      </c>
      <c r="F9" s="9" t="s">
        <v>104</v>
      </c>
    </row>
    <row r="10" spans="1:10" ht="28.5" x14ac:dyDescent="0.45">
      <c r="A10" s="9" t="s">
        <v>74</v>
      </c>
      <c r="B10" s="9" t="s">
        <v>105</v>
      </c>
      <c r="C10" s="27">
        <v>1</v>
      </c>
      <c r="D10" s="27" t="s">
        <v>106</v>
      </c>
      <c r="E10" s="27" t="s">
        <v>8</v>
      </c>
      <c r="F10" s="9" t="s">
        <v>104</v>
      </c>
    </row>
    <row r="11" spans="1:10" x14ac:dyDescent="0.45">
      <c r="A11" s="9" t="s">
        <v>74</v>
      </c>
      <c r="B11" s="9" t="s">
        <v>103</v>
      </c>
      <c r="C11" s="9">
        <v>1</v>
      </c>
      <c r="D11" s="27" t="s">
        <v>107</v>
      </c>
      <c r="E11" s="27" t="s">
        <v>8</v>
      </c>
      <c r="F11" s="9" t="s">
        <v>109</v>
      </c>
    </row>
    <row r="12" spans="1:10" x14ac:dyDescent="0.45">
      <c r="A12" s="9" t="s">
        <v>74</v>
      </c>
      <c r="B12" s="9" t="s">
        <v>105</v>
      </c>
      <c r="C12" s="9">
        <v>1</v>
      </c>
      <c r="D12" s="27" t="s">
        <v>108</v>
      </c>
      <c r="E12" s="27" t="s">
        <v>8</v>
      </c>
      <c r="F12" s="9" t="s">
        <v>109</v>
      </c>
    </row>
    <row r="13" spans="1:10" x14ac:dyDescent="0.45">
      <c r="A13" s="9" t="s">
        <v>100</v>
      </c>
      <c r="B13" s="9" t="s">
        <v>158</v>
      </c>
      <c r="C13" s="27">
        <v>1</v>
      </c>
      <c r="D13" s="27" t="s">
        <v>47</v>
      </c>
      <c r="E13" s="9" t="s">
        <v>10</v>
      </c>
      <c r="F13" s="27" t="s">
        <v>59</v>
      </c>
    </row>
    <row r="14" spans="1:10" x14ac:dyDescent="0.45">
      <c r="A14" s="9" t="s">
        <v>100</v>
      </c>
      <c r="B14" s="9" t="s">
        <v>159</v>
      </c>
      <c r="C14" s="27">
        <v>1</v>
      </c>
      <c r="D14" s="27" t="s">
        <v>47</v>
      </c>
      <c r="E14" s="9" t="s">
        <v>10</v>
      </c>
      <c r="F14" s="27" t="s">
        <v>32</v>
      </c>
    </row>
    <row r="15" spans="1:10" x14ac:dyDescent="0.45">
      <c r="A15" s="9" t="s">
        <v>100</v>
      </c>
      <c r="B15" s="9" t="s">
        <v>160</v>
      </c>
      <c r="C15" s="27">
        <v>1</v>
      </c>
      <c r="D15" s="27" t="s">
        <v>47</v>
      </c>
      <c r="E15" s="9" t="s">
        <v>10</v>
      </c>
      <c r="F15" s="27" t="s">
        <v>32</v>
      </c>
    </row>
    <row r="16" spans="1:10" x14ac:dyDescent="0.45">
      <c r="A16" s="9" t="s">
        <v>100</v>
      </c>
      <c r="B16" s="9" t="s">
        <v>169</v>
      </c>
      <c r="C16" s="27">
        <v>1</v>
      </c>
      <c r="D16" s="27" t="s">
        <v>47</v>
      </c>
      <c r="E16" s="9" t="s">
        <v>10</v>
      </c>
      <c r="F16" s="27" t="s">
        <v>33</v>
      </c>
    </row>
    <row r="17" spans="1:6" x14ac:dyDescent="0.45">
      <c r="A17" s="9" t="s">
        <v>100</v>
      </c>
      <c r="B17" s="9" t="s">
        <v>161</v>
      </c>
      <c r="C17" s="27">
        <v>1</v>
      </c>
      <c r="D17" s="27" t="s">
        <v>47</v>
      </c>
      <c r="E17" s="9" t="s">
        <v>10</v>
      </c>
      <c r="F17" s="27" t="s">
        <v>33</v>
      </c>
    </row>
    <row r="18" spans="1:6" x14ac:dyDescent="0.45">
      <c r="A18" s="9" t="s">
        <v>100</v>
      </c>
      <c r="B18" s="9" t="s">
        <v>162</v>
      </c>
      <c r="C18" s="27">
        <v>1</v>
      </c>
      <c r="D18" s="27" t="s">
        <v>47</v>
      </c>
      <c r="E18" s="9" t="s">
        <v>10</v>
      </c>
      <c r="F18" s="27" t="s">
        <v>33</v>
      </c>
    </row>
    <row r="19" spans="1:6" x14ac:dyDescent="0.45">
      <c r="A19" s="9" t="s">
        <v>100</v>
      </c>
      <c r="B19" s="9" t="s">
        <v>163</v>
      </c>
      <c r="C19" s="27">
        <v>1</v>
      </c>
      <c r="D19" s="27" t="s">
        <v>47</v>
      </c>
      <c r="E19" s="9" t="s">
        <v>10</v>
      </c>
      <c r="F19" s="27" t="s">
        <v>33</v>
      </c>
    </row>
    <row r="20" spans="1:6" x14ac:dyDescent="0.45">
      <c r="A20" s="9" t="s">
        <v>100</v>
      </c>
      <c r="B20" s="9" t="s">
        <v>164</v>
      </c>
      <c r="C20" s="27">
        <v>1</v>
      </c>
      <c r="D20" s="27" t="s">
        <v>47</v>
      </c>
      <c r="E20" s="9" t="s">
        <v>10</v>
      </c>
      <c r="F20" s="27" t="s">
        <v>33</v>
      </c>
    </row>
    <row r="21" spans="1:6" x14ac:dyDescent="0.45">
      <c r="A21" s="9" t="s">
        <v>100</v>
      </c>
      <c r="B21" s="9" t="s">
        <v>165</v>
      </c>
      <c r="C21" s="27">
        <v>1</v>
      </c>
      <c r="D21" s="27" t="s">
        <v>47</v>
      </c>
      <c r="E21" s="9" t="s">
        <v>10</v>
      </c>
      <c r="F21" s="27" t="s">
        <v>33</v>
      </c>
    </row>
    <row r="22" spans="1:6" x14ac:dyDescent="0.45">
      <c r="A22" s="9" t="s">
        <v>100</v>
      </c>
      <c r="B22" s="9" t="s">
        <v>166</v>
      </c>
      <c r="C22" s="27">
        <v>1</v>
      </c>
      <c r="D22" s="27" t="s">
        <v>47</v>
      </c>
      <c r="E22" s="9" t="s">
        <v>10</v>
      </c>
      <c r="F22" s="27" t="s">
        <v>33</v>
      </c>
    </row>
    <row r="23" spans="1:6" x14ac:dyDescent="0.45">
      <c r="A23" s="9" t="s">
        <v>100</v>
      </c>
      <c r="B23" s="9" t="s">
        <v>167</v>
      </c>
      <c r="C23" s="27">
        <v>1</v>
      </c>
      <c r="D23" s="27" t="s">
        <v>47</v>
      </c>
      <c r="E23" s="9" t="s">
        <v>10</v>
      </c>
      <c r="F23" s="27" t="s">
        <v>33</v>
      </c>
    </row>
    <row r="24" spans="1:6" x14ac:dyDescent="0.45">
      <c r="A24" s="9" t="s">
        <v>100</v>
      </c>
      <c r="B24" s="9" t="s">
        <v>168</v>
      </c>
      <c r="C24" s="27">
        <v>1</v>
      </c>
      <c r="D24" s="27" t="s">
        <v>47</v>
      </c>
      <c r="E24" s="9" t="s">
        <v>10</v>
      </c>
      <c r="F24" s="27" t="s">
        <v>33</v>
      </c>
    </row>
    <row r="25" spans="1:6" s="33" customFormat="1" x14ac:dyDescent="0.45">
      <c r="A25" s="9" t="s">
        <v>100</v>
      </c>
      <c r="B25" s="27" t="s">
        <v>126</v>
      </c>
      <c r="C25" s="27">
        <v>1</v>
      </c>
      <c r="D25" s="27" t="s">
        <v>47</v>
      </c>
      <c r="E25" s="9" t="s">
        <v>10</v>
      </c>
      <c r="F25" s="27" t="s">
        <v>199</v>
      </c>
    </row>
    <row r="26" spans="1:6" x14ac:dyDescent="0.45">
      <c r="A26" s="9" t="s">
        <v>100</v>
      </c>
      <c r="B26" s="27" t="s">
        <v>127</v>
      </c>
      <c r="C26" s="27">
        <v>1</v>
      </c>
      <c r="D26" s="27" t="s">
        <v>47</v>
      </c>
      <c r="E26" s="27" t="s">
        <v>8</v>
      </c>
      <c r="F26" s="9" t="s">
        <v>39</v>
      </c>
    </row>
    <row r="27" spans="1:6" x14ac:dyDescent="0.45">
      <c r="A27" s="9" t="s">
        <v>100</v>
      </c>
      <c r="B27" s="27" t="s">
        <v>128</v>
      </c>
      <c r="C27" s="27">
        <v>1</v>
      </c>
      <c r="D27" s="27" t="s">
        <v>47</v>
      </c>
      <c r="E27" s="27" t="s">
        <v>8</v>
      </c>
      <c r="F27" s="9" t="s">
        <v>38</v>
      </c>
    </row>
    <row r="28" spans="1:6" x14ac:dyDescent="0.45">
      <c r="A28" s="9" t="s">
        <v>100</v>
      </c>
      <c r="B28" s="27" t="s">
        <v>129</v>
      </c>
      <c r="C28" s="27">
        <v>1</v>
      </c>
      <c r="D28" s="27" t="s">
        <v>47</v>
      </c>
      <c r="E28" s="27" t="s">
        <v>8</v>
      </c>
      <c r="F28" s="9" t="s">
        <v>38</v>
      </c>
    </row>
    <row r="29" spans="1:6" x14ac:dyDescent="0.45">
      <c r="A29" s="27" t="s">
        <v>100</v>
      </c>
      <c r="B29" s="27" t="s">
        <v>137</v>
      </c>
      <c r="C29" s="27">
        <v>1</v>
      </c>
      <c r="D29" s="27" t="s">
        <v>47</v>
      </c>
      <c r="E29" s="9" t="s">
        <v>10</v>
      </c>
      <c r="F29" s="27" t="s">
        <v>37</v>
      </c>
    </row>
    <row r="30" spans="1:6" x14ac:dyDescent="0.45">
      <c r="A30" s="9" t="s">
        <v>100</v>
      </c>
      <c r="B30" s="27" t="s">
        <v>138</v>
      </c>
      <c r="C30" s="27">
        <v>1</v>
      </c>
      <c r="D30" s="27" t="s">
        <v>47</v>
      </c>
      <c r="E30" s="27" t="s">
        <v>8</v>
      </c>
      <c r="F30" s="9" t="s">
        <v>36</v>
      </c>
    </row>
    <row r="31" spans="1:6" x14ac:dyDescent="0.45">
      <c r="A31" s="9" t="s">
        <v>100</v>
      </c>
      <c r="B31" s="27" t="s">
        <v>131</v>
      </c>
      <c r="C31" s="27">
        <v>1</v>
      </c>
      <c r="D31" s="27" t="s">
        <v>47</v>
      </c>
      <c r="E31" s="27" t="s">
        <v>11</v>
      </c>
      <c r="F31" s="9" t="s">
        <v>205</v>
      </c>
    </row>
    <row r="32" spans="1:6" s="33" customFormat="1" x14ac:dyDescent="0.45">
      <c r="A32" s="9" t="s">
        <v>100</v>
      </c>
      <c r="B32" s="27" t="s">
        <v>130</v>
      </c>
      <c r="C32" s="27">
        <v>1</v>
      </c>
      <c r="D32" s="27" t="s">
        <v>47</v>
      </c>
      <c r="E32" s="9" t="s">
        <v>10</v>
      </c>
      <c r="F32" s="27" t="s">
        <v>200</v>
      </c>
    </row>
    <row r="33" spans="1:6" x14ac:dyDescent="0.45">
      <c r="A33" s="9" t="s">
        <v>100</v>
      </c>
      <c r="B33" s="27" t="s">
        <v>132</v>
      </c>
      <c r="C33" s="27">
        <v>1</v>
      </c>
      <c r="D33" s="27" t="s">
        <v>48</v>
      </c>
      <c r="E33" s="27" t="s">
        <v>8</v>
      </c>
      <c r="F33" s="9" t="s">
        <v>40</v>
      </c>
    </row>
    <row r="34" spans="1:6" x14ac:dyDescent="0.45">
      <c r="A34" s="9" t="s">
        <v>100</v>
      </c>
      <c r="B34" s="27" t="s">
        <v>133</v>
      </c>
      <c r="C34" s="27">
        <v>1</v>
      </c>
      <c r="D34" s="27" t="s">
        <v>48</v>
      </c>
      <c r="E34" s="27" t="s">
        <v>8</v>
      </c>
      <c r="F34" s="9" t="s">
        <v>38</v>
      </c>
    </row>
    <row r="35" spans="1:6" x14ac:dyDescent="0.45">
      <c r="A35" s="9" t="s">
        <v>100</v>
      </c>
      <c r="B35" s="27" t="s">
        <v>139</v>
      </c>
      <c r="C35" s="27">
        <v>1</v>
      </c>
      <c r="D35" s="27" t="s">
        <v>47</v>
      </c>
      <c r="E35" s="27" t="s">
        <v>8</v>
      </c>
      <c r="F35" s="9" t="s">
        <v>34</v>
      </c>
    </row>
    <row r="36" spans="1:6" x14ac:dyDescent="0.45">
      <c r="A36" s="9" t="s">
        <v>100</v>
      </c>
      <c r="B36" s="27" t="s">
        <v>134</v>
      </c>
      <c r="C36" s="27">
        <v>1</v>
      </c>
      <c r="D36" s="27" t="s">
        <v>48</v>
      </c>
      <c r="E36" s="27" t="s">
        <v>8</v>
      </c>
      <c r="F36" s="9" t="s">
        <v>61</v>
      </c>
    </row>
    <row r="37" spans="1:6" x14ac:dyDescent="0.45">
      <c r="A37" s="9" t="s">
        <v>100</v>
      </c>
      <c r="B37" s="27" t="s">
        <v>140</v>
      </c>
      <c r="C37" s="27">
        <v>1</v>
      </c>
      <c r="D37" s="27" t="s">
        <v>47</v>
      </c>
      <c r="E37" s="27" t="s">
        <v>8</v>
      </c>
      <c r="F37" s="9" t="s">
        <v>34</v>
      </c>
    </row>
    <row r="38" spans="1:6" x14ac:dyDescent="0.45">
      <c r="A38" s="9" t="s">
        <v>100</v>
      </c>
      <c r="B38" s="27" t="s">
        <v>135</v>
      </c>
      <c r="C38" s="27">
        <v>1</v>
      </c>
      <c r="D38" s="27" t="s">
        <v>47</v>
      </c>
      <c r="E38" s="9" t="s">
        <v>8</v>
      </c>
      <c r="F38" s="27" t="s">
        <v>54</v>
      </c>
    </row>
    <row r="39" spans="1:6" x14ac:dyDescent="0.45">
      <c r="A39" s="9" t="s">
        <v>100</v>
      </c>
      <c r="B39" s="27" t="s">
        <v>136</v>
      </c>
      <c r="C39" s="27">
        <v>1</v>
      </c>
      <c r="D39" s="27" t="s">
        <v>47</v>
      </c>
      <c r="E39" s="27" t="s">
        <v>8</v>
      </c>
      <c r="F39" s="9" t="s">
        <v>35</v>
      </c>
    </row>
    <row r="40" spans="1:6" x14ac:dyDescent="0.45">
      <c r="A40" s="9" t="s">
        <v>100</v>
      </c>
      <c r="B40" s="27" t="s">
        <v>141</v>
      </c>
      <c r="C40" s="27">
        <v>1</v>
      </c>
      <c r="D40" s="27" t="s">
        <v>47</v>
      </c>
      <c r="E40" s="27" t="s">
        <v>8</v>
      </c>
      <c r="F40" s="9" t="s">
        <v>34</v>
      </c>
    </row>
    <row r="41" spans="1:6" x14ac:dyDescent="0.45">
      <c r="A41" s="9" t="s">
        <v>100</v>
      </c>
      <c r="B41" s="27" t="s">
        <v>142</v>
      </c>
      <c r="C41" s="27">
        <v>1</v>
      </c>
      <c r="D41" s="27" t="s">
        <v>47</v>
      </c>
      <c r="E41" s="27" t="s">
        <v>8</v>
      </c>
      <c r="F41" s="9" t="s">
        <v>34</v>
      </c>
    </row>
    <row r="42" spans="1:6" x14ac:dyDescent="0.45">
      <c r="A42" s="9" t="s">
        <v>100</v>
      </c>
      <c r="B42" s="27" t="s">
        <v>143</v>
      </c>
      <c r="C42" s="27">
        <v>1</v>
      </c>
      <c r="D42" s="27" t="s">
        <v>47</v>
      </c>
      <c r="E42" s="27" t="s">
        <v>8</v>
      </c>
      <c r="F42" s="9" t="s">
        <v>34</v>
      </c>
    </row>
    <row r="43" spans="1:6" x14ac:dyDescent="0.45">
      <c r="A43" s="9" t="s">
        <v>72</v>
      </c>
      <c r="B43" s="27" t="s">
        <v>149</v>
      </c>
      <c r="C43" s="27">
        <v>1</v>
      </c>
      <c r="D43" s="27" t="s">
        <v>48</v>
      </c>
      <c r="E43" s="27" t="s">
        <v>11</v>
      </c>
      <c r="F43" s="9" t="s">
        <v>41</v>
      </c>
    </row>
    <row r="44" spans="1:6" x14ac:dyDescent="0.45">
      <c r="A44" s="9" t="s">
        <v>100</v>
      </c>
      <c r="B44" s="27" t="s">
        <v>147</v>
      </c>
      <c r="C44" s="27">
        <v>1</v>
      </c>
      <c r="D44" s="27" t="s">
        <v>47</v>
      </c>
      <c r="E44" s="27" t="s">
        <v>8</v>
      </c>
      <c r="F44" s="9" t="s">
        <v>49</v>
      </c>
    </row>
    <row r="45" spans="1:6" x14ac:dyDescent="0.45">
      <c r="A45" s="9" t="s">
        <v>100</v>
      </c>
      <c r="B45" s="27" t="s">
        <v>144</v>
      </c>
      <c r="C45" s="27">
        <v>1</v>
      </c>
      <c r="D45" s="27" t="s">
        <v>47</v>
      </c>
      <c r="E45" s="27" t="s">
        <v>8</v>
      </c>
      <c r="F45" s="9" t="s">
        <v>34</v>
      </c>
    </row>
    <row r="46" spans="1:6" x14ac:dyDescent="0.45">
      <c r="A46" s="9" t="s">
        <v>100</v>
      </c>
      <c r="B46" s="27" t="s">
        <v>148</v>
      </c>
      <c r="C46" s="27">
        <v>1</v>
      </c>
      <c r="D46" s="27" t="s">
        <v>47</v>
      </c>
      <c r="E46" s="27" t="s">
        <v>8</v>
      </c>
      <c r="F46" s="9" t="s">
        <v>42</v>
      </c>
    </row>
    <row r="47" spans="1:6" x14ac:dyDescent="0.45">
      <c r="A47" s="9" t="s">
        <v>100</v>
      </c>
      <c r="B47" s="27" t="s">
        <v>145</v>
      </c>
      <c r="C47" s="27">
        <v>1</v>
      </c>
      <c r="D47" s="27" t="s">
        <v>47</v>
      </c>
      <c r="E47" s="27" t="s">
        <v>8</v>
      </c>
      <c r="F47" s="9" t="s">
        <v>34</v>
      </c>
    </row>
    <row r="48" spans="1:6" s="26" customFormat="1" x14ac:dyDescent="0.45">
      <c r="A48" s="27" t="s">
        <v>100</v>
      </c>
      <c r="B48" s="27" t="s">
        <v>146</v>
      </c>
      <c r="C48" s="27">
        <v>1</v>
      </c>
      <c r="D48" s="27" t="s">
        <v>50</v>
      </c>
      <c r="E48" s="9" t="s">
        <v>10</v>
      </c>
      <c r="F48" s="27" t="s">
        <v>62</v>
      </c>
    </row>
    <row r="49" spans="1:6" x14ac:dyDescent="0.45">
      <c r="A49" s="9" t="s">
        <v>150</v>
      </c>
      <c r="B49" s="9" t="s">
        <v>121</v>
      </c>
      <c r="C49" s="27">
        <v>1</v>
      </c>
      <c r="D49" s="27" t="s">
        <v>29</v>
      </c>
      <c r="E49" s="27" t="s">
        <v>11</v>
      </c>
      <c r="F49" s="9" t="s">
        <v>44</v>
      </c>
    </row>
    <row r="50" spans="1:6" x14ac:dyDescent="0.45">
      <c r="A50" s="9" t="s">
        <v>150</v>
      </c>
      <c r="B50" s="9" t="s">
        <v>112</v>
      </c>
      <c r="C50" s="27">
        <v>1</v>
      </c>
      <c r="D50" s="27" t="s">
        <v>29</v>
      </c>
      <c r="E50" s="27" t="s">
        <v>11</v>
      </c>
      <c r="F50" s="9" t="s">
        <v>43</v>
      </c>
    </row>
    <row r="51" spans="1:6" x14ac:dyDescent="0.45">
      <c r="A51" s="9" t="s">
        <v>150</v>
      </c>
      <c r="B51" s="9" t="s">
        <v>113</v>
      </c>
      <c r="C51" s="27">
        <v>1</v>
      </c>
      <c r="D51" s="27" t="s">
        <v>29</v>
      </c>
      <c r="E51" s="27" t="s">
        <v>11</v>
      </c>
      <c r="F51" s="9" t="s">
        <v>44</v>
      </c>
    </row>
    <row r="52" spans="1:6" x14ac:dyDescent="0.45">
      <c r="A52" s="9" t="s">
        <v>150</v>
      </c>
      <c r="B52" s="9" t="s">
        <v>114</v>
      </c>
      <c r="C52" s="27">
        <v>1</v>
      </c>
      <c r="D52" s="27" t="s">
        <v>29</v>
      </c>
      <c r="E52" s="27" t="s">
        <v>11</v>
      </c>
      <c r="F52" s="9" t="s">
        <v>43</v>
      </c>
    </row>
    <row r="53" spans="1:6" x14ac:dyDescent="0.45">
      <c r="A53" s="9" t="s">
        <v>150</v>
      </c>
      <c r="B53" s="9" t="s">
        <v>115</v>
      </c>
      <c r="C53" s="27">
        <v>1</v>
      </c>
      <c r="D53" s="27" t="s">
        <v>29</v>
      </c>
      <c r="E53" s="27" t="s">
        <v>11</v>
      </c>
      <c r="F53" s="9" t="s">
        <v>43</v>
      </c>
    </row>
    <row r="54" spans="1:6" x14ac:dyDescent="0.45">
      <c r="A54" s="9" t="s">
        <v>150</v>
      </c>
      <c r="B54" s="9" t="s">
        <v>116</v>
      </c>
      <c r="C54" s="27">
        <v>1</v>
      </c>
      <c r="D54" s="27" t="s">
        <v>29</v>
      </c>
      <c r="E54" s="27" t="s">
        <v>11</v>
      </c>
      <c r="F54" s="9" t="s">
        <v>43</v>
      </c>
    </row>
    <row r="55" spans="1:6" x14ac:dyDescent="0.45">
      <c r="A55" s="9" t="s">
        <v>150</v>
      </c>
      <c r="B55" s="9" t="s">
        <v>117</v>
      </c>
      <c r="C55" s="27">
        <v>1</v>
      </c>
      <c r="D55" s="27" t="s">
        <v>29</v>
      </c>
      <c r="E55" s="27" t="s">
        <v>11</v>
      </c>
      <c r="F55" s="9" t="s">
        <v>44</v>
      </c>
    </row>
    <row r="56" spans="1:6" x14ac:dyDescent="0.45">
      <c r="A56" s="9" t="s">
        <v>150</v>
      </c>
      <c r="B56" s="9" t="s">
        <v>118</v>
      </c>
      <c r="C56" s="27">
        <v>1</v>
      </c>
      <c r="D56" s="27" t="s">
        <v>29</v>
      </c>
      <c r="E56" s="27" t="s">
        <v>11</v>
      </c>
      <c r="F56" s="9" t="s">
        <v>43</v>
      </c>
    </row>
    <row r="57" spans="1:6" x14ac:dyDescent="0.45">
      <c r="A57" s="9" t="s">
        <v>150</v>
      </c>
      <c r="B57" s="9" t="s">
        <v>119</v>
      </c>
      <c r="C57" s="27">
        <v>1</v>
      </c>
      <c r="D57" s="27" t="s">
        <v>29</v>
      </c>
      <c r="E57" s="27" t="s">
        <v>11</v>
      </c>
      <c r="F57" s="9" t="s">
        <v>44</v>
      </c>
    </row>
    <row r="58" spans="1:6" x14ac:dyDescent="0.45">
      <c r="A58" s="9" t="s">
        <v>150</v>
      </c>
      <c r="B58" s="9" t="s">
        <v>120</v>
      </c>
      <c r="C58" s="27">
        <v>1</v>
      </c>
      <c r="D58" s="27" t="s">
        <v>29</v>
      </c>
      <c r="E58" s="27" t="s">
        <v>11</v>
      </c>
      <c r="F58" s="9" t="s">
        <v>43</v>
      </c>
    </row>
    <row r="59" spans="1:6" x14ac:dyDescent="0.45">
      <c r="A59" s="9" t="s">
        <v>150</v>
      </c>
      <c r="B59" s="9" t="s">
        <v>113</v>
      </c>
      <c r="C59" s="27">
        <v>1</v>
      </c>
      <c r="D59" s="27" t="s">
        <v>16</v>
      </c>
      <c r="E59" s="27" t="s">
        <v>8</v>
      </c>
      <c r="F59" s="9" t="s">
        <v>34</v>
      </c>
    </row>
    <row r="60" spans="1:6" x14ac:dyDescent="0.45">
      <c r="A60" s="9" t="s">
        <v>150</v>
      </c>
      <c r="B60" s="9" t="s">
        <v>122</v>
      </c>
      <c r="C60" s="27">
        <v>1</v>
      </c>
      <c r="D60" s="27" t="s">
        <v>16</v>
      </c>
      <c r="E60" s="27" t="s">
        <v>11</v>
      </c>
      <c r="F60" s="9" t="s">
        <v>34</v>
      </c>
    </row>
    <row r="61" spans="1:6" x14ac:dyDescent="0.45">
      <c r="A61" s="9" t="s">
        <v>150</v>
      </c>
      <c r="B61" s="9" t="s">
        <v>123</v>
      </c>
      <c r="C61" s="27">
        <v>1</v>
      </c>
      <c r="D61" s="27" t="s">
        <v>16</v>
      </c>
      <c r="E61" s="27" t="s">
        <v>11</v>
      </c>
      <c r="F61" s="9" t="s">
        <v>44</v>
      </c>
    </row>
    <row r="62" spans="1:6" x14ac:dyDescent="0.45">
      <c r="A62" s="9" t="s">
        <v>150</v>
      </c>
      <c r="B62" s="9" t="s">
        <v>116</v>
      </c>
      <c r="C62" s="27">
        <v>1</v>
      </c>
      <c r="D62" s="27" t="s">
        <v>16</v>
      </c>
      <c r="E62" s="27" t="s">
        <v>11</v>
      </c>
      <c r="F62" s="9" t="s">
        <v>43</v>
      </c>
    </row>
    <row r="63" spans="1:6" x14ac:dyDescent="0.45">
      <c r="A63" s="9" t="s">
        <v>150</v>
      </c>
      <c r="B63" s="9" t="s">
        <v>118</v>
      </c>
      <c r="C63" s="27">
        <v>1</v>
      </c>
      <c r="D63" s="27" t="s">
        <v>16</v>
      </c>
      <c r="E63" s="27" t="s">
        <v>11</v>
      </c>
      <c r="F63" s="9" t="s">
        <v>43</v>
      </c>
    </row>
    <row r="64" spans="1:6" x14ac:dyDescent="0.45">
      <c r="A64" s="9" t="s">
        <v>150</v>
      </c>
      <c r="B64" s="9" t="s">
        <v>124</v>
      </c>
      <c r="C64" s="27">
        <v>1</v>
      </c>
      <c r="D64" s="27" t="s">
        <v>16</v>
      </c>
      <c r="E64" s="27" t="s">
        <v>11</v>
      </c>
      <c r="F64" s="9" t="s">
        <v>43</v>
      </c>
    </row>
    <row r="65" spans="1:6" x14ac:dyDescent="0.45">
      <c r="A65" s="9" t="s">
        <v>100</v>
      </c>
      <c r="B65" s="9" t="s">
        <v>125</v>
      </c>
      <c r="C65" s="27">
        <v>1</v>
      </c>
      <c r="D65" s="27" t="s">
        <v>47</v>
      </c>
      <c r="E65" s="27" t="s">
        <v>11</v>
      </c>
      <c r="F65" s="9" t="s">
        <v>56</v>
      </c>
    </row>
    <row r="66" spans="1:6" x14ac:dyDescent="0.45">
      <c r="A66" s="9" t="s">
        <v>100</v>
      </c>
      <c r="B66" s="27" t="s">
        <v>154</v>
      </c>
      <c r="C66" s="27">
        <v>1</v>
      </c>
      <c r="D66" s="27" t="s">
        <v>47</v>
      </c>
      <c r="E66" s="9" t="s">
        <v>10</v>
      </c>
      <c r="F66" s="9" t="s">
        <v>45</v>
      </c>
    </row>
    <row r="67" spans="1:6" x14ac:dyDescent="0.45">
      <c r="A67" s="9" t="s">
        <v>100</v>
      </c>
      <c r="B67" s="27" t="s">
        <v>155</v>
      </c>
      <c r="C67" s="27">
        <v>1</v>
      </c>
      <c r="D67" s="27" t="s">
        <v>48</v>
      </c>
      <c r="E67" s="27" t="s">
        <v>8</v>
      </c>
      <c r="F67" s="9" t="s">
        <v>46</v>
      </c>
    </row>
    <row r="68" spans="1:6" x14ac:dyDescent="0.45">
      <c r="A68" s="9" t="s">
        <v>100</v>
      </c>
      <c r="B68" s="27" t="s">
        <v>157</v>
      </c>
      <c r="C68" s="27">
        <v>1</v>
      </c>
      <c r="D68" s="27" t="s">
        <v>47</v>
      </c>
      <c r="E68" s="27" t="s">
        <v>8</v>
      </c>
      <c r="F68" s="9" t="s">
        <v>46</v>
      </c>
    </row>
    <row r="69" spans="1:6" x14ac:dyDescent="0.45">
      <c r="A69" s="9" t="s">
        <v>73</v>
      </c>
      <c r="B69" s="9" t="s">
        <v>151</v>
      </c>
      <c r="C69" s="27">
        <v>1</v>
      </c>
      <c r="D69" s="27" t="s">
        <v>29</v>
      </c>
      <c r="E69" s="27" t="s">
        <v>8</v>
      </c>
      <c r="F69" s="9" t="s">
        <v>51</v>
      </c>
    </row>
    <row r="70" spans="1:6" x14ac:dyDescent="0.45">
      <c r="A70" s="9" t="s">
        <v>110</v>
      </c>
      <c r="B70" s="9" t="s">
        <v>152</v>
      </c>
      <c r="C70" s="27">
        <v>1</v>
      </c>
      <c r="D70" s="27" t="s">
        <v>153</v>
      </c>
      <c r="E70" s="27" t="s">
        <v>8</v>
      </c>
      <c r="F70" s="27" t="s">
        <v>52</v>
      </c>
    </row>
    <row r="71" spans="1:6" x14ac:dyDescent="0.45">
      <c r="A71" s="9" t="s">
        <v>100</v>
      </c>
      <c r="B71" s="27" t="s">
        <v>171</v>
      </c>
      <c r="C71" s="9">
        <v>1</v>
      </c>
      <c r="D71" s="27" t="s">
        <v>47</v>
      </c>
      <c r="E71" s="27" t="s">
        <v>11</v>
      </c>
      <c r="F71" s="9" t="s">
        <v>60</v>
      </c>
    </row>
    <row r="72" spans="1:6" s="33" customFormat="1" x14ac:dyDescent="0.45">
      <c r="A72" s="9" t="s">
        <v>100</v>
      </c>
      <c r="B72" s="27" t="s">
        <v>172</v>
      </c>
      <c r="C72" s="27">
        <v>1</v>
      </c>
      <c r="D72" s="27" t="s">
        <v>47</v>
      </c>
      <c r="E72" s="9" t="s">
        <v>10</v>
      </c>
      <c r="F72" s="27" t="s">
        <v>200</v>
      </c>
    </row>
    <row r="73" spans="1:6" x14ac:dyDescent="0.45">
      <c r="A73" s="9" t="s">
        <v>100</v>
      </c>
      <c r="B73" s="27" t="s">
        <v>180</v>
      </c>
      <c r="C73" s="9">
        <v>1</v>
      </c>
      <c r="D73" s="27" t="s">
        <v>47</v>
      </c>
      <c r="E73" s="27" t="s">
        <v>8</v>
      </c>
      <c r="F73" s="9" t="s">
        <v>54</v>
      </c>
    </row>
    <row r="74" spans="1:6" x14ac:dyDescent="0.45">
      <c r="A74" s="9" t="s">
        <v>100</v>
      </c>
      <c r="B74" s="27" t="s">
        <v>173</v>
      </c>
      <c r="C74" s="9">
        <v>1</v>
      </c>
      <c r="D74" s="27" t="s">
        <v>47</v>
      </c>
      <c r="E74" s="27" t="s">
        <v>8</v>
      </c>
      <c r="F74" s="9" t="s">
        <v>54</v>
      </c>
    </row>
    <row r="75" spans="1:6" x14ac:dyDescent="0.45">
      <c r="A75" s="9" t="s">
        <v>100</v>
      </c>
      <c r="B75" s="27" t="s">
        <v>174</v>
      </c>
      <c r="C75" s="9">
        <v>1</v>
      </c>
      <c r="D75" s="27" t="s">
        <v>47</v>
      </c>
      <c r="E75" s="27" t="s">
        <v>8</v>
      </c>
      <c r="F75" s="9" t="s">
        <v>53</v>
      </c>
    </row>
    <row r="76" spans="1:6" x14ac:dyDescent="0.45">
      <c r="A76" s="9" t="s">
        <v>100</v>
      </c>
      <c r="B76" s="27" t="s">
        <v>175</v>
      </c>
      <c r="C76" s="9">
        <v>1</v>
      </c>
      <c r="D76" s="27" t="s">
        <v>47</v>
      </c>
      <c r="E76" s="27" t="s">
        <v>8</v>
      </c>
      <c r="F76" s="9" t="s">
        <v>53</v>
      </c>
    </row>
    <row r="77" spans="1:6" x14ac:dyDescent="0.45">
      <c r="A77" s="9" t="s">
        <v>100</v>
      </c>
      <c r="B77" s="27" t="s">
        <v>176</v>
      </c>
      <c r="C77" s="9">
        <v>1</v>
      </c>
      <c r="D77" s="27" t="s">
        <v>47</v>
      </c>
      <c r="E77" s="27" t="s">
        <v>8</v>
      </c>
      <c r="F77" s="9" t="s">
        <v>53</v>
      </c>
    </row>
    <row r="78" spans="1:6" x14ac:dyDescent="0.45">
      <c r="A78" s="9" t="s">
        <v>100</v>
      </c>
      <c r="B78" s="27" t="s">
        <v>156</v>
      </c>
      <c r="C78" s="9">
        <v>1</v>
      </c>
      <c r="D78" s="27" t="s">
        <v>48</v>
      </c>
      <c r="E78" s="27" t="s">
        <v>8</v>
      </c>
      <c r="F78" s="9" t="s">
        <v>203</v>
      </c>
    </row>
    <row r="79" spans="1:6" x14ac:dyDescent="0.45">
      <c r="A79" s="9" t="s">
        <v>100</v>
      </c>
      <c r="B79" s="27" t="s">
        <v>177</v>
      </c>
      <c r="C79" s="9">
        <v>1</v>
      </c>
      <c r="D79" s="27" t="s">
        <v>48</v>
      </c>
      <c r="E79" s="27" t="s">
        <v>8</v>
      </c>
      <c r="F79" s="9" t="s">
        <v>53</v>
      </c>
    </row>
    <row r="80" spans="1:6" x14ac:dyDescent="0.45">
      <c r="A80" s="9" t="s">
        <v>100</v>
      </c>
      <c r="B80" s="27" t="s">
        <v>179</v>
      </c>
      <c r="C80" s="9">
        <v>1</v>
      </c>
      <c r="D80" s="27" t="s">
        <v>48</v>
      </c>
      <c r="E80" s="27" t="s">
        <v>8</v>
      </c>
      <c r="F80" s="9" t="s">
        <v>53</v>
      </c>
    </row>
    <row r="81" spans="1:6" x14ac:dyDescent="0.45">
      <c r="A81" s="9" t="s">
        <v>100</v>
      </c>
      <c r="B81" s="27" t="s">
        <v>178</v>
      </c>
      <c r="C81" s="9">
        <v>1</v>
      </c>
      <c r="D81" s="27" t="s">
        <v>47</v>
      </c>
      <c r="E81" s="27" t="s">
        <v>8</v>
      </c>
      <c r="F81" s="9" t="s">
        <v>53</v>
      </c>
    </row>
    <row r="82" spans="1:6" x14ac:dyDescent="0.45">
      <c r="A82" s="9" t="s">
        <v>100</v>
      </c>
      <c r="B82" s="27" t="s">
        <v>198</v>
      </c>
      <c r="C82" s="9">
        <v>1</v>
      </c>
      <c r="D82" s="27" t="s">
        <v>47</v>
      </c>
      <c r="E82" s="27" t="s">
        <v>10</v>
      </c>
      <c r="F82" s="9" t="s">
        <v>53</v>
      </c>
    </row>
    <row r="83" spans="1:6" x14ac:dyDescent="0.45">
      <c r="A83" s="9" t="s">
        <v>100</v>
      </c>
      <c r="B83" s="27" t="s">
        <v>182</v>
      </c>
      <c r="C83" s="27">
        <v>1</v>
      </c>
      <c r="D83" s="27" t="s">
        <v>47</v>
      </c>
      <c r="E83" s="27" t="s">
        <v>8</v>
      </c>
      <c r="F83" s="9" t="s">
        <v>53</v>
      </c>
    </row>
    <row r="84" spans="1:6" x14ac:dyDescent="0.45">
      <c r="A84" s="9" t="s">
        <v>100</v>
      </c>
      <c r="B84" s="27" t="s">
        <v>183</v>
      </c>
      <c r="C84" s="27">
        <v>1</v>
      </c>
      <c r="D84" s="27" t="s">
        <v>47</v>
      </c>
      <c r="E84" s="27" t="s">
        <v>8</v>
      </c>
      <c r="F84" s="9" t="s">
        <v>53</v>
      </c>
    </row>
    <row r="85" spans="1:6" x14ac:dyDescent="0.45">
      <c r="A85" s="9" t="s">
        <v>100</v>
      </c>
      <c r="B85" s="27" t="s">
        <v>184</v>
      </c>
      <c r="C85" s="27">
        <v>1</v>
      </c>
      <c r="D85" s="27" t="s">
        <v>47</v>
      </c>
      <c r="E85" s="27" t="s">
        <v>8</v>
      </c>
      <c r="F85" s="9" t="s">
        <v>53</v>
      </c>
    </row>
    <row r="86" spans="1:6" x14ac:dyDescent="0.45">
      <c r="A86" s="9" t="s">
        <v>100</v>
      </c>
      <c r="B86" s="27" t="s">
        <v>185</v>
      </c>
      <c r="C86" s="27">
        <v>1</v>
      </c>
      <c r="D86" s="27" t="s">
        <v>47</v>
      </c>
      <c r="E86" s="27" t="s">
        <v>8</v>
      </c>
      <c r="F86" s="9" t="s">
        <v>53</v>
      </c>
    </row>
    <row r="87" spans="1:6" x14ac:dyDescent="0.45">
      <c r="A87" s="9" t="s">
        <v>100</v>
      </c>
      <c r="B87" s="27" t="s">
        <v>186</v>
      </c>
      <c r="C87" s="27">
        <v>1</v>
      </c>
      <c r="D87" s="27" t="s">
        <v>47</v>
      </c>
      <c r="E87" s="27" t="s">
        <v>8</v>
      </c>
      <c r="F87" s="9" t="s">
        <v>53</v>
      </c>
    </row>
    <row r="88" spans="1:6" x14ac:dyDescent="0.45">
      <c r="A88" s="9" t="s">
        <v>100</v>
      </c>
      <c r="B88" s="27" t="s">
        <v>187</v>
      </c>
      <c r="C88" s="27">
        <v>1</v>
      </c>
      <c r="D88" s="27" t="s">
        <v>47</v>
      </c>
      <c r="E88" s="27" t="s">
        <v>8</v>
      </c>
      <c r="F88" s="9" t="s">
        <v>53</v>
      </c>
    </row>
    <row r="89" spans="1:6" x14ac:dyDescent="0.45">
      <c r="A89" s="9" t="s">
        <v>100</v>
      </c>
      <c r="B89" s="27" t="s">
        <v>188</v>
      </c>
      <c r="C89" s="27">
        <v>1</v>
      </c>
      <c r="D89" s="27" t="s">
        <v>47</v>
      </c>
      <c r="E89" s="27" t="s">
        <v>8</v>
      </c>
      <c r="F89" s="9" t="s">
        <v>53</v>
      </c>
    </row>
    <row r="90" spans="1:6" x14ac:dyDescent="0.45">
      <c r="A90" s="9" t="s">
        <v>100</v>
      </c>
      <c r="B90" s="9" t="s">
        <v>189</v>
      </c>
      <c r="C90" s="27">
        <v>1</v>
      </c>
      <c r="D90" s="27" t="s">
        <v>50</v>
      </c>
      <c r="E90" s="27" t="s">
        <v>8</v>
      </c>
      <c r="F90" s="9" t="s">
        <v>53</v>
      </c>
    </row>
    <row r="91" spans="1:6" x14ac:dyDescent="0.45">
      <c r="A91" s="9" t="s">
        <v>100</v>
      </c>
      <c r="B91" s="27" t="s">
        <v>190</v>
      </c>
      <c r="C91" s="27">
        <v>1</v>
      </c>
      <c r="D91" s="27" t="s">
        <v>50</v>
      </c>
      <c r="E91" s="27" t="s">
        <v>8</v>
      </c>
      <c r="F91" s="9" t="s">
        <v>46</v>
      </c>
    </row>
    <row r="92" spans="1:6" x14ac:dyDescent="0.45">
      <c r="A92" s="9" t="s">
        <v>100</v>
      </c>
      <c r="B92" s="27" t="s">
        <v>191</v>
      </c>
      <c r="C92" s="27">
        <v>1</v>
      </c>
      <c r="D92" s="27" t="s">
        <v>47</v>
      </c>
      <c r="E92" s="27" t="s">
        <v>8</v>
      </c>
      <c r="F92" s="9" t="s">
        <v>53</v>
      </c>
    </row>
    <row r="93" spans="1:6" x14ac:dyDescent="0.45">
      <c r="A93" s="9" t="s">
        <v>100</v>
      </c>
      <c r="B93" s="27" t="s">
        <v>192</v>
      </c>
      <c r="C93" s="27">
        <v>1</v>
      </c>
      <c r="D93" s="27" t="s">
        <v>47</v>
      </c>
      <c r="E93" s="27" t="s">
        <v>8</v>
      </c>
      <c r="F93" s="9" t="s">
        <v>53</v>
      </c>
    </row>
    <row r="94" spans="1:6" x14ac:dyDescent="0.45">
      <c r="A94" s="9" t="s">
        <v>100</v>
      </c>
      <c r="B94" s="27" t="s">
        <v>193</v>
      </c>
      <c r="C94" s="27">
        <v>1</v>
      </c>
      <c r="D94" s="27" t="s">
        <v>47</v>
      </c>
      <c r="E94" s="27" t="s">
        <v>8</v>
      </c>
      <c r="F94" s="9" t="s">
        <v>53</v>
      </c>
    </row>
    <row r="95" spans="1:6" x14ac:dyDescent="0.45">
      <c r="A95" s="9" t="s">
        <v>100</v>
      </c>
      <c r="B95" s="27" t="s">
        <v>28</v>
      </c>
      <c r="C95" s="27">
        <v>1</v>
      </c>
      <c r="D95" s="27" t="s">
        <v>48</v>
      </c>
      <c r="E95" s="27" t="s">
        <v>8</v>
      </c>
      <c r="F95" s="9" t="s">
        <v>55</v>
      </c>
    </row>
    <row r="96" spans="1:6" x14ac:dyDescent="0.45">
      <c r="A96" s="9" t="s">
        <v>70</v>
      </c>
      <c r="B96" s="9" t="s">
        <v>105</v>
      </c>
      <c r="C96" s="27">
        <v>1</v>
      </c>
      <c r="D96" s="27" t="s">
        <v>17</v>
      </c>
      <c r="E96" s="27" t="s">
        <v>8</v>
      </c>
      <c r="F96" s="9" t="s">
        <v>54</v>
      </c>
    </row>
    <row r="97" spans="1:6" x14ac:dyDescent="0.45">
      <c r="A97" s="9" t="s">
        <v>73</v>
      </c>
      <c r="B97" s="9" t="s">
        <v>194</v>
      </c>
      <c r="C97" s="27">
        <v>3</v>
      </c>
      <c r="D97" s="27" t="s">
        <v>78</v>
      </c>
      <c r="E97" s="27" t="s">
        <v>8</v>
      </c>
      <c r="F97" s="9" t="s">
        <v>54</v>
      </c>
    </row>
    <row r="98" spans="1:6" x14ac:dyDescent="0.45">
      <c r="A98" s="9" t="s">
        <v>111</v>
      </c>
      <c r="B98" s="9" t="s">
        <v>195</v>
      </c>
      <c r="C98" s="27">
        <v>1</v>
      </c>
      <c r="D98" s="27" t="s">
        <v>47</v>
      </c>
      <c r="E98" s="27" t="s">
        <v>8</v>
      </c>
      <c r="F98" s="9" t="s">
        <v>57</v>
      </c>
    </row>
    <row r="99" spans="1:6" x14ac:dyDescent="0.45">
      <c r="A99" s="9" t="s">
        <v>73</v>
      </c>
      <c r="B99" s="9" t="s">
        <v>196</v>
      </c>
      <c r="C99" s="27">
        <v>1</v>
      </c>
      <c r="D99" s="27" t="s">
        <v>29</v>
      </c>
      <c r="E99" s="27" t="s">
        <v>8</v>
      </c>
      <c r="F99" s="9" t="s">
        <v>58</v>
      </c>
    </row>
    <row r="100" spans="1:6" x14ac:dyDescent="0.45">
      <c r="A100" s="9" t="s">
        <v>73</v>
      </c>
      <c r="B100" s="9" t="s">
        <v>196</v>
      </c>
      <c r="C100" s="27">
        <v>1</v>
      </c>
      <c r="D100" s="27" t="s">
        <v>16</v>
      </c>
      <c r="E100" s="27" t="s">
        <v>8</v>
      </c>
      <c r="F100" s="9" t="s">
        <v>58</v>
      </c>
    </row>
    <row r="101" spans="1:6" x14ac:dyDescent="0.45">
      <c r="A101" s="9" t="s">
        <v>100</v>
      </c>
      <c r="B101" s="27" t="s">
        <v>204</v>
      </c>
      <c r="C101" s="9">
        <v>1</v>
      </c>
      <c r="D101" s="27" t="s">
        <v>47</v>
      </c>
      <c r="E101" s="27" t="s">
        <v>8</v>
      </c>
      <c r="F101" s="9" t="s">
        <v>201</v>
      </c>
    </row>
    <row r="102" spans="1:6" s="33" customFormat="1" x14ac:dyDescent="0.45">
      <c r="A102" s="9" t="s">
        <v>100</v>
      </c>
      <c r="B102" s="27" t="s">
        <v>181</v>
      </c>
      <c r="C102" s="27">
        <v>1</v>
      </c>
      <c r="D102" s="27" t="s">
        <v>47</v>
      </c>
      <c r="E102" s="9" t="s">
        <v>10</v>
      </c>
      <c r="F102" s="27" t="s">
        <v>202</v>
      </c>
    </row>
    <row r="103" spans="1:6" x14ac:dyDescent="0.45">
      <c r="A103" s="9" t="s">
        <v>100</v>
      </c>
      <c r="B103" s="9" t="s">
        <v>234</v>
      </c>
      <c r="C103" s="27">
        <v>1</v>
      </c>
      <c r="D103" s="27" t="s">
        <v>47</v>
      </c>
      <c r="E103" s="9" t="s">
        <v>10</v>
      </c>
      <c r="F103" s="27" t="s">
        <v>235</v>
      </c>
    </row>
    <row r="104" spans="1:6" ht="28.5" x14ac:dyDescent="0.45">
      <c r="A104" s="9" t="s">
        <v>239</v>
      </c>
      <c r="B104" s="63" t="s">
        <v>236</v>
      </c>
      <c r="C104" s="64">
        <v>4</v>
      </c>
      <c r="D104" s="64" t="s">
        <v>29</v>
      </c>
      <c r="E104" s="64" t="s">
        <v>237</v>
      </c>
      <c r="F104" s="64" t="s">
        <v>238</v>
      </c>
    </row>
    <row r="105" spans="1:6" x14ac:dyDescent="0.45">
      <c r="A105" s="9" t="s">
        <v>100</v>
      </c>
      <c r="B105" s="9" t="s">
        <v>242</v>
      </c>
      <c r="C105" s="27">
        <v>2</v>
      </c>
      <c r="D105" s="27" t="s">
        <v>29</v>
      </c>
      <c r="E105" s="9" t="s">
        <v>10</v>
      </c>
      <c r="F105" s="27" t="s">
        <v>243</v>
      </c>
    </row>
    <row r="106" spans="1:6" x14ac:dyDescent="0.45">
      <c r="A106" s="25"/>
      <c r="B106" s="25"/>
      <c r="C106" s="29"/>
      <c r="D106" s="28"/>
      <c r="E106" s="25"/>
      <c r="F106" s="23"/>
    </row>
    <row r="107" spans="1:6" x14ac:dyDescent="0.45">
      <c r="B107" s="25"/>
      <c r="C107" s="29"/>
      <c r="D107" s="28"/>
      <c r="E107" s="25"/>
      <c r="F107" s="23"/>
    </row>
    <row r="108" spans="1:6" x14ac:dyDescent="0.45">
      <c r="A108" s="25"/>
      <c r="B108" s="25"/>
      <c r="C108" s="29"/>
      <c r="D108" s="28"/>
      <c r="E108" s="25"/>
      <c r="F108" s="23"/>
    </row>
    <row r="109" spans="1:6" x14ac:dyDescent="0.45">
      <c r="A109" s="25"/>
      <c r="B109" s="25"/>
      <c r="C109" s="29"/>
      <c r="D109" s="28"/>
      <c r="E109" s="25"/>
      <c r="F109" s="23"/>
    </row>
    <row r="110" spans="1:6" x14ac:dyDescent="0.45">
      <c r="B110" s="25"/>
      <c r="C110" s="25"/>
      <c r="D110" s="30"/>
      <c r="E110" s="28"/>
      <c r="F110" s="23"/>
    </row>
  </sheetData>
  <sortState ref="A8:H80">
    <sortCondition ref="A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zoomScaleNormal="100" workbookViewId="0">
      <selection activeCell="B1" sqref="B1"/>
    </sheetView>
  </sheetViews>
  <sheetFormatPr defaultColWidth="8" defaultRowHeight="14.25" x14ac:dyDescent="0.45"/>
  <cols>
    <col min="1" max="1" width="36.86328125" style="3" customWidth="1"/>
    <col min="2" max="2" width="42" style="3" customWidth="1"/>
    <col min="3" max="3" width="10.59765625" style="3" bestFit="1" customWidth="1"/>
    <col min="4" max="4" width="24.3984375" style="3" customWidth="1"/>
    <col min="5" max="5" width="22.86328125" style="3" customWidth="1"/>
    <col min="6" max="6" width="43.86328125" style="11" customWidth="1"/>
    <col min="7" max="7" width="7.86328125" style="2" customWidth="1"/>
    <col min="8" max="16384" width="8" style="3"/>
  </cols>
  <sheetData>
    <row r="1" spans="1:10" ht="23.25" x14ac:dyDescent="0.45">
      <c r="A1" s="52" t="s">
        <v>4</v>
      </c>
      <c r="B1" s="52"/>
      <c r="C1" s="1"/>
      <c r="D1" s="1"/>
      <c r="E1" s="1"/>
      <c r="F1" s="41"/>
      <c r="G1" s="3"/>
    </row>
    <row r="2" spans="1:10" x14ac:dyDescent="0.45">
      <c r="A2" s="1" t="s">
        <v>20</v>
      </c>
      <c r="B2" s="1"/>
      <c r="C2" s="1"/>
      <c r="D2" s="1"/>
      <c r="E2" s="1"/>
      <c r="F2" s="41"/>
      <c r="G2" s="3"/>
    </row>
    <row r="3" spans="1:10" x14ac:dyDescent="0.45">
      <c r="A3" s="1"/>
      <c r="B3" s="1"/>
      <c r="C3" s="1"/>
      <c r="D3" s="1"/>
      <c r="E3" s="1"/>
      <c r="F3" s="41"/>
      <c r="G3" s="3"/>
    </row>
    <row r="4" spans="1:10" x14ac:dyDescent="0.45">
      <c r="A4" s="48" t="s">
        <v>5</v>
      </c>
      <c r="B4" s="48"/>
      <c r="C4" s="48"/>
      <c r="D4" s="48"/>
      <c r="E4" s="48"/>
      <c r="F4" s="49"/>
      <c r="G4" s="38"/>
    </row>
    <row r="5" spans="1:10" s="6" customFormat="1" x14ac:dyDescent="0.45">
      <c r="A5" s="55" t="s">
        <v>15</v>
      </c>
      <c r="B5" s="55"/>
      <c r="C5" s="4"/>
      <c r="D5" s="4"/>
      <c r="E5" s="50"/>
      <c r="F5" s="19"/>
      <c r="G5" s="4"/>
    </row>
    <row r="6" spans="1:10" s="1" customFormat="1" x14ac:dyDescent="0.45">
      <c r="A6" s="48" t="s">
        <v>0</v>
      </c>
      <c r="B6" s="39"/>
      <c r="C6" s="39"/>
      <c r="D6" s="39"/>
      <c r="E6" s="43"/>
      <c r="F6" s="60"/>
      <c r="G6" s="4"/>
      <c r="H6" s="14" t="s">
        <v>11</v>
      </c>
      <c r="I6" s="14" t="s">
        <v>10</v>
      </c>
      <c r="J6" s="14" t="s">
        <v>8</v>
      </c>
    </row>
    <row r="7" spans="1:10" ht="39.75" customHeight="1" x14ac:dyDescent="0.45">
      <c r="A7" s="10" t="s">
        <v>1</v>
      </c>
      <c r="B7" s="10" t="s">
        <v>7</v>
      </c>
      <c r="C7" s="10" t="s">
        <v>9</v>
      </c>
      <c r="D7" s="10" t="s">
        <v>6</v>
      </c>
      <c r="E7" s="10" t="s">
        <v>3</v>
      </c>
      <c r="F7" s="10" t="s">
        <v>2</v>
      </c>
      <c r="H7" s="15">
        <f>SUMIF(E8:E285,"Add",C8:C285)</f>
        <v>15</v>
      </c>
      <c r="I7" s="15">
        <f>SUMIF(E8:E285,"Delete",C8:C285)</f>
        <v>1</v>
      </c>
      <c r="J7" s="15">
        <f>SUMIF(E8:E285,"Modify",C8:C285)</f>
        <v>8</v>
      </c>
    </row>
    <row r="8" spans="1:10" x14ac:dyDescent="0.45">
      <c r="A8" s="9" t="s">
        <v>72</v>
      </c>
      <c r="B8" s="21" t="s">
        <v>226</v>
      </c>
      <c r="C8" s="13">
        <v>4</v>
      </c>
      <c r="D8" s="9" t="s">
        <v>48</v>
      </c>
      <c r="E8" s="9" t="s">
        <v>11</v>
      </c>
      <c r="F8" s="21" t="s">
        <v>71</v>
      </c>
    </row>
    <row r="9" spans="1:10" x14ac:dyDescent="0.45">
      <c r="A9" s="9" t="s">
        <v>73</v>
      </c>
      <c r="B9" s="21" t="s">
        <v>87</v>
      </c>
      <c r="C9" s="13">
        <v>1</v>
      </c>
      <c r="D9" s="9" t="s">
        <v>14</v>
      </c>
      <c r="E9" s="9" t="s">
        <v>11</v>
      </c>
      <c r="F9" s="21" t="s">
        <v>94</v>
      </c>
      <c r="G9" s="6"/>
    </row>
    <row r="10" spans="1:10" x14ac:dyDescent="0.45">
      <c r="A10" s="9" t="s">
        <v>73</v>
      </c>
      <c r="B10" s="21" t="s">
        <v>89</v>
      </c>
      <c r="C10" s="13">
        <v>1</v>
      </c>
      <c r="D10" s="9" t="s">
        <v>14</v>
      </c>
      <c r="E10" s="9" t="s">
        <v>11</v>
      </c>
      <c r="F10" s="21" t="s">
        <v>94</v>
      </c>
      <c r="G10" s="6"/>
    </row>
    <row r="11" spans="1:10" x14ac:dyDescent="0.45">
      <c r="A11" s="9" t="s">
        <v>73</v>
      </c>
      <c r="B11" s="21" t="s">
        <v>87</v>
      </c>
      <c r="C11" s="13">
        <v>1</v>
      </c>
      <c r="D11" s="9" t="s">
        <v>16</v>
      </c>
      <c r="E11" s="9" t="s">
        <v>11</v>
      </c>
      <c r="F11" s="21" t="s">
        <v>94</v>
      </c>
    </row>
    <row r="12" spans="1:10" x14ac:dyDescent="0.45">
      <c r="A12" s="9" t="s">
        <v>73</v>
      </c>
      <c r="B12" s="21" t="s">
        <v>89</v>
      </c>
      <c r="C12" s="13">
        <v>1</v>
      </c>
      <c r="D12" s="9" t="s">
        <v>16</v>
      </c>
      <c r="E12" s="9" t="s">
        <v>11</v>
      </c>
      <c r="F12" s="21" t="s">
        <v>94</v>
      </c>
    </row>
    <row r="13" spans="1:10" customFormat="1" x14ac:dyDescent="0.45">
      <c r="A13" s="9" t="s">
        <v>70</v>
      </c>
      <c r="B13" s="21" t="s">
        <v>88</v>
      </c>
      <c r="C13" s="13">
        <v>1</v>
      </c>
      <c r="D13" s="9" t="s">
        <v>17</v>
      </c>
      <c r="E13" s="9" t="s">
        <v>8</v>
      </c>
      <c r="F13" s="21" t="s">
        <v>94</v>
      </c>
      <c r="G13" s="6"/>
      <c r="H13" s="3"/>
      <c r="I13" s="3"/>
      <c r="J13" s="3"/>
    </row>
    <row r="14" spans="1:10" s="31" customFormat="1" x14ac:dyDescent="0.45">
      <c r="A14" s="9" t="s">
        <v>70</v>
      </c>
      <c r="B14" s="61" t="s">
        <v>90</v>
      </c>
      <c r="C14" s="13">
        <v>1</v>
      </c>
      <c r="D14" s="9" t="s">
        <v>17</v>
      </c>
      <c r="E14" s="9" t="s">
        <v>8</v>
      </c>
      <c r="F14" s="21" t="s">
        <v>94</v>
      </c>
      <c r="G14" s="6"/>
      <c r="H14" s="3"/>
      <c r="I14" s="3"/>
      <c r="J14" s="3"/>
    </row>
    <row r="15" spans="1:10" x14ac:dyDescent="0.45">
      <c r="A15" s="9" t="s">
        <v>70</v>
      </c>
      <c r="B15" s="21" t="s">
        <v>87</v>
      </c>
      <c r="C15" s="13">
        <v>1</v>
      </c>
      <c r="D15" s="9" t="s">
        <v>17</v>
      </c>
      <c r="E15" s="9" t="s">
        <v>10</v>
      </c>
      <c r="F15" s="21" t="s">
        <v>94</v>
      </c>
    </row>
    <row r="16" spans="1:10" x14ac:dyDescent="0.45">
      <c r="A16" s="9" t="s">
        <v>70</v>
      </c>
      <c r="B16" s="21" t="s">
        <v>89</v>
      </c>
      <c r="C16" s="13">
        <v>1</v>
      </c>
      <c r="D16" s="9" t="s">
        <v>17</v>
      </c>
      <c r="E16" s="9" t="s">
        <v>11</v>
      </c>
      <c r="F16" s="21" t="s">
        <v>94</v>
      </c>
      <c r="G16" s="6"/>
    </row>
    <row r="17" spans="1:10" x14ac:dyDescent="0.45">
      <c r="A17" s="9" t="s">
        <v>73</v>
      </c>
      <c r="B17" s="21" t="s">
        <v>91</v>
      </c>
      <c r="C17" s="13">
        <v>1</v>
      </c>
      <c r="D17" s="9" t="s">
        <v>14</v>
      </c>
      <c r="E17" s="9" t="s">
        <v>8</v>
      </c>
      <c r="F17" s="21" t="s">
        <v>94</v>
      </c>
      <c r="G17" s="6"/>
    </row>
    <row r="18" spans="1:10" x14ac:dyDescent="0.45">
      <c r="A18" s="9" t="s">
        <v>73</v>
      </c>
      <c r="B18" s="21" t="s">
        <v>88</v>
      </c>
      <c r="C18" s="13">
        <v>1</v>
      </c>
      <c r="D18" s="9" t="s">
        <v>14</v>
      </c>
      <c r="E18" s="9" t="s">
        <v>8</v>
      </c>
      <c r="F18" s="21" t="s">
        <v>94</v>
      </c>
      <c r="G18" s="6"/>
    </row>
    <row r="19" spans="1:10" x14ac:dyDescent="0.45">
      <c r="A19" s="9" t="s">
        <v>73</v>
      </c>
      <c r="B19" s="21" t="s">
        <v>90</v>
      </c>
      <c r="C19" s="13">
        <v>1</v>
      </c>
      <c r="D19" s="9" t="s">
        <v>14</v>
      </c>
      <c r="E19" s="9" t="s">
        <v>8</v>
      </c>
      <c r="F19" s="21" t="s">
        <v>94</v>
      </c>
      <c r="G19" s="6"/>
    </row>
    <row r="20" spans="1:10" x14ac:dyDescent="0.45">
      <c r="A20" s="9" t="s">
        <v>73</v>
      </c>
      <c r="B20" s="21" t="s">
        <v>92</v>
      </c>
      <c r="C20" s="13">
        <v>2</v>
      </c>
      <c r="D20" s="9" t="s">
        <v>14</v>
      </c>
      <c r="E20" s="9" t="s">
        <v>11</v>
      </c>
      <c r="F20" s="21" t="s">
        <v>94</v>
      </c>
      <c r="G20" s="6"/>
    </row>
    <row r="21" spans="1:10" x14ac:dyDescent="0.45">
      <c r="A21" s="9" t="s">
        <v>73</v>
      </c>
      <c r="B21" s="21" t="s">
        <v>93</v>
      </c>
      <c r="C21" s="13">
        <v>1</v>
      </c>
      <c r="D21" s="9" t="s">
        <v>14</v>
      </c>
      <c r="E21" s="9" t="s">
        <v>11</v>
      </c>
      <c r="F21" s="21" t="s">
        <v>94</v>
      </c>
      <c r="G21" s="6"/>
    </row>
    <row r="22" spans="1:10" x14ac:dyDescent="0.45">
      <c r="A22" s="9" t="s">
        <v>73</v>
      </c>
      <c r="B22" s="21" t="s">
        <v>91</v>
      </c>
      <c r="C22" s="13">
        <v>1</v>
      </c>
      <c r="D22" s="9" t="s">
        <v>16</v>
      </c>
      <c r="E22" s="9" t="s">
        <v>8</v>
      </c>
      <c r="F22" s="21" t="s">
        <v>94</v>
      </c>
      <c r="G22" s="6"/>
    </row>
    <row r="23" spans="1:10" x14ac:dyDescent="0.45">
      <c r="A23" s="9" t="s">
        <v>73</v>
      </c>
      <c r="B23" s="21" t="s">
        <v>88</v>
      </c>
      <c r="C23" s="21">
        <v>1</v>
      </c>
      <c r="D23" s="21" t="s">
        <v>16</v>
      </c>
      <c r="E23" s="21" t="s">
        <v>8</v>
      </c>
      <c r="F23" s="21" t="s">
        <v>94</v>
      </c>
      <c r="G23"/>
      <c r="H23"/>
      <c r="I23"/>
      <c r="J23"/>
    </row>
    <row r="24" spans="1:10" x14ac:dyDescent="0.45">
      <c r="A24" s="9" t="s">
        <v>73</v>
      </c>
      <c r="B24" s="21" t="s">
        <v>90</v>
      </c>
      <c r="C24" s="13">
        <v>1</v>
      </c>
      <c r="D24" s="9" t="s">
        <v>16</v>
      </c>
      <c r="E24" s="9" t="s">
        <v>8</v>
      </c>
      <c r="F24" s="21" t="s">
        <v>94</v>
      </c>
      <c r="G24" s="6"/>
    </row>
    <row r="25" spans="1:10" ht="14.25" customHeight="1" x14ac:dyDescent="0.45">
      <c r="A25" s="9" t="s">
        <v>73</v>
      </c>
      <c r="B25" s="21" t="s">
        <v>92</v>
      </c>
      <c r="C25" s="13">
        <v>2</v>
      </c>
      <c r="D25" s="9" t="s">
        <v>16</v>
      </c>
      <c r="E25" s="9" t="s">
        <v>11</v>
      </c>
      <c r="F25" s="21" t="s">
        <v>94</v>
      </c>
      <c r="G25" s="6"/>
    </row>
    <row r="26" spans="1:10" x14ac:dyDescent="0.45">
      <c r="A26" s="9" t="s">
        <v>73</v>
      </c>
      <c r="B26" s="21" t="s">
        <v>93</v>
      </c>
      <c r="C26" s="13">
        <v>1</v>
      </c>
      <c r="D26" s="9" t="s">
        <v>16</v>
      </c>
      <c r="E26" s="9" t="s">
        <v>11</v>
      </c>
      <c r="F26" s="21" t="s">
        <v>94</v>
      </c>
      <c r="G26" s="6"/>
    </row>
    <row r="27" spans="1:10" ht="28.5" x14ac:dyDescent="0.45">
      <c r="A27" s="9" t="s">
        <v>239</v>
      </c>
      <c r="B27" s="63" t="s">
        <v>236</v>
      </c>
      <c r="C27" s="64">
        <v>8</v>
      </c>
      <c r="D27" s="64" t="s">
        <v>29</v>
      </c>
      <c r="E27" s="64" t="s">
        <v>237</v>
      </c>
      <c r="F27" s="64" t="s">
        <v>238</v>
      </c>
      <c r="G27" s="4"/>
      <c r="H27" s="1"/>
    </row>
    <row r="28" spans="1:10" x14ac:dyDescent="0.45">
      <c r="A28" s="17"/>
      <c r="B28" s="18"/>
      <c r="C28" s="19"/>
      <c r="D28" s="17"/>
      <c r="E28" s="17"/>
      <c r="F28" s="17"/>
      <c r="G28" s="4"/>
      <c r="H28" s="1"/>
    </row>
    <row r="29" spans="1:10" x14ac:dyDescent="0.45">
      <c r="A29" s="17"/>
      <c r="B29" s="18"/>
      <c r="C29" s="19"/>
      <c r="D29" s="17"/>
      <c r="E29" s="17"/>
      <c r="F29" s="17"/>
      <c r="G29" s="4"/>
      <c r="H29" s="1"/>
    </row>
    <row r="30" spans="1:10" x14ac:dyDescent="0.45">
      <c r="A30" s="17"/>
      <c r="B30" s="18"/>
      <c r="C30" s="19"/>
      <c r="D30" s="17"/>
      <c r="E30" s="17"/>
      <c r="F30" s="17"/>
      <c r="G30" s="4"/>
      <c r="H30" s="1"/>
    </row>
    <row r="31" spans="1:10" ht="14.25" customHeight="1" x14ac:dyDescent="0.45">
      <c r="A31" s="17"/>
      <c r="B31" s="18"/>
      <c r="C31" s="19"/>
      <c r="D31" s="17"/>
      <c r="E31" s="17"/>
      <c r="F31" s="17"/>
      <c r="G31" s="4"/>
      <c r="H31" s="1"/>
    </row>
    <row r="32" spans="1:10" x14ac:dyDescent="0.45">
      <c r="A32" s="17"/>
      <c r="B32" s="18"/>
      <c r="C32" s="19"/>
      <c r="D32" s="17"/>
      <c r="E32" s="17"/>
      <c r="F32" s="17"/>
      <c r="G32" s="4"/>
      <c r="H32" s="1"/>
    </row>
    <row r="33" spans="1:8" x14ac:dyDescent="0.45">
      <c r="A33" s="17"/>
      <c r="B33" s="18"/>
      <c r="C33" s="19"/>
      <c r="D33" s="17"/>
      <c r="E33" s="17"/>
      <c r="F33" s="17"/>
      <c r="G33" s="4"/>
      <c r="H33" s="1"/>
    </row>
    <row r="34" spans="1:8" x14ac:dyDescent="0.45">
      <c r="A34" s="1"/>
      <c r="B34" s="1"/>
      <c r="C34" s="1"/>
      <c r="D34" s="1"/>
      <c r="E34" s="40"/>
      <c r="F34" s="19"/>
      <c r="G34" s="4"/>
      <c r="H34" s="1"/>
    </row>
    <row r="35" spans="1:8" x14ac:dyDescent="0.45">
      <c r="E35" s="16"/>
      <c r="G35" s="6"/>
    </row>
    <row r="36" spans="1:8" x14ac:dyDescent="0.45">
      <c r="E36" s="16"/>
      <c r="G36" s="6"/>
    </row>
    <row r="37" spans="1:8" x14ac:dyDescent="0.45">
      <c r="E37" s="16"/>
      <c r="G37" s="6"/>
    </row>
    <row r="38" spans="1:8" x14ac:dyDescent="0.45">
      <c r="E38" s="16"/>
      <c r="G38" s="6"/>
    </row>
    <row r="39" spans="1:8" x14ac:dyDescent="0.45">
      <c r="E39" s="16"/>
    </row>
  </sheetData>
  <sortState ref="A8:H12">
    <sortCondition ref="A8"/>
  </sortState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zoomScaleNormal="100" workbookViewId="0">
      <selection activeCell="B1" sqref="B1"/>
    </sheetView>
  </sheetViews>
  <sheetFormatPr defaultColWidth="8" defaultRowHeight="14.25" x14ac:dyDescent="0.45"/>
  <cols>
    <col min="1" max="1" width="30" style="3" bestFit="1" customWidth="1"/>
    <col min="2" max="2" width="42" style="3" customWidth="1"/>
    <col min="3" max="3" width="10.59765625" style="3" bestFit="1" customWidth="1"/>
    <col min="4" max="4" width="24.3984375" style="3" customWidth="1"/>
    <col min="5" max="5" width="22.86328125" style="3" customWidth="1"/>
    <col min="6" max="6" width="40.73046875" style="11" customWidth="1"/>
    <col min="7" max="7" width="14.265625" style="11" customWidth="1"/>
    <col min="8" max="16384" width="8" style="3"/>
  </cols>
  <sheetData>
    <row r="1" spans="1:10" ht="23.25" x14ac:dyDescent="0.45">
      <c r="A1" s="52" t="s">
        <v>4</v>
      </c>
      <c r="B1" s="1"/>
      <c r="C1" s="1"/>
      <c r="D1" s="1"/>
      <c r="E1" s="1"/>
      <c r="F1" s="19"/>
    </row>
    <row r="2" spans="1:10" x14ac:dyDescent="0.45">
      <c r="A2" s="1" t="s">
        <v>25</v>
      </c>
      <c r="B2" s="1"/>
      <c r="C2" s="1"/>
      <c r="D2" s="1"/>
      <c r="E2" s="1"/>
      <c r="F2" s="19"/>
    </row>
    <row r="3" spans="1:10" x14ac:dyDescent="0.45">
      <c r="A3" s="1"/>
      <c r="B3" s="1"/>
      <c r="C3" s="1"/>
      <c r="D3" s="1"/>
      <c r="E3" s="1"/>
      <c r="F3" s="19"/>
    </row>
    <row r="4" spans="1:10" x14ac:dyDescent="0.45">
      <c r="A4" s="48" t="s">
        <v>5</v>
      </c>
      <c r="B4" s="48"/>
      <c r="C4" s="48"/>
      <c r="D4" s="48"/>
      <c r="E4" s="48"/>
      <c r="F4" s="43"/>
      <c r="G4" s="45"/>
    </row>
    <row r="5" spans="1:10" s="6" customFormat="1" x14ac:dyDescent="0.45">
      <c r="A5" s="55" t="s">
        <v>27</v>
      </c>
      <c r="B5" s="4"/>
      <c r="C5" s="4"/>
      <c r="D5" s="50"/>
      <c r="E5" s="50"/>
      <c r="F5" s="44"/>
      <c r="G5" s="44"/>
    </row>
    <row r="6" spans="1:10" s="1" customFormat="1" x14ac:dyDescent="0.45">
      <c r="A6" s="48" t="s">
        <v>0</v>
      </c>
      <c r="B6" s="39"/>
      <c r="C6" s="39"/>
      <c r="D6" s="39"/>
      <c r="E6" s="43"/>
      <c r="F6" s="60"/>
      <c r="G6" s="46"/>
      <c r="H6" s="14" t="s">
        <v>11</v>
      </c>
      <c r="I6" s="14" t="s">
        <v>10</v>
      </c>
      <c r="J6" s="14" t="s">
        <v>8</v>
      </c>
    </row>
    <row r="7" spans="1:10" ht="39.75" customHeight="1" x14ac:dyDescent="0.45">
      <c r="A7" s="10" t="s">
        <v>1</v>
      </c>
      <c r="B7" s="10" t="s">
        <v>7</v>
      </c>
      <c r="C7" s="10" t="s">
        <v>9</v>
      </c>
      <c r="D7" s="10" t="s">
        <v>6</v>
      </c>
      <c r="E7" s="10" t="s">
        <v>3</v>
      </c>
      <c r="F7" s="10" t="s">
        <v>2</v>
      </c>
      <c r="G7" s="47"/>
      <c r="H7" s="15">
        <f>SUMIF(E8:E271,"Add",C8:C271)</f>
        <v>1</v>
      </c>
      <c r="I7" s="15">
        <f>SUMIF(E8:E271,"Delete",C8:C271)</f>
        <v>0</v>
      </c>
      <c r="J7" s="15">
        <f>SUMIF(E8:E271,"Modify",C8:C271)</f>
        <v>10</v>
      </c>
    </row>
    <row r="8" spans="1:10" x14ac:dyDescent="0.45">
      <c r="A8" s="9" t="s">
        <v>229</v>
      </c>
      <c r="B8" s="42" t="s">
        <v>230</v>
      </c>
      <c r="C8" s="9">
        <v>1</v>
      </c>
      <c r="D8" s="9" t="s">
        <v>23</v>
      </c>
      <c r="E8" s="9" t="s">
        <v>8</v>
      </c>
      <c r="F8" s="9" t="s">
        <v>65</v>
      </c>
      <c r="G8" s="17"/>
    </row>
    <row r="9" spans="1:10" x14ac:dyDescent="0.45">
      <c r="A9" s="9" t="s">
        <v>229</v>
      </c>
      <c r="B9" s="42" t="s">
        <v>231</v>
      </c>
      <c r="C9" s="9">
        <v>1</v>
      </c>
      <c r="D9" s="9" t="s">
        <v>23</v>
      </c>
      <c r="E9" s="9" t="s">
        <v>8</v>
      </c>
      <c r="F9" s="9" t="s">
        <v>65</v>
      </c>
      <c r="G9" s="17"/>
    </row>
    <row r="10" spans="1:10" x14ac:dyDescent="0.45">
      <c r="A10" s="9" t="s">
        <v>229</v>
      </c>
      <c r="B10" s="42" t="s">
        <v>232</v>
      </c>
      <c r="C10" s="9">
        <v>1</v>
      </c>
      <c r="D10" s="9" t="s">
        <v>23</v>
      </c>
      <c r="E10" s="9" t="s">
        <v>11</v>
      </c>
      <c r="F10" s="9" t="s">
        <v>63</v>
      </c>
      <c r="G10" s="17"/>
    </row>
    <row r="11" spans="1:10" x14ac:dyDescent="0.45">
      <c r="A11" s="9" t="s">
        <v>73</v>
      </c>
      <c r="B11" s="42" t="s">
        <v>230</v>
      </c>
      <c r="C11" s="9">
        <v>1</v>
      </c>
      <c r="D11" s="9" t="s">
        <v>26</v>
      </c>
      <c r="E11" s="9" t="s">
        <v>8</v>
      </c>
      <c r="F11" s="9" t="s">
        <v>66</v>
      </c>
      <c r="G11" s="17"/>
    </row>
    <row r="12" spans="1:10" x14ac:dyDescent="0.45">
      <c r="A12" s="9" t="s">
        <v>73</v>
      </c>
      <c r="B12" s="42" t="s">
        <v>233</v>
      </c>
      <c r="C12" s="9">
        <v>1</v>
      </c>
      <c r="D12" s="9" t="s">
        <v>29</v>
      </c>
      <c r="E12" s="9" t="s">
        <v>8</v>
      </c>
      <c r="F12" s="9" t="s">
        <v>67</v>
      </c>
      <c r="G12" s="17"/>
    </row>
    <row r="13" spans="1:10" x14ac:dyDescent="0.45">
      <c r="A13" s="9" t="s">
        <v>74</v>
      </c>
      <c r="B13" s="42" t="s">
        <v>79</v>
      </c>
      <c r="C13" s="9">
        <v>6</v>
      </c>
      <c r="D13" s="9" t="s">
        <v>77</v>
      </c>
      <c r="E13" s="9" t="s">
        <v>8</v>
      </c>
      <c r="F13" s="9" t="s">
        <v>64</v>
      </c>
      <c r="G13" s="17"/>
    </row>
  </sheetData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zoomScaleNormal="100" workbookViewId="0">
      <selection activeCell="B1" sqref="B1"/>
    </sheetView>
  </sheetViews>
  <sheetFormatPr defaultColWidth="8" defaultRowHeight="14.25" x14ac:dyDescent="0.45"/>
  <cols>
    <col min="1" max="1" width="30" style="3" bestFit="1" customWidth="1"/>
    <col min="2" max="2" width="30" style="3" customWidth="1"/>
    <col min="3" max="3" width="10.59765625" style="3" bestFit="1" customWidth="1"/>
    <col min="4" max="4" width="27.3984375" style="3" customWidth="1"/>
    <col min="5" max="5" width="22.86328125" style="3" customWidth="1"/>
    <col min="6" max="6" width="77.1328125" style="11" bestFit="1" customWidth="1"/>
    <col min="7" max="7" width="11.73046875" style="11" customWidth="1"/>
    <col min="8" max="16384" width="8" style="3"/>
  </cols>
  <sheetData>
    <row r="1" spans="1:10" ht="23.25" x14ac:dyDescent="0.45">
      <c r="A1" s="5" t="s">
        <v>4</v>
      </c>
    </row>
    <row r="2" spans="1:10" x14ac:dyDescent="0.45">
      <c r="A2" s="3" t="s">
        <v>25</v>
      </c>
      <c r="B2" s="1"/>
      <c r="C2" s="1"/>
      <c r="D2" s="1"/>
      <c r="E2" s="1"/>
      <c r="F2" s="19"/>
      <c r="G2" s="19"/>
    </row>
    <row r="3" spans="1:10" x14ac:dyDescent="0.45">
      <c r="B3" s="1"/>
      <c r="C3" s="1"/>
      <c r="D3" s="1"/>
      <c r="E3" s="1"/>
      <c r="F3" s="19"/>
      <c r="G3" s="19"/>
    </row>
    <row r="4" spans="1:10" x14ac:dyDescent="0.45">
      <c r="A4" s="7" t="s">
        <v>5</v>
      </c>
      <c r="B4" s="48"/>
      <c r="C4" s="48"/>
      <c r="D4" s="48"/>
      <c r="E4" s="48"/>
      <c r="F4" s="43"/>
      <c r="G4" s="45"/>
    </row>
    <row r="5" spans="1:10" s="6" customFormat="1" x14ac:dyDescent="0.45">
      <c r="A5" s="12" t="s">
        <v>24</v>
      </c>
      <c r="B5" s="4"/>
      <c r="C5" s="4"/>
      <c r="D5" s="50"/>
      <c r="E5" s="50"/>
      <c r="F5" s="44"/>
      <c r="G5" s="44"/>
    </row>
    <row r="6" spans="1:10" s="1" customFormat="1" x14ac:dyDescent="0.45">
      <c r="A6" s="48" t="s">
        <v>0</v>
      </c>
      <c r="B6" s="39"/>
      <c r="C6" s="39"/>
      <c r="D6" s="39"/>
      <c r="E6" s="43"/>
      <c r="F6" s="60"/>
      <c r="G6" s="46"/>
      <c r="H6" s="14" t="s">
        <v>11</v>
      </c>
      <c r="I6" s="14" t="s">
        <v>10</v>
      </c>
      <c r="J6" s="14" t="s">
        <v>8</v>
      </c>
    </row>
    <row r="7" spans="1:10" ht="39.75" customHeight="1" x14ac:dyDescent="0.45">
      <c r="A7" s="36" t="s">
        <v>1</v>
      </c>
      <c r="B7" s="36" t="s">
        <v>7</v>
      </c>
      <c r="C7" s="36" t="s">
        <v>9</v>
      </c>
      <c r="D7" s="36" t="s">
        <v>6</v>
      </c>
      <c r="E7" s="36" t="s">
        <v>3</v>
      </c>
      <c r="F7" s="36" t="s">
        <v>2</v>
      </c>
      <c r="G7" s="47"/>
      <c r="H7" s="15">
        <f>SUMIF(E8:E273,"Add",C8:C273)</f>
        <v>105</v>
      </c>
      <c r="I7" s="15">
        <f>SUMIF(E8:E273,"Delete",C8:C273)</f>
        <v>0</v>
      </c>
      <c r="J7" s="15">
        <f>SUMIF(E8:E273,"Modify",C8:C273)</f>
        <v>0</v>
      </c>
    </row>
    <row r="8" spans="1:10" ht="15" customHeight="1" x14ac:dyDescent="0.45">
      <c r="A8" s="9" t="s">
        <v>73</v>
      </c>
      <c r="B8" s="42" t="s">
        <v>82</v>
      </c>
      <c r="C8" s="9">
        <v>76</v>
      </c>
      <c r="D8" s="27" t="s">
        <v>78</v>
      </c>
      <c r="E8" s="9" t="s">
        <v>11</v>
      </c>
      <c r="F8" s="9" t="s">
        <v>227</v>
      </c>
      <c r="G8" s="17"/>
    </row>
    <row r="9" spans="1:10" ht="15" customHeight="1" x14ac:dyDescent="0.45">
      <c r="A9" s="9" t="s">
        <v>74</v>
      </c>
      <c r="B9" s="42" t="s">
        <v>82</v>
      </c>
      <c r="C9" s="9">
        <v>16</v>
      </c>
      <c r="D9" s="9" t="s">
        <v>75</v>
      </c>
      <c r="E9" s="9" t="s">
        <v>11</v>
      </c>
      <c r="F9" s="9" t="s">
        <v>227</v>
      </c>
      <c r="G9" s="17"/>
    </row>
    <row r="10" spans="1:10" ht="15" customHeight="1" x14ac:dyDescent="0.45">
      <c r="A10" s="9" t="s">
        <v>74</v>
      </c>
      <c r="B10" s="42" t="s">
        <v>82</v>
      </c>
      <c r="C10" s="9">
        <v>6</v>
      </c>
      <c r="D10" s="9" t="s">
        <v>76</v>
      </c>
      <c r="E10" s="9" t="s">
        <v>11</v>
      </c>
      <c r="F10" s="9" t="s">
        <v>227</v>
      </c>
      <c r="G10" s="17"/>
    </row>
    <row r="11" spans="1:10" ht="15" customHeight="1" x14ac:dyDescent="0.45">
      <c r="A11" s="9" t="s">
        <v>229</v>
      </c>
      <c r="B11" s="42" t="s">
        <v>83</v>
      </c>
      <c r="C11" s="9">
        <v>4</v>
      </c>
      <c r="D11" s="9" t="s">
        <v>23</v>
      </c>
      <c r="E11" s="9" t="s">
        <v>11</v>
      </c>
      <c r="F11" s="9" t="s">
        <v>228</v>
      </c>
      <c r="G11" s="17"/>
    </row>
    <row r="12" spans="1:10" ht="15" customHeight="1" x14ac:dyDescent="0.45">
      <c r="A12" s="9" t="s">
        <v>229</v>
      </c>
      <c r="B12" s="42" t="s">
        <v>82</v>
      </c>
      <c r="C12" s="9">
        <v>2</v>
      </c>
      <c r="D12" s="9" t="s">
        <v>23</v>
      </c>
      <c r="E12" s="9" t="s">
        <v>11</v>
      </c>
      <c r="F12" s="9" t="s">
        <v>227</v>
      </c>
      <c r="G12" s="17"/>
    </row>
    <row r="13" spans="1:10" ht="15" customHeight="1" x14ac:dyDescent="0.45">
      <c r="A13" s="9" t="s">
        <v>229</v>
      </c>
      <c r="B13" s="42" t="s">
        <v>84</v>
      </c>
      <c r="C13" s="9">
        <v>1</v>
      </c>
      <c r="D13" s="9" t="s">
        <v>23</v>
      </c>
      <c r="E13" s="9" t="s">
        <v>11</v>
      </c>
      <c r="F13" s="9" t="s">
        <v>227</v>
      </c>
      <c r="G13" s="17"/>
    </row>
  </sheetData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"/>
  <sheetViews>
    <sheetView tabSelected="1" workbookViewId="0">
      <selection activeCell="B1" sqref="B1"/>
    </sheetView>
  </sheetViews>
  <sheetFormatPr defaultRowHeight="14.25" x14ac:dyDescent="0.45"/>
  <cols>
    <col min="1" max="1" width="30" bestFit="1" customWidth="1"/>
    <col min="2" max="2" width="28.1328125" customWidth="1"/>
    <col min="3" max="3" width="11.73046875" customWidth="1"/>
    <col min="4" max="4" width="23.3984375" customWidth="1"/>
    <col min="5" max="5" width="21.265625" customWidth="1"/>
    <col min="6" max="6" width="33.1328125" customWidth="1"/>
    <col min="7" max="7" width="10.86328125" customWidth="1"/>
  </cols>
  <sheetData>
    <row r="1" spans="1:10" ht="23.25" x14ac:dyDescent="0.45">
      <c r="A1" s="52" t="s">
        <v>4</v>
      </c>
      <c r="B1" s="1"/>
      <c r="C1" s="1"/>
      <c r="D1" s="1"/>
      <c r="E1" s="1"/>
      <c r="F1" s="19"/>
      <c r="G1" s="3"/>
      <c r="H1" s="3"/>
      <c r="I1" s="3"/>
      <c r="J1" s="3"/>
    </row>
    <row r="2" spans="1:10" x14ac:dyDescent="0.45">
      <c r="A2" s="1" t="s">
        <v>25</v>
      </c>
      <c r="B2" s="1"/>
      <c r="C2" s="1"/>
      <c r="D2" s="1"/>
      <c r="E2" s="1"/>
      <c r="F2" s="19"/>
      <c r="G2" s="1"/>
      <c r="H2" s="3"/>
      <c r="I2" s="3"/>
      <c r="J2" s="3"/>
    </row>
    <row r="3" spans="1:10" x14ac:dyDescent="0.45">
      <c r="A3" s="1"/>
      <c r="B3" s="1"/>
      <c r="C3" s="1"/>
      <c r="D3" s="1"/>
      <c r="E3" s="1"/>
      <c r="F3" s="19"/>
      <c r="G3" s="1"/>
      <c r="H3" s="3"/>
      <c r="I3" s="3"/>
      <c r="J3" s="3"/>
    </row>
    <row r="4" spans="1:10" x14ac:dyDescent="0.45">
      <c r="A4" s="48" t="s">
        <v>5</v>
      </c>
      <c r="B4" s="48"/>
      <c r="C4" s="48"/>
      <c r="D4" s="48"/>
      <c r="E4" s="48"/>
      <c r="F4" s="43"/>
      <c r="G4" s="38"/>
      <c r="H4" s="3"/>
      <c r="I4" s="3"/>
      <c r="J4" s="3"/>
    </row>
    <row r="5" spans="1:10" x14ac:dyDescent="0.45">
      <c r="A5" s="55" t="s">
        <v>30</v>
      </c>
      <c r="B5" s="4"/>
      <c r="C5" s="4"/>
      <c r="D5" s="50"/>
      <c r="E5" s="50"/>
      <c r="F5" s="44"/>
      <c r="G5" s="4"/>
      <c r="H5" s="6"/>
      <c r="I5" s="6"/>
      <c r="J5" s="6"/>
    </row>
    <row r="6" spans="1:10" x14ac:dyDescent="0.45">
      <c r="A6" s="48" t="s">
        <v>0</v>
      </c>
      <c r="B6" s="39"/>
      <c r="C6" s="39"/>
      <c r="D6" s="39"/>
      <c r="E6" s="43"/>
      <c r="F6" s="60"/>
      <c r="G6" s="51"/>
      <c r="H6" s="14" t="s">
        <v>11</v>
      </c>
      <c r="I6" s="14" t="s">
        <v>10</v>
      </c>
      <c r="J6" s="14" t="s">
        <v>8</v>
      </c>
    </row>
    <row r="7" spans="1:10" ht="28.5" x14ac:dyDescent="0.45">
      <c r="A7" s="36" t="s">
        <v>1</v>
      </c>
      <c r="B7" s="36" t="s">
        <v>7</v>
      </c>
      <c r="C7" s="36" t="s">
        <v>9</v>
      </c>
      <c r="D7" s="36" t="s">
        <v>6</v>
      </c>
      <c r="E7" s="36" t="s">
        <v>3</v>
      </c>
      <c r="F7" s="36" t="s">
        <v>2</v>
      </c>
      <c r="G7" s="47"/>
      <c r="H7" s="15">
        <f>SUMIF(E8:E285,"Add",C8:C285)</f>
        <v>0</v>
      </c>
      <c r="I7" s="15">
        <f>SUMIF(E8:E285,"Delete",C8:C285)</f>
        <v>0</v>
      </c>
      <c r="J7" s="15">
        <f>SUMIF(E8:E285,"Modify",C8:C285)</f>
        <v>3</v>
      </c>
    </row>
    <row r="8" spans="1:10" x14ac:dyDescent="0.45">
      <c r="A8" s="9" t="s">
        <v>73</v>
      </c>
      <c r="B8" s="42" t="s">
        <v>80</v>
      </c>
      <c r="C8" s="9">
        <v>1</v>
      </c>
      <c r="D8" s="9" t="s">
        <v>29</v>
      </c>
      <c r="E8" s="9" t="s">
        <v>8</v>
      </c>
      <c r="F8" s="9" t="s">
        <v>68</v>
      </c>
      <c r="G8" s="50"/>
      <c r="H8" s="3"/>
      <c r="I8" s="3"/>
      <c r="J8" s="3"/>
    </row>
    <row r="9" spans="1:10" x14ac:dyDescent="0.45">
      <c r="A9" s="9" t="s">
        <v>73</v>
      </c>
      <c r="B9" s="42" t="s">
        <v>81</v>
      </c>
      <c r="C9" s="9">
        <v>1</v>
      </c>
      <c r="D9" s="9" t="s">
        <v>29</v>
      </c>
      <c r="E9" s="9" t="s">
        <v>8</v>
      </c>
      <c r="F9" s="9" t="s">
        <v>68</v>
      </c>
      <c r="G9" s="50"/>
      <c r="H9" s="3"/>
      <c r="I9" s="3"/>
      <c r="J9" s="3"/>
    </row>
    <row r="10" spans="1:10" x14ac:dyDescent="0.45">
      <c r="A10" s="9" t="s">
        <v>73</v>
      </c>
      <c r="B10" s="42" t="s">
        <v>81</v>
      </c>
      <c r="C10" s="9">
        <v>1</v>
      </c>
      <c r="D10" s="9" t="s">
        <v>29</v>
      </c>
      <c r="E10" s="9" t="s">
        <v>8</v>
      </c>
      <c r="F10" s="9" t="s">
        <v>68</v>
      </c>
      <c r="G10" s="50"/>
      <c r="H10" s="3"/>
      <c r="I10" s="3"/>
      <c r="J10" s="3"/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"/>
  <sheetViews>
    <sheetView workbookViewId="0">
      <selection activeCell="B1" sqref="B1"/>
    </sheetView>
  </sheetViews>
  <sheetFormatPr defaultRowHeight="14.25" x14ac:dyDescent="0.45"/>
  <cols>
    <col min="1" max="1" width="31.59765625" customWidth="1"/>
    <col min="2" max="2" width="38.59765625" customWidth="1"/>
    <col min="3" max="3" width="30.59765625" customWidth="1"/>
    <col min="4" max="4" width="21" customWidth="1"/>
    <col min="5" max="5" width="21.59765625" customWidth="1"/>
    <col min="6" max="6" width="34.265625" customWidth="1"/>
    <col min="7" max="7" width="16.73046875" customWidth="1"/>
  </cols>
  <sheetData>
    <row r="1" spans="1:10" ht="23.25" x14ac:dyDescent="0.45">
      <c r="A1" s="52" t="s">
        <v>4</v>
      </c>
      <c r="B1" s="1"/>
      <c r="C1" s="1"/>
      <c r="D1" s="1"/>
      <c r="E1" s="1"/>
      <c r="F1" s="19"/>
      <c r="G1" s="11"/>
      <c r="H1" s="3"/>
      <c r="I1" s="3"/>
      <c r="J1" s="3"/>
    </row>
    <row r="2" spans="1:10" x14ac:dyDescent="0.45">
      <c r="A2" s="1" t="s">
        <v>25</v>
      </c>
      <c r="B2" s="1"/>
      <c r="C2" s="1"/>
      <c r="D2" s="1"/>
      <c r="E2" s="1"/>
      <c r="F2" s="19"/>
      <c r="G2" s="19"/>
      <c r="H2" s="3"/>
      <c r="I2" s="3"/>
      <c r="J2" s="3"/>
    </row>
    <row r="3" spans="1:10" x14ac:dyDescent="0.45">
      <c r="A3" s="1"/>
      <c r="B3" s="1"/>
      <c r="C3" s="1"/>
      <c r="D3" s="1"/>
      <c r="E3" s="1"/>
      <c r="F3" s="19"/>
      <c r="G3" s="32"/>
      <c r="H3" s="3"/>
      <c r="I3" s="3"/>
      <c r="J3" s="3"/>
    </row>
    <row r="4" spans="1:10" x14ac:dyDescent="0.45">
      <c r="A4" s="48" t="s">
        <v>5</v>
      </c>
      <c r="B4" s="48"/>
      <c r="C4" s="48"/>
      <c r="D4" s="48"/>
      <c r="E4" s="48"/>
      <c r="F4" s="43"/>
      <c r="G4" s="45"/>
      <c r="H4" s="3"/>
      <c r="I4" s="3"/>
      <c r="J4" s="3"/>
    </row>
    <row r="5" spans="1:10" x14ac:dyDescent="0.45">
      <c r="A5" s="55" t="s">
        <v>31</v>
      </c>
      <c r="B5" s="4"/>
      <c r="C5" s="4"/>
      <c r="D5" s="50"/>
      <c r="E5" s="50"/>
      <c r="F5" s="44"/>
      <c r="G5" s="44"/>
      <c r="H5" s="6"/>
      <c r="I5" s="6"/>
      <c r="J5" s="6"/>
    </row>
    <row r="6" spans="1:10" x14ac:dyDescent="0.45">
      <c r="A6" s="48" t="s">
        <v>0</v>
      </c>
      <c r="B6" s="39"/>
      <c r="C6" s="39"/>
      <c r="D6" s="39"/>
      <c r="E6" s="43"/>
      <c r="F6" s="60"/>
      <c r="G6" s="46"/>
      <c r="H6" s="14" t="s">
        <v>11</v>
      </c>
      <c r="I6" s="14" t="s">
        <v>10</v>
      </c>
      <c r="J6" s="14" t="s">
        <v>8</v>
      </c>
    </row>
    <row r="7" spans="1:10" x14ac:dyDescent="0.45">
      <c r="A7" s="36" t="s">
        <v>1</v>
      </c>
      <c r="B7" s="36" t="s">
        <v>7</v>
      </c>
      <c r="C7" s="36" t="s">
        <v>9</v>
      </c>
      <c r="D7" s="36" t="s">
        <v>6</v>
      </c>
      <c r="E7" s="36" t="s">
        <v>3</v>
      </c>
      <c r="F7" s="36" t="s">
        <v>2</v>
      </c>
      <c r="G7" s="47"/>
      <c r="H7" s="15">
        <f>SUMIF(E8:E281,"Add",C8:C281)</f>
        <v>0</v>
      </c>
      <c r="I7" s="15">
        <f>SUMIF(E8:E281,"Delete",C8:C281)</f>
        <v>0</v>
      </c>
      <c r="J7" s="15">
        <f>SUMIF(E8:E281,"Modify",C8:C281)</f>
        <v>2</v>
      </c>
    </row>
    <row r="8" spans="1:10" x14ac:dyDescent="0.45">
      <c r="A8" s="9" t="s">
        <v>73</v>
      </c>
      <c r="B8" s="9" t="s">
        <v>85</v>
      </c>
      <c r="C8" s="9">
        <v>1</v>
      </c>
      <c r="D8" s="9" t="s">
        <v>29</v>
      </c>
      <c r="E8" s="9" t="s">
        <v>8</v>
      </c>
      <c r="F8" s="9" t="s">
        <v>69</v>
      </c>
      <c r="G8" s="17"/>
      <c r="H8" s="3"/>
      <c r="I8" s="3"/>
      <c r="J8" s="3"/>
    </row>
    <row r="9" spans="1:10" x14ac:dyDescent="0.45">
      <c r="A9" s="9" t="s">
        <v>73</v>
      </c>
      <c r="B9" s="9" t="s">
        <v>86</v>
      </c>
      <c r="C9" s="9">
        <v>1</v>
      </c>
      <c r="D9" s="9" t="s">
        <v>29</v>
      </c>
      <c r="E9" s="9" t="s">
        <v>8</v>
      </c>
      <c r="F9" s="9" t="s">
        <v>69</v>
      </c>
      <c r="G9" s="17"/>
      <c r="H9" s="3"/>
      <c r="I9" s="3"/>
      <c r="J9" s="3"/>
    </row>
    <row r="10" spans="1:10" x14ac:dyDescent="0.45">
      <c r="G10" s="32"/>
    </row>
    <row r="11" spans="1:10" x14ac:dyDescent="0.45">
      <c r="G11" s="32"/>
    </row>
    <row r="12" spans="1:10" x14ac:dyDescent="0.45">
      <c r="G12" s="19"/>
    </row>
    <row r="13" spans="1:10" x14ac:dyDescent="0.45">
      <c r="G13" s="32"/>
    </row>
    <row r="14" spans="1:10" x14ac:dyDescent="0.45">
      <c r="G14" s="32"/>
    </row>
    <row r="15" spans="1:10" x14ac:dyDescent="0.45">
      <c r="G15" s="32"/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workbookViewId="0">
      <selection activeCell="B1" sqref="B1"/>
    </sheetView>
  </sheetViews>
  <sheetFormatPr defaultRowHeight="14.25" x14ac:dyDescent="0.45"/>
  <cols>
    <col min="1" max="1" width="35" customWidth="1"/>
    <col min="2" max="2" width="38" style="22" customWidth="1"/>
    <col min="3" max="3" width="20.73046875" style="22" customWidth="1"/>
    <col min="4" max="4" width="26" style="22" customWidth="1"/>
    <col min="5" max="5" width="19" style="20" customWidth="1"/>
    <col min="6" max="6" width="38.265625" customWidth="1"/>
  </cols>
  <sheetData>
    <row r="1" spans="1:10" ht="23.25" x14ac:dyDescent="0.45">
      <c r="A1" s="52" t="s">
        <v>4</v>
      </c>
      <c r="B1" s="41"/>
      <c r="C1" s="41"/>
      <c r="D1" s="41"/>
      <c r="E1" s="53"/>
      <c r="F1" s="19"/>
      <c r="G1" s="6"/>
      <c r="H1" s="3"/>
      <c r="I1" s="3"/>
      <c r="J1" s="3"/>
    </row>
    <row r="2" spans="1:10" x14ac:dyDescent="0.45">
      <c r="A2" s="1" t="s">
        <v>21</v>
      </c>
      <c r="B2" s="41"/>
      <c r="C2" s="41"/>
      <c r="D2" s="41"/>
      <c r="E2" s="53"/>
      <c r="F2" s="19"/>
      <c r="G2" s="6"/>
      <c r="H2" s="3"/>
      <c r="I2" s="3"/>
      <c r="J2" s="3"/>
    </row>
    <row r="3" spans="1:10" x14ac:dyDescent="0.45">
      <c r="A3" s="1"/>
      <c r="B3" s="41"/>
      <c r="C3" s="41"/>
      <c r="D3" s="41"/>
      <c r="E3" s="53"/>
      <c r="F3" s="19"/>
      <c r="G3" s="6"/>
      <c r="H3" s="3"/>
      <c r="I3" s="3"/>
      <c r="J3" s="3"/>
    </row>
    <row r="4" spans="1:10" x14ac:dyDescent="0.45">
      <c r="A4" s="48" t="s">
        <v>5</v>
      </c>
      <c r="B4" s="43"/>
      <c r="C4" s="43"/>
      <c r="D4" s="43"/>
      <c r="E4" s="54"/>
      <c r="F4" s="43"/>
      <c r="G4" s="4"/>
      <c r="H4" s="3"/>
      <c r="I4" s="3"/>
      <c r="J4" s="3"/>
    </row>
    <row r="5" spans="1:10" x14ac:dyDescent="0.45">
      <c r="A5" s="62" t="s">
        <v>18</v>
      </c>
      <c r="B5" s="19"/>
      <c r="C5" s="19"/>
      <c r="D5" s="50"/>
      <c r="E5" s="17"/>
      <c r="F5" s="44"/>
      <c r="G5" s="6"/>
      <c r="H5" s="6"/>
      <c r="I5" s="6"/>
      <c r="J5" s="6"/>
    </row>
    <row r="6" spans="1:10" x14ac:dyDescent="0.45">
      <c r="A6" s="48" t="s">
        <v>0</v>
      </c>
      <c r="B6" s="49"/>
      <c r="C6" s="49"/>
      <c r="D6" s="49"/>
      <c r="E6" s="43"/>
      <c r="F6" s="60"/>
      <c r="G6" s="4"/>
      <c r="H6" s="14" t="s">
        <v>11</v>
      </c>
      <c r="I6" s="14" t="s">
        <v>10</v>
      </c>
      <c r="J6" s="14" t="s">
        <v>8</v>
      </c>
    </row>
    <row r="7" spans="1:10" ht="28.5" customHeight="1" x14ac:dyDescent="0.45">
      <c r="A7" s="10" t="s">
        <v>1</v>
      </c>
      <c r="B7" s="10" t="s">
        <v>7</v>
      </c>
      <c r="C7" s="10" t="s">
        <v>9</v>
      </c>
      <c r="D7" s="10" t="s">
        <v>6</v>
      </c>
      <c r="E7" s="10" t="s">
        <v>3</v>
      </c>
      <c r="F7" s="10" t="s">
        <v>2</v>
      </c>
      <c r="G7" s="6"/>
      <c r="H7" s="15">
        <f>SUMIF(E8:E289,"Add",C8:C289)</f>
        <v>2</v>
      </c>
      <c r="I7" s="15">
        <f>SUMIF(E8:E289,"Delete",C8:C289)</f>
        <v>0</v>
      </c>
      <c r="J7" s="15">
        <f>SUMIF(E8:E289,"Modify",C8:C289)</f>
        <v>0</v>
      </c>
    </row>
    <row r="8" spans="1:10" x14ac:dyDescent="0.45">
      <c r="A8" s="9" t="s">
        <v>72</v>
      </c>
      <c r="B8" s="21" t="s">
        <v>97</v>
      </c>
      <c r="C8" s="21">
        <v>1</v>
      </c>
      <c r="D8" s="21" t="s">
        <v>95</v>
      </c>
      <c r="E8" s="21" t="s">
        <v>11</v>
      </c>
      <c r="F8" s="21" t="s">
        <v>98</v>
      </c>
    </row>
    <row r="9" spans="1:10" x14ac:dyDescent="0.45">
      <c r="A9" s="9" t="s">
        <v>72</v>
      </c>
      <c r="B9" s="21" t="s">
        <v>97</v>
      </c>
      <c r="C9" s="21">
        <v>1</v>
      </c>
      <c r="D9" s="21" t="s">
        <v>96</v>
      </c>
      <c r="E9" s="21" t="s">
        <v>11</v>
      </c>
      <c r="F9" s="21" t="s">
        <v>99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B1" sqref="B1"/>
    </sheetView>
  </sheetViews>
  <sheetFormatPr defaultRowHeight="14.25" x14ac:dyDescent="0.45"/>
  <cols>
    <col min="1" max="1" width="31.265625" customWidth="1"/>
    <col min="2" max="2" width="34" style="22" customWidth="1"/>
    <col min="3" max="3" width="10.59765625" style="22" customWidth="1"/>
    <col min="4" max="4" width="31.265625" style="22" customWidth="1"/>
    <col min="5" max="5" width="21.86328125" style="22" customWidth="1"/>
    <col min="6" max="6" width="42.73046875" customWidth="1"/>
  </cols>
  <sheetData>
    <row r="1" spans="1:10" ht="23.25" x14ac:dyDescent="0.45">
      <c r="A1" s="52" t="s">
        <v>4</v>
      </c>
      <c r="B1" s="41"/>
      <c r="C1" s="41"/>
      <c r="D1" s="41"/>
      <c r="E1" s="41"/>
      <c r="F1" s="19"/>
      <c r="G1" s="6"/>
      <c r="H1" s="3"/>
      <c r="I1" s="3"/>
      <c r="J1" s="3"/>
    </row>
    <row r="2" spans="1:10" x14ac:dyDescent="0.45">
      <c r="A2" s="1" t="s">
        <v>20</v>
      </c>
      <c r="B2" s="41"/>
      <c r="C2" s="41"/>
      <c r="D2" s="41"/>
      <c r="E2" s="41"/>
      <c r="F2" s="19"/>
      <c r="G2" s="6"/>
      <c r="H2" s="3"/>
      <c r="I2" s="3"/>
      <c r="J2" s="3"/>
    </row>
    <row r="3" spans="1:10" x14ac:dyDescent="0.45">
      <c r="A3" s="1"/>
      <c r="B3" s="41"/>
      <c r="C3" s="41"/>
      <c r="D3" s="41"/>
      <c r="E3" s="41"/>
      <c r="F3" s="19"/>
      <c r="G3" s="6"/>
      <c r="H3" s="3"/>
      <c r="I3" s="3"/>
      <c r="J3" s="3"/>
    </row>
    <row r="4" spans="1:10" x14ac:dyDescent="0.45">
      <c r="A4" s="48" t="s">
        <v>5</v>
      </c>
      <c r="B4" s="43"/>
      <c r="C4" s="43"/>
      <c r="D4" s="43"/>
      <c r="E4" s="43"/>
      <c r="F4" s="43"/>
      <c r="G4" s="4"/>
      <c r="H4" s="3"/>
      <c r="I4" s="3"/>
      <c r="J4" s="3"/>
    </row>
    <row r="5" spans="1:10" x14ac:dyDescent="0.45">
      <c r="A5" s="55" t="s">
        <v>13</v>
      </c>
      <c r="B5" s="19"/>
      <c r="C5" s="19"/>
      <c r="D5" s="50"/>
      <c r="E5" s="17"/>
      <c r="F5" s="44"/>
      <c r="G5" s="6"/>
      <c r="H5" s="6"/>
      <c r="I5" s="6"/>
      <c r="J5" s="6"/>
    </row>
    <row r="6" spans="1:10" x14ac:dyDescent="0.45">
      <c r="A6" s="48" t="s">
        <v>0</v>
      </c>
      <c r="B6" s="49"/>
      <c r="C6" s="49"/>
      <c r="D6" s="49"/>
      <c r="E6" s="43"/>
      <c r="F6" s="60"/>
      <c r="G6" s="4"/>
      <c r="H6" s="14" t="s">
        <v>11</v>
      </c>
      <c r="I6" s="14" t="s">
        <v>10</v>
      </c>
      <c r="J6" s="14" t="s">
        <v>8</v>
      </c>
    </row>
    <row r="7" spans="1:10" ht="28.5" x14ac:dyDescent="0.45">
      <c r="A7" s="10" t="s">
        <v>1</v>
      </c>
      <c r="B7" s="10" t="s">
        <v>7</v>
      </c>
      <c r="C7" s="10" t="s">
        <v>9</v>
      </c>
      <c r="D7" s="10" t="s">
        <v>6</v>
      </c>
      <c r="E7" s="10" t="s">
        <v>3</v>
      </c>
      <c r="F7" s="10" t="s">
        <v>2</v>
      </c>
      <c r="G7" s="6"/>
      <c r="H7" s="15">
        <f>SUMIF(E8:E294,"Add",C8:C294)</f>
        <v>9</v>
      </c>
      <c r="I7" s="15">
        <f>SUMIF(E8:E294,"Delete",C8:C294)</f>
        <v>5</v>
      </c>
      <c r="J7" s="15">
        <f>SUMIF(E8:E294,"Modify",C8:C294)</f>
        <v>4</v>
      </c>
    </row>
    <row r="8" spans="1:10" x14ac:dyDescent="0.45">
      <c r="A8" s="9" t="s">
        <v>100</v>
      </c>
      <c r="B8" s="8" t="s">
        <v>221</v>
      </c>
      <c r="C8" s="13">
        <v>1</v>
      </c>
      <c r="D8" s="8" t="s">
        <v>47</v>
      </c>
      <c r="E8" s="9" t="s">
        <v>8</v>
      </c>
      <c r="F8" s="21" t="s">
        <v>225</v>
      </c>
    </row>
    <row r="9" spans="1:10" x14ac:dyDescent="0.45">
      <c r="A9" s="9" t="s">
        <v>100</v>
      </c>
      <c r="B9" s="8" t="s">
        <v>220</v>
      </c>
      <c r="C9" s="13">
        <v>1</v>
      </c>
      <c r="D9" s="8" t="s">
        <v>48</v>
      </c>
      <c r="E9" s="9" t="s">
        <v>11</v>
      </c>
      <c r="F9" s="21" t="s">
        <v>215</v>
      </c>
    </row>
    <row r="10" spans="1:10" x14ac:dyDescent="0.45">
      <c r="A10" s="9" t="s">
        <v>100</v>
      </c>
      <c r="B10" s="8" t="s">
        <v>219</v>
      </c>
      <c r="C10" s="13">
        <v>1</v>
      </c>
      <c r="D10" s="8" t="s">
        <v>48</v>
      </c>
      <c r="E10" s="9" t="s">
        <v>11</v>
      </c>
      <c r="F10" s="21" t="s">
        <v>215</v>
      </c>
    </row>
    <row r="11" spans="1:10" x14ac:dyDescent="0.45">
      <c r="A11" s="9" t="s">
        <v>100</v>
      </c>
      <c r="B11" s="8" t="s">
        <v>218</v>
      </c>
      <c r="C11" s="13">
        <v>1</v>
      </c>
      <c r="D11" s="8" t="s">
        <v>48</v>
      </c>
      <c r="E11" s="9" t="s">
        <v>11</v>
      </c>
      <c r="F11" s="21" t="s">
        <v>215</v>
      </c>
    </row>
    <row r="12" spans="1:10" x14ac:dyDescent="0.45">
      <c r="A12" s="9" t="s">
        <v>100</v>
      </c>
      <c r="B12" s="8" t="s">
        <v>217</v>
      </c>
      <c r="C12" s="13">
        <v>1</v>
      </c>
      <c r="D12" s="8" t="s">
        <v>47</v>
      </c>
      <c r="E12" s="9" t="s">
        <v>11</v>
      </c>
      <c r="F12" s="21" t="s">
        <v>215</v>
      </c>
    </row>
    <row r="13" spans="1:10" x14ac:dyDescent="0.45">
      <c r="A13" s="9" t="s">
        <v>100</v>
      </c>
      <c r="B13" s="8" t="s">
        <v>216</v>
      </c>
      <c r="C13" s="13">
        <v>1</v>
      </c>
      <c r="D13" s="8" t="s">
        <v>47</v>
      </c>
      <c r="E13" s="9" t="s">
        <v>11</v>
      </c>
      <c r="F13" s="21" t="s">
        <v>215</v>
      </c>
    </row>
    <row r="14" spans="1:10" s="33" customFormat="1" x14ac:dyDescent="0.45">
      <c r="A14" s="9" t="s">
        <v>100</v>
      </c>
      <c r="B14" s="34" t="s">
        <v>212</v>
      </c>
      <c r="C14" s="37">
        <v>5</v>
      </c>
      <c r="D14" s="35" t="s">
        <v>197</v>
      </c>
      <c r="E14" s="35" t="s">
        <v>10</v>
      </c>
      <c r="F14" s="9" t="s">
        <v>213</v>
      </c>
    </row>
    <row r="15" spans="1:10" x14ac:dyDescent="0.45">
      <c r="A15" s="9" t="s">
        <v>74</v>
      </c>
      <c r="B15" s="8" t="s">
        <v>214</v>
      </c>
      <c r="C15" s="13">
        <v>1</v>
      </c>
      <c r="D15" s="8" t="s">
        <v>75</v>
      </c>
      <c r="E15" s="9" t="s">
        <v>8</v>
      </c>
      <c r="F15" s="9" t="s">
        <v>94</v>
      </c>
    </row>
    <row r="16" spans="1:10" ht="28.5" x14ac:dyDescent="0.45">
      <c r="A16" s="9" t="s">
        <v>73</v>
      </c>
      <c r="B16" s="8" t="s">
        <v>222</v>
      </c>
      <c r="C16" s="13">
        <v>1</v>
      </c>
      <c r="D16" s="8" t="s">
        <v>29</v>
      </c>
      <c r="E16" s="9" t="s">
        <v>11</v>
      </c>
      <c r="F16" s="21" t="s">
        <v>94</v>
      </c>
    </row>
    <row r="17" spans="1:6" x14ac:dyDescent="0.45">
      <c r="A17" s="9" t="s">
        <v>73</v>
      </c>
      <c r="B17" s="8" t="s">
        <v>223</v>
      </c>
      <c r="C17" s="13">
        <v>2</v>
      </c>
      <c r="D17" s="8" t="s">
        <v>29</v>
      </c>
      <c r="E17" s="9" t="s">
        <v>8</v>
      </c>
      <c r="F17" s="21" t="s">
        <v>94</v>
      </c>
    </row>
    <row r="18" spans="1:6" ht="28.5" x14ac:dyDescent="0.45">
      <c r="A18" s="9" t="s">
        <v>73</v>
      </c>
      <c r="B18" s="8" t="s">
        <v>222</v>
      </c>
      <c r="C18" s="13">
        <v>1</v>
      </c>
      <c r="D18" s="8" t="s">
        <v>16</v>
      </c>
      <c r="E18" s="9" t="s">
        <v>11</v>
      </c>
      <c r="F18" s="21" t="s">
        <v>94</v>
      </c>
    </row>
    <row r="19" spans="1:6" x14ac:dyDescent="0.45">
      <c r="A19" s="9" t="s">
        <v>73</v>
      </c>
      <c r="B19" s="8" t="s">
        <v>223</v>
      </c>
      <c r="C19" s="13">
        <v>1</v>
      </c>
      <c r="D19" s="8" t="s">
        <v>16</v>
      </c>
      <c r="E19" s="9" t="s">
        <v>11</v>
      </c>
      <c r="F19" s="21" t="s">
        <v>94</v>
      </c>
    </row>
    <row r="20" spans="1:6" x14ac:dyDescent="0.45">
      <c r="A20" s="9" t="s">
        <v>70</v>
      </c>
      <c r="B20" s="8" t="s">
        <v>223</v>
      </c>
      <c r="C20" s="13">
        <v>1</v>
      </c>
      <c r="D20" s="8" t="s">
        <v>17</v>
      </c>
      <c r="E20" s="9" t="s">
        <v>11</v>
      </c>
      <c r="F20" s="21" t="s">
        <v>224</v>
      </c>
    </row>
    <row r="21" spans="1:6" ht="28.5" x14ac:dyDescent="0.45">
      <c r="A21" s="9" t="s">
        <v>239</v>
      </c>
      <c r="B21" s="8" t="s">
        <v>241</v>
      </c>
      <c r="C21" s="64">
        <v>8</v>
      </c>
      <c r="D21" s="64" t="s">
        <v>29</v>
      </c>
      <c r="E21" s="64" t="s">
        <v>237</v>
      </c>
      <c r="F21" s="64" t="s">
        <v>238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const_CMY_Area</vt:lpstr>
      <vt:lpstr>const_Construction_Area</vt:lpstr>
      <vt:lpstr>cvl_Design_Area</vt:lpstr>
      <vt:lpstr>eng_DistributionAlignment_Line</vt:lpstr>
      <vt:lpstr>eng_DistributionStructure_Pt</vt:lpstr>
      <vt:lpstr>eng_TelcomAlignment_Line</vt:lpstr>
      <vt:lpstr>eng_TelecomStructure_Point</vt:lpstr>
      <vt:lpstr>eng_TransStructure_Point</vt:lpstr>
      <vt:lpstr>proj_AccessRoad_Area</vt:lpstr>
    </vt:vector>
  </TitlesOfParts>
  <Company>Southern California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Cory</dc:creator>
  <cp:lastModifiedBy>Emily Biro</cp:lastModifiedBy>
  <cp:lastPrinted>2018-11-09T18:07:20Z</cp:lastPrinted>
  <dcterms:created xsi:type="dcterms:W3CDTF">2012-04-10T20:05:59Z</dcterms:created>
  <dcterms:modified xsi:type="dcterms:W3CDTF">2018-11-09T18:08:18Z</dcterms:modified>
</cp:coreProperties>
</file>