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20" yWindow="180" windowWidth="12120" windowHeight="7710" activeTab="2"/>
  </bookViews>
  <sheets>
    <sheet name="ESAP-Table1" sheetId="1" r:id="rId1"/>
    <sheet name="ESAP-Table 2" sheetId="2" r:id="rId2"/>
    <sheet name="ESAP Pie Chart" sheetId="3" r:id="rId3"/>
    <sheet name="ESAP -Table3" sheetId="4" r:id="rId4"/>
    <sheet name="ESAP-Table4" sheetId="5" r:id="rId5"/>
    <sheet name="ESAP-Table5" sheetId="6" r:id="rId6"/>
    <sheet name="ESAP-Table6" sheetId="7" r:id="rId7"/>
    <sheet name="ESAP-Table 7" sheetId="8" r:id="rId8"/>
    <sheet name="CARE-Table 1" sheetId="9" r:id="rId9"/>
    <sheet name="CARE-Table 2" sheetId="10" r:id="rId10"/>
    <sheet name="CARE-Table 3" sheetId="11" r:id="rId11"/>
    <sheet name="CARE-Table 4." sheetId="12" r:id="rId12"/>
    <sheet name="CARE-Table 5." sheetId="13" r:id="rId13"/>
    <sheet name="CARE- Table 6." sheetId="14" r:id="rId14"/>
    <sheet name="CARE-Table 7." sheetId="15" r:id="rId15"/>
    <sheet name="CARE- Table 8." sheetId="16" r:id="rId16"/>
    <sheet name="Sheet1" sheetId="17" r:id="rId17"/>
    <sheet name="Sheet2"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tticinsulation">'[4]Unit Input'!$D$8:$D$9</definedName>
    <definedName name="atticventing">#REF!</definedName>
    <definedName name="atticweatherstripping">'[4]Unit Input'!$D$5:$D$7</definedName>
    <definedName name="Base_Customers">'[4]Key to Tables'!$B$19</definedName>
    <definedName name="caulking">'[4]Unit Input'!$D$12:$D$14</definedName>
    <definedName name="centralAC">'[4]Unit Input'!$D$48</definedName>
    <definedName name="CFL">#REF!</definedName>
    <definedName name="Discount">'[6]Energy Rate'!$C$44</definedName>
    <definedName name="Discount_Rate">#REF!</definedName>
    <definedName name="Dixcount_Rate">#REF!</definedName>
    <definedName name="Diycount_Rate">#REF!</definedName>
    <definedName name="doorweatherstripping">'[4]Unit Input'!$D$17:$D$19</definedName>
    <definedName name="Double?">'[12]Unit Input'!$D$45</definedName>
    <definedName name="Double1">'[12]Unit Input'!$D$47</definedName>
    <definedName name="ductrepair">'[2]Per Measure Savings'!#REF!</definedName>
    <definedName name="ductsealandrepair">'[4]Unit Input'!$D$49:$D$51</definedName>
    <definedName name="educworkshop">'[4]Unit Input'!$D$63</definedName>
    <definedName name="electricfurnacerepair">'[4]Unit Input'!$D$40</definedName>
    <definedName name="electricfurnacereplacement">'[4]Unit Input'!$D$41</definedName>
    <definedName name="electricwaterheaterreplacement">'[4]Unit Input'!$D$54</definedName>
    <definedName name="Estimated_Month">'[2]Key to Tables'!#REF!</definedName>
    <definedName name="EstimatedMonth">'[14]Key to Tables'!#REF!</definedName>
    <definedName name="EUL">#REF!</definedName>
    <definedName name="evap">'[11]Unit Input'!$D$46</definedName>
    <definedName name="evapcoolercover">'[4]Unit Input'!$D$20</definedName>
    <definedName name="evapcoolermaintenance">'[4]Unit Input'!$D$58:$D$60</definedName>
    <definedName name="faucetaerator">'[4]Unit Input'!$D$21</definedName>
    <definedName name="furnacefilter">'[4]Unit Input'!$D$22:$D$24</definedName>
    <definedName name="gasfurnacerepair">'[4]Unit Input'!$D$38</definedName>
    <definedName name="gasfurnacereplacement">'[4]Unit Input'!$D$39</definedName>
    <definedName name="gaskets">'[4]Unit Input'!$D$29</definedName>
    <definedName name="gaswaterheaterreplacement">'[4]Unit Input'!$D$53</definedName>
    <definedName name="inhomeeduc">'[4]Unit Input'!$D$62</definedName>
    <definedName name="kWh">'[4]Key to Tables'!$B$17</definedName>
    <definedName name="landlordcentralac">'[4]Unit Input'!$D$45</definedName>
    <definedName name="landlordrefrigerator">'[4]Unit Input'!$D$43</definedName>
    <definedName name="landlordwindowac">'[4]Unit Input'!$D$44</definedName>
    <definedName name="lowflowshowerhead">'[4]Unit Input'!$D$25</definedName>
    <definedName name="minorhomerepair">'[4]Unit Input'!$D$26:$D$28</definedName>
    <definedName name="misc">'[4]Unit Input'!$D$42</definedName>
    <definedName name="Month">'[1]Key to Tables'!$B$15</definedName>
    <definedName name="NPV2003">'[9]All Rates'!$V$7:$X$31</definedName>
    <definedName name="NPV2004">'[10]All Rates'!$Z$7:$AB$31</definedName>
    <definedName name="OLE_LINK1" localSheetId="8">'CARE-Table 1'!$A$40</definedName>
    <definedName name="outreachassess">#REF!</definedName>
    <definedName name="Percent_AC">#REF!</definedName>
    <definedName name="Percent_Elec_Water">#REF!</definedName>
    <definedName name="Percent_Gas_Heat">'[4]Per Measure Savings'!$M$8</definedName>
    <definedName name="Percent_Gas_Water">'[4]Per Measure Savings'!$L$8</definedName>
    <definedName name="Percent_SH">#REF!</definedName>
    <definedName name="permanentevapcooler">'[4]Unit Input'!$D$46</definedName>
    <definedName name="portableevapcooler">'[4]Unit Input'!$D$30</definedName>
    <definedName name="_xlnm.Print_Area" localSheetId="13">'CARE- Table 6.'!$A$1:$H$21</definedName>
    <definedName name="_xlnm.Print_Area" localSheetId="15">'CARE- Table 8.'!$A$1:$H$19</definedName>
    <definedName name="_xlnm.Print_Area" localSheetId="8">'CARE-Table 1'!$A$1:$M$41</definedName>
    <definedName name="_xlnm.Print_Area" localSheetId="9">'CARE-Table 2'!$A$1:$R$26</definedName>
    <definedName name="_xlnm.Print_Area" localSheetId="10">'CARE-Table 3'!$A$1:$I$20</definedName>
    <definedName name="_xlnm.Print_Area" localSheetId="11">'CARE-Table 4.'!$A$1:$G$10</definedName>
    <definedName name="_xlnm.Print_Area" localSheetId="12">'CARE-Table 5.'!$A$1:$J$13</definedName>
    <definedName name="_xlnm.Print_Area" localSheetId="14">'CARE-Table 7.'!$A$1:$H$59</definedName>
    <definedName name="_xlnm.Print_Area" localSheetId="3">'ESAP -Table3'!$A$1:$B$13</definedName>
    <definedName name="_xlnm.Print_Area" localSheetId="1">'ESAP-Table 2'!$A$1:$H$72</definedName>
    <definedName name="_xlnm.Print_Area" localSheetId="7">'ESAP-Table 7'!$A$1:$E$38</definedName>
    <definedName name="_xlnm.Print_Area" localSheetId="4">'ESAP-Table4'!$A$1:$G$8</definedName>
    <definedName name="_xlnm.Print_Area" localSheetId="5">'ESAP-Table5'!$A$1:$Q$18</definedName>
    <definedName name="_xlnm.Print_Area" localSheetId="6">'ESAP-Table6'!$A$1:$M$27</definedName>
    <definedName name="_xlnm.Print_Titles" localSheetId="1">'ESAP-Table 2'!$A:$B</definedName>
    <definedName name="_xlnm.Print_Titles" localSheetId="7">'ESAP-Table 7'!$1:$6</definedName>
    <definedName name="_xlnm.Print_Titles" localSheetId="0">'ESAP-Table1'!$A:$A</definedName>
    <definedName name="refrigerator">'[4]Unit Input'!$D$31:$D$33</definedName>
    <definedName name="setbackthermostat">'[4]Unit Input'!$D$55</definedName>
    <definedName name="t">'[4]Unit Input'!$D$21</definedName>
    <definedName name="table">'[4]Unit Input'!$D$48</definedName>
    <definedName name="table29">'[13]Unit Input'!$D$29</definedName>
    <definedName name="tbale">'[4]Unit Input'!$D$40</definedName>
    <definedName name="Therm">'[4]Key to Tables'!$B$18</definedName>
    <definedName name="waterheaterblanket">'[4]Unit Input'!$D$34:$D$36</definedName>
    <definedName name="waterheaterpipewrap">'[4]Unit Input'!$D$37</definedName>
    <definedName name="wholehousefan">'[4]Unit Input'!$D$52</definedName>
    <definedName name="windowAC">'[4]Unit Input'!$D$47</definedName>
    <definedName name="xx">#REF!</definedName>
    <definedName name="Year">'[3]Key to Tables'!$B$16</definedName>
  </definedNames>
  <calcPr fullCalcOnLoad="1"/>
</workbook>
</file>

<file path=xl/comments2.xml><?xml version="1.0" encoding="utf-8"?>
<comments xmlns="http://schemas.openxmlformats.org/spreadsheetml/2006/main">
  <authors>
    <author>Standard Configuration</author>
  </authors>
  <commentList>
    <comment ref="H56" authorId="0">
      <text>
        <r>
          <rPr>
            <b/>
            <sz val="8"/>
            <rFont val="Tahoma"/>
            <family val="2"/>
          </rPr>
          <t>Standard Configuration:</t>
        </r>
        <r>
          <rPr>
            <sz val="8"/>
            <rFont val="Tahoma"/>
            <family val="2"/>
          </rPr>
          <t xml:space="preserve">
This total is what's used to calculate the % of Expenditures</t>
        </r>
      </text>
    </comment>
  </commentList>
</comments>
</file>

<file path=xl/sharedStrings.xml><?xml version="1.0" encoding="utf-8"?>
<sst xmlns="http://schemas.openxmlformats.org/spreadsheetml/2006/main" count="702" uniqueCount="370">
  <si>
    <t>Electric</t>
  </si>
  <si>
    <t xml:space="preserve">Gas </t>
  </si>
  <si>
    <t>Energy Efficiency</t>
  </si>
  <si>
    <t xml:space="preserve"> - Gas Appliances</t>
  </si>
  <si>
    <t xml:space="preserve"> - Electric Appliances</t>
  </si>
  <si>
    <t xml:space="preserve"> - In Home Energy Education</t>
  </si>
  <si>
    <t xml:space="preserve"> - Education Workshops</t>
  </si>
  <si>
    <t xml:space="preserve"> - Pilot </t>
  </si>
  <si>
    <t>Training Center</t>
  </si>
  <si>
    <t>Inspections</t>
  </si>
  <si>
    <t>M&amp;E Studies</t>
  </si>
  <si>
    <t>Regulatory Compliance</t>
  </si>
  <si>
    <t>CPUC Energy Division</t>
  </si>
  <si>
    <t>Indirect Costs</t>
  </si>
  <si>
    <t>NGAT Costs</t>
  </si>
  <si>
    <t>Measures</t>
  </si>
  <si>
    <t>Units</t>
  </si>
  <si>
    <t>Furnaces</t>
  </si>
  <si>
    <t>Each</t>
  </si>
  <si>
    <t>Home</t>
  </si>
  <si>
    <t>Lighting Measures</t>
  </si>
  <si>
    <t>Refrigerators</t>
  </si>
  <si>
    <t xml:space="preserve"> - Total Number of Homes Treated</t>
  </si>
  <si>
    <t>Homes Treated</t>
  </si>
  <si>
    <t>Private</t>
  </si>
  <si>
    <t>CBO</t>
  </si>
  <si>
    <t>WMDVBE</t>
  </si>
  <si>
    <t>LIHEAP</t>
  </si>
  <si>
    <t>Pilots</t>
  </si>
  <si>
    <t xml:space="preserve"> - Single Family Homes Treated</t>
  </si>
  <si>
    <t xml:space="preserve"> - Multi-family Homes Treated</t>
  </si>
  <si>
    <t>Expenses</t>
  </si>
  <si>
    <t>%</t>
  </si>
  <si>
    <t xml:space="preserve"> - Outreach and Assessment</t>
  </si>
  <si>
    <t>Marketing</t>
  </si>
  <si>
    <t>General Administration</t>
  </si>
  <si>
    <t>Quantity
Installed</t>
  </si>
  <si>
    <t xml:space="preserve"> - Mobile Homes Treated</t>
  </si>
  <si>
    <t>Therms 
(Annual)</t>
  </si>
  <si>
    <t xml:space="preserve"> - Total Master-Metered Homes Treated</t>
  </si>
  <si>
    <t>Total</t>
  </si>
  <si>
    <t>Homes Weatherized</t>
  </si>
  <si>
    <t>kWh 
(Annual)</t>
  </si>
  <si>
    <t>Authorized Budget</t>
  </si>
  <si>
    <t>Gross Enrollment</t>
  </si>
  <si>
    <t>Attrition
(Drop Offs)</t>
  </si>
  <si>
    <t>Enrollment</t>
  </si>
  <si>
    <t>Total 
CARE 
Participants</t>
  </si>
  <si>
    <t>Estimated
CARE
Eligible</t>
  </si>
  <si>
    <t>Automatic Enrollment</t>
  </si>
  <si>
    <t>Capitation</t>
  </si>
  <si>
    <t>Recertification</t>
  </si>
  <si>
    <t>Total CARE Population</t>
  </si>
  <si>
    <t>Participants 
Requested 
to Verify</t>
  </si>
  <si>
    <t xml:space="preserve">% of 
Population 
Total </t>
  </si>
  <si>
    <t>Participants 
Dropped (Due to 
no response)</t>
  </si>
  <si>
    <t>Participants 
Dropped 
(Verified as 
Ineligible)</t>
  </si>
  <si>
    <t>Total 
Dropped</t>
  </si>
  <si>
    <t xml:space="preserve">% of Total Population Dropped </t>
  </si>
  <si>
    <t>County</t>
  </si>
  <si>
    <t>Estimated Eligible</t>
  </si>
  <si>
    <t>Total Participants</t>
  </si>
  <si>
    <t>Penetration Rate</t>
  </si>
  <si>
    <t>Urban</t>
  </si>
  <si>
    <t>Rural</t>
  </si>
  <si>
    <t>Contractor Type 
(Check one or more if applicable)</t>
  </si>
  <si>
    <t>Gas and Electric</t>
  </si>
  <si>
    <t>Gas Only</t>
  </si>
  <si>
    <t>Electric Only</t>
  </si>
  <si>
    <t>Penetration</t>
  </si>
  <si>
    <t>Whole Neighborhood Approach</t>
  </si>
  <si>
    <t>SB580</t>
  </si>
  <si>
    <t>Heating Systems</t>
  </si>
  <si>
    <t>Cooling Measures</t>
  </si>
  <si>
    <t>A/C Replacement - Room</t>
  </si>
  <si>
    <t>A/C Replacement - Central</t>
  </si>
  <si>
    <t>A/C Tune-up - Central</t>
  </si>
  <si>
    <t>A/C Services - Central</t>
  </si>
  <si>
    <t>Heat Pump</t>
  </si>
  <si>
    <t>Evaporative Coolers</t>
  </si>
  <si>
    <t>Evaporative Cooler Maintenance</t>
  </si>
  <si>
    <t>Infiltration &amp; Space Conditioning</t>
  </si>
  <si>
    <t>Duct Sealing</t>
  </si>
  <si>
    <t>Attic Insulation</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</si>
  <si>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</si>
  <si>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</si>
  <si>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</si>
  <si>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</si>
  <si>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</si>
  <si>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</si>
  <si>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</si>
  <si>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</si>
  <si>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</si>
  <si>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</si>
  <si>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Pool Pumps</t>
  </si>
  <si>
    <t>New Measures</t>
  </si>
  <si>
    <t>Forced Air Unit Standing Pilot Change Out</t>
  </si>
  <si>
    <t>Furnace Clean and Tune</t>
  </si>
  <si>
    <t>Microwave</t>
  </si>
  <si>
    <t>LED Night Lights</t>
  </si>
  <si>
    <t>A/C Tune-up Central</t>
  </si>
  <si>
    <t>Ceiling Fans</t>
  </si>
  <si>
    <t>In-Home Display</t>
  </si>
  <si>
    <t>Programmable Controllable Thermostat</t>
  </si>
  <si>
    <t>Forced Air Unit</t>
  </si>
  <si>
    <t>Customer Enrollment</t>
  </si>
  <si>
    <t>Outreach &amp; Assessment</t>
  </si>
  <si>
    <t>In-Home Education</t>
  </si>
  <si>
    <t>Education Workshops</t>
  </si>
  <si>
    <t>Participant</t>
  </si>
  <si>
    <t>Refrigerators - Secondary</t>
  </si>
  <si>
    <t>Envelope and Air Sealing Measures</t>
  </si>
  <si>
    <t>Water Heater Conservation Measures</t>
  </si>
  <si>
    <t>High Efficiency Clothes Washer</t>
  </si>
  <si>
    <t>Thermostatic Shower Valve</t>
  </si>
  <si>
    <t>Occupancy Sensor</t>
  </si>
  <si>
    <t>% of Expenditure</t>
  </si>
  <si>
    <t>% OF Homes Treated</t>
  </si>
  <si>
    <t>Gas</t>
  </si>
  <si>
    <t>Processing/ Certification/Verification</t>
  </si>
  <si>
    <t>Information Technology / Programming</t>
  </si>
  <si>
    <t>CARE Rate Discount</t>
  </si>
  <si>
    <t>Service Establishment Charge Discount</t>
  </si>
  <si>
    <t>CARE Table 3 - Standard Random Verification Results</t>
  </si>
  <si>
    <t>Approved</t>
  </si>
  <si>
    <t>Denied</t>
  </si>
  <si>
    <t>Provided</t>
  </si>
  <si>
    <t>Received</t>
  </si>
  <si>
    <t>Pending/Never Completed</t>
  </si>
  <si>
    <t>Duplicates</t>
  </si>
  <si>
    <t>Percentage</t>
  </si>
  <si>
    <t>Eligible Households</t>
  </si>
  <si>
    <t>CARE Table 2 - Enrollment, Recertification, Attrition, &amp; Penetration</t>
  </si>
  <si>
    <t>January</t>
  </si>
  <si>
    <t>February</t>
  </si>
  <si>
    <t>March</t>
  </si>
  <si>
    <t>April</t>
  </si>
  <si>
    <t>May</t>
  </si>
  <si>
    <t>June</t>
  </si>
  <si>
    <t>July</t>
  </si>
  <si>
    <t>August</t>
  </si>
  <si>
    <t>September</t>
  </si>
  <si>
    <t>October</t>
  </si>
  <si>
    <t>November</t>
  </si>
  <si>
    <t>December</t>
  </si>
  <si>
    <t>CARE Table 5 - Enrollment by County</t>
  </si>
  <si>
    <t>% Change¹</t>
  </si>
  <si>
    <r>
      <t>Other Sources</t>
    </r>
    <r>
      <rPr>
        <vertAlign val="superscript"/>
        <sz val="11"/>
        <rFont val="Arial"/>
        <family val="2"/>
      </rPr>
      <t>5</t>
    </r>
  </si>
  <si>
    <r>
      <t>Inter-
Utility</t>
    </r>
    <r>
      <rPr>
        <vertAlign val="superscript"/>
        <sz val="11"/>
        <rFont val="Arial"/>
        <family val="2"/>
      </rPr>
      <t>1</t>
    </r>
  </si>
  <si>
    <r>
      <t>Intra-Utility</t>
    </r>
    <r>
      <rPr>
        <vertAlign val="superscript"/>
        <sz val="11"/>
        <rFont val="Arial"/>
        <family val="2"/>
      </rPr>
      <t>2</t>
    </r>
  </si>
  <si>
    <r>
      <t>Leveraging</t>
    </r>
    <r>
      <rPr>
        <vertAlign val="superscript"/>
        <sz val="11"/>
        <rFont val="Arial"/>
        <family val="2"/>
      </rPr>
      <t>3</t>
    </r>
  </si>
  <si>
    <r>
      <t>One-e-App</t>
    </r>
    <r>
      <rPr>
        <vertAlign val="superscript"/>
        <sz val="11"/>
        <rFont val="Arial"/>
        <family val="2"/>
      </rPr>
      <t>4</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</si>
  <si>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</si>
  <si>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</si>
  <si>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</si>
  <si>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</si>
  <si>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6 - Recertification Results</t>
  </si>
  <si>
    <t>Recertification Rate % (E/C)</t>
  </si>
  <si>
    <t>% of Total Population Dropped (F/B)</t>
  </si>
  <si>
    <t>Contractor Name</t>
  </si>
  <si>
    <r>
      <t>4</t>
    </r>
    <r>
      <rPr>
        <sz val="10"/>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 based on the customers' applications or reapplications for related low-income health and social welfare services. (e.g. MediCAL, Healthy Familys, CALKids, etc.)  The goal is to develop another means by which low income families can be introduced into the CARE program and, depending on the success of the pilot, possibly expand this pilot to other counties within PG&amp;E's territory as well as to the other IOUs.
</t>
    </r>
  </si>
  <si>
    <t>CARE Table 7 - Capitation Contractors</t>
  </si>
  <si>
    <t>Current Month Expenses</t>
  </si>
  <si>
    <t>Year-To-Date Expenses</t>
  </si>
  <si>
    <t>% of Budget Spent Year-To-Date</t>
  </si>
  <si>
    <t>Month</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</si>
  <si>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</si>
  <si>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</si>
  <si>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</si>
  <si>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</si>
  <si>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</si>
  <si>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</si>
  <si>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</si>
  <si>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</si>
  <si>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</si>
  <si>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</si>
  <si>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</si>
  <si>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Year-To-Date</t>
  </si>
  <si>
    <t>Gas &amp; Electric</t>
  </si>
  <si>
    <t># of YTD
Homes
Treated</t>
  </si>
  <si>
    <t>Therm</t>
  </si>
  <si>
    <t>kWh</t>
  </si>
  <si>
    <t xml:space="preserve">kW </t>
  </si>
  <si>
    <t>kW</t>
  </si>
  <si>
    <t>Figures for each month are YTD.  December results should approximate calendar year results.  Therms and kWh savings are annual figures.  Total Energy Impacts for all fuel types should equal YTD energy impacts that are reported every month Table 2L.</t>
  </si>
  <si>
    <t>Expenses Since January 1, 2009</t>
  </si>
  <si>
    <t>% of 3-Year Budget Spent</t>
  </si>
  <si>
    <t>Total Pilots</t>
  </si>
  <si>
    <t>Studies:</t>
  </si>
  <si>
    <t xml:space="preserve"> </t>
  </si>
  <si>
    <t>Total Studies</t>
  </si>
  <si>
    <t>CARE Program:</t>
  </si>
  <si>
    <t xml:space="preserve"> - Pilot SB 580</t>
  </si>
  <si>
    <t>SUBTOTAL MANAGEMENT COSTS</t>
  </si>
  <si>
    <t>Other CARE Rate Benefits</t>
  </si>
  <si>
    <t>DWR Bond Charge Exemption</t>
  </si>
  <si>
    <t>CARE PPP Exemption</t>
  </si>
  <si>
    <t>kWh Surcharge Exemption</t>
  </si>
  <si>
    <t>TOTAL - OTHER CARE RATE BENEFITS</t>
  </si>
  <si>
    <t>CARE Table 1 - CARE Program Expenses</t>
  </si>
  <si>
    <t>CARE Table 8 - Participants as of Month-End</t>
  </si>
  <si>
    <t>Year-To-Date Completed &amp; Expensed Installations</t>
  </si>
  <si>
    <t xml:space="preserve"> - Cool Centers </t>
  </si>
  <si>
    <t xml:space="preserve">Total Enrollments </t>
  </si>
  <si>
    <t>San Diego Gas &amp; Electric</t>
  </si>
  <si>
    <t>Total Savings/Expenditures</t>
  </si>
  <si>
    <t>Orange County</t>
  </si>
  <si>
    <t>San Diego</t>
  </si>
  <si>
    <t>Non-Energy Benefits</t>
  </si>
  <si>
    <t>Process Evaluation</t>
  </si>
  <si>
    <t xml:space="preserve">San Diego Gas &amp; Electric </t>
  </si>
  <si>
    <r>
      <t>CARE Table 4 - CARE Self-Certification and Self-Recertification Applications</t>
    </r>
    <r>
      <rPr>
        <b/>
        <vertAlign val="superscript"/>
        <sz val="12"/>
        <rFont val="Arial"/>
        <family val="2"/>
      </rPr>
      <t>1</t>
    </r>
  </si>
  <si>
    <t>X</t>
  </si>
  <si>
    <t>N/A</t>
  </si>
  <si>
    <t>REBUILDING TOGETHER SAN DIEGO</t>
  </si>
  <si>
    <t>Year-to-Date
Enrollments</t>
  </si>
  <si>
    <t>Any required corrections/adjustments are reported herein and supersede results reported in prior months and reflect YTD adjustments.</t>
  </si>
  <si>
    <t>Any required corrections/adjustments are reported herein and supersede results reported in prior months and may reflect YTD adjustments.</t>
  </si>
  <si>
    <r>
      <t># Eligible Homes to be Treated for PY</t>
    </r>
    <r>
      <rPr>
        <b/>
        <vertAlign val="superscript"/>
        <sz val="11"/>
        <rFont val="Arial"/>
        <family val="2"/>
      </rPr>
      <t>2</t>
    </r>
  </si>
  <si>
    <r>
      <t>kW
(Annual)</t>
    </r>
    <r>
      <rPr>
        <b/>
        <vertAlign val="superscript"/>
        <sz val="11"/>
        <rFont val="Arial"/>
        <family val="2"/>
      </rPr>
      <t>1</t>
    </r>
  </si>
  <si>
    <t xml:space="preserve">¹Explain any monthly variance of 5% or more in the number of participants.  </t>
  </si>
  <si>
    <t>CAMPESINOS UNIDOS, INC</t>
  </si>
  <si>
    <t>CASA FAMILIAR</t>
  </si>
  <si>
    <t>CHULA VISTA COMMUNITY COLLABORATIVE</t>
  </si>
  <si>
    <t>CITY HEIGHTS COMMUNITY DEVELOPMENT CORP</t>
  </si>
  <si>
    <t>HEARTS AND HANDS TOGETHER</t>
  </si>
  <si>
    <t>MAAC PROJECT</t>
  </si>
  <si>
    <t>MONTE VISTA HIGH SCHOOL COMMUNITY RESOURCE CENTER</t>
  </si>
  <si>
    <t>NEIGHBORHOOD HOUSE</t>
  </si>
  <si>
    <t>SAY SAN DIEGO</t>
  </si>
  <si>
    <t>SOUTH BAY COMMUNITY SERVICES</t>
  </si>
  <si>
    <t>TRINITY HOUSE</t>
  </si>
  <si>
    <t>YMCA YOUTH AND FAMILY SERVICES</t>
  </si>
  <si>
    <t>SCRIPPS HEALTH WIC</t>
  </si>
  <si>
    <t>A</t>
  </si>
  <si>
    <t>B</t>
  </si>
  <si>
    <t>C</t>
  </si>
  <si>
    <t>D</t>
  </si>
  <si>
    <t>E</t>
  </si>
  <si>
    <t>ENERGY EFFICIENCY TOTAL</t>
  </si>
  <si>
    <t>SOUTHERN CALIFORNIA TRIBAL CHAIRMEN'S ASSOCIATION</t>
  </si>
  <si>
    <t>Combined
(B+C+D+E+F)</t>
  </si>
  <si>
    <t>Total
(G+H+I)</t>
  </si>
  <si>
    <t>Total 
Adjusted  
(J+K)</t>
  </si>
  <si>
    <t>Net
(L-M)</t>
  </si>
  <si>
    <t>Net
Adjusted
(N-K)</t>
  </si>
  <si>
    <t>Penetration
Rate %
(P/Q)</t>
  </si>
  <si>
    <t>Programmable Thermostat</t>
  </si>
  <si>
    <t>WE&amp;T Pilot</t>
  </si>
  <si>
    <t>[1] Neighborhood defined as zip+7 area (or zip+2).</t>
  </si>
  <si>
    <t>[2] All active residential customers in zip+7.</t>
  </si>
  <si>
    <t>residential population in zip+7.</t>
  </si>
  <si>
    <t>[3] Total estimated eligible per Athens Research. Calculated by multiplying the percent eligible by the total</t>
  </si>
  <si>
    <t>SERVICENTRO SAN CLEMENTE, INC</t>
  </si>
  <si>
    <t>may reflect YTD adjustments.</t>
  </si>
  <si>
    <t xml:space="preserve">Any required corrections/adjustments are reported herein and supersede results reported in prior months and </t>
  </si>
  <si>
    <r>
      <t>1</t>
    </r>
    <r>
      <rPr>
        <sz val="10"/>
        <rFont val="Arial"/>
        <family val="2"/>
      </rPr>
      <t xml:space="preserve"> Includes sub-metered customers.</t>
    </r>
  </si>
  <si>
    <t>YTD adjustments.</t>
  </si>
  <si>
    <t xml:space="preserve">Any required corrections/adjustments are reported herein and supersede results reported in prior months and may reflect </t>
  </si>
  <si>
    <t>MID CITY CHRISTIAN SERVICES 2009</t>
  </si>
  <si>
    <t>MOUNTAIN HEALTH &amp; COMMUNITY SERVICES, INC.</t>
  </si>
  <si>
    <t>SAN DIEGO YOUTH &amp; COMMUNITY SERVICES</t>
  </si>
  <si>
    <t xml:space="preserve">HEAD START </t>
  </si>
  <si>
    <t>KURDISH HUMAN RIGHTS WATCH</t>
  </si>
  <si>
    <t>CASH PLUS</t>
  </si>
  <si>
    <t>CATHOLIC CHARITIES</t>
  </si>
  <si>
    <t>CHILDREN'S INITIATIVE</t>
  </si>
  <si>
    <t>CRISIS HOUSE</t>
  </si>
  <si>
    <t>HARMONIUM</t>
  </si>
  <si>
    <t>LIBERTY TAX SERVICES</t>
  </si>
  <si>
    <t>NEIGHBORHOOD HEALTH CARE</t>
  </si>
  <si>
    <t>SALVATION ARMY</t>
  </si>
  <si>
    <t>SAN DIEGO STATE UNIVERSITY - WIC</t>
  </si>
  <si>
    <t>SAN YSIDRO HEALTH CENTER</t>
  </si>
  <si>
    <t>TURNING  THE HEARTS</t>
  </si>
  <si>
    <t>UNION OF PAN ASIA COMMUNITIES COUNSEL &amp; TREATMENT</t>
  </si>
  <si>
    <t>91906-32</t>
  </si>
  <si>
    <t>91910-16</t>
  </si>
  <si>
    <t>91910-40</t>
  </si>
  <si>
    <t>91911-16</t>
  </si>
  <si>
    <t>91911-51</t>
  </si>
  <si>
    <t>91942-37</t>
  </si>
  <si>
    <t>91942-38</t>
  </si>
  <si>
    <t>91945-21</t>
  </si>
  <si>
    <t>91950-71</t>
  </si>
  <si>
    <t>91977-27</t>
  </si>
  <si>
    <t>91977-31</t>
  </si>
  <si>
    <t>92020-14</t>
  </si>
  <si>
    <t>92020-15</t>
  </si>
  <si>
    <t>92020-27</t>
  </si>
  <si>
    <t>92020-28</t>
  </si>
  <si>
    <t>92020-37</t>
  </si>
  <si>
    <t>92021-62</t>
  </si>
  <si>
    <t>92028-45</t>
  </si>
  <si>
    <t>92064-70</t>
  </si>
  <si>
    <t>92071-31</t>
  </si>
  <si>
    <t>92083-40</t>
  </si>
  <si>
    <t>92113-17</t>
  </si>
  <si>
    <t>92114-46</t>
  </si>
  <si>
    <t>92116-17</t>
  </si>
  <si>
    <t>INTERNATIONAL RESCUE COMMITTEE</t>
  </si>
  <si>
    <t>ALIANCE FOR AFRICAN ASSISTANCE</t>
  </si>
  <si>
    <t>AMERICAN RED CROSS</t>
  </si>
  <si>
    <t>LA MAESTRA FAMILY CLINIC</t>
  </si>
  <si>
    <r>
      <t>Total Estimated Eligible</t>
    </r>
    <r>
      <rPr>
        <vertAlign val="superscript"/>
        <sz val="11"/>
        <rFont val="Arial"/>
        <family val="2"/>
      </rPr>
      <t>3</t>
    </r>
  </si>
  <si>
    <r>
      <t>Total Residential Customers</t>
    </r>
    <r>
      <rPr>
        <vertAlign val="superscript"/>
        <sz val="11"/>
        <rFont val="Arial"/>
        <family val="2"/>
      </rPr>
      <t>2</t>
    </r>
  </si>
  <si>
    <r>
      <t>Neighborhood (County, Zipcode, Zip+7 etc.) Targeted</t>
    </r>
    <r>
      <rPr>
        <vertAlign val="superscript"/>
        <sz val="11"/>
        <rFont val="Arial"/>
        <family val="2"/>
      </rPr>
      <t>1</t>
    </r>
  </si>
  <si>
    <t>VISTA COMMUNITY CLINIC</t>
  </si>
  <si>
    <t>Energy Savings Assistance Program Program:</t>
  </si>
  <si>
    <t>Energy Savings Assistance Program Table 1 - Energy Savings Assistance Program  Expenses</t>
  </si>
  <si>
    <t>Funded Outside of Energy Savings Assistance Program Budget</t>
  </si>
  <si>
    <t>Energy Savings Assistance Program Table 6 - Expenditures for Pilots and Studies</t>
  </si>
  <si>
    <t>Energy Savings Assistance Program Table 7</t>
  </si>
  <si>
    <t>NORTH COUNTY HEALTH PROJECT-WIC</t>
  </si>
  <si>
    <t>CHINESE SERVICE CENTER</t>
  </si>
  <si>
    <t>FEEDING AMERICA SAN DIEGO</t>
  </si>
  <si>
    <t>FOSTER LIFT</t>
  </si>
  <si>
    <t>HOME START 2011</t>
  </si>
  <si>
    <t>HORN OF AFRICA</t>
  </si>
  <si>
    <t>AKA HEAD START</t>
  </si>
  <si>
    <t>ELDER HELP OF SAN DIEGO 2009</t>
  </si>
  <si>
    <t>THE HARRIS GROUP</t>
  </si>
  <si>
    <t>IRAQI COMMUNITY SOCIAL SERVICES</t>
  </si>
  <si>
    <t>SOMALI FAMILY SERVICE OF SAN DIEGO</t>
  </si>
  <si>
    <r>
      <t>% Dropped through 
Random Verification</t>
    </r>
    <r>
      <rPr>
        <b/>
        <vertAlign val="superscript"/>
        <sz val="11"/>
        <rFont val="Arial"/>
        <family val="2"/>
      </rPr>
      <t>1</t>
    </r>
  </si>
  <si>
    <t>NORTH COUNTY INTERFAITH COUNCIL - ESCONDIDO</t>
  </si>
  <si>
    <r>
      <t>Participants 
Requested 
to Recertify</t>
    </r>
    <r>
      <rPr>
        <vertAlign val="superscript"/>
        <sz val="11"/>
        <rFont val="Calibri"/>
        <family val="2"/>
      </rPr>
      <t>1</t>
    </r>
  </si>
  <si>
    <r>
      <t>Participants 
Recertified</t>
    </r>
    <r>
      <rPr>
        <vertAlign val="superscript"/>
        <sz val="11"/>
        <rFont val="Arial"/>
        <family val="2"/>
      </rPr>
      <t>2, 3</t>
    </r>
  </si>
  <si>
    <r>
      <t>Participants 
Dropped</t>
    </r>
    <r>
      <rPr>
        <vertAlign val="superscript"/>
        <sz val="11"/>
        <rFont val="Arial"/>
        <family val="2"/>
      </rPr>
      <t>3</t>
    </r>
  </si>
  <si>
    <r>
      <rPr>
        <vertAlign val="superscript"/>
        <sz val="11"/>
        <rFont val="Arial"/>
        <family val="2"/>
      </rPr>
      <t xml:space="preserve">1 </t>
    </r>
    <r>
      <rPr>
        <sz val="11"/>
        <rFont val="Arial"/>
        <family val="2"/>
      </rPr>
      <t>Participants requested to recertify.</t>
    </r>
  </si>
  <si>
    <r>
      <rPr>
        <vertAlign val="superscript"/>
        <sz val="11"/>
        <rFont val="Arial"/>
        <family val="2"/>
      </rPr>
      <t xml:space="preserve">2 </t>
    </r>
    <r>
      <rPr>
        <sz val="11"/>
        <rFont val="Arial"/>
        <family val="2"/>
      </rPr>
      <t>Participants recertified number does not include the customers who are recertified through SDG&amp;E's CARE eligible probability model.</t>
    </r>
  </si>
  <si>
    <t>SDG&amp;E's random verification process allows customers 90 days to respond to the verification request. Verification results are tied to the month initiated.  Therefore, verification results may be pending due to the time permitted for a participant to respond.</t>
  </si>
  <si>
    <r>
      <rPr>
        <vertAlign val="superscript"/>
        <sz val="11"/>
        <rFont val="Arial"/>
        <family val="2"/>
      </rPr>
      <t xml:space="preserve">3 </t>
    </r>
    <r>
      <rPr>
        <sz val="11"/>
        <rFont val="Arial"/>
        <family val="2"/>
      </rPr>
      <t>Recertification results are tied to the month initiated.  Therefore, recertification results may be pending due to the time permitted for a participant to recertify.</t>
    </r>
  </si>
  <si>
    <t>$-</t>
  </si>
  <si>
    <t>Any required corrections/adjustments are reported herein and supersede results reported in prior months and reflect YTD adjustments</t>
  </si>
  <si>
    <r>
      <t xml:space="preserve">Authorized Budget </t>
    </r>
    <r>
      <rPr>
        <b/>
        <vertAlign val="superscript"/>
        <sz val="11"/>
        <rFont val="Arial"/>
        <family val="2"/>
      </rPr>
      <t>3</t>
    </r>
  </si>
  <si>
    <t>$</t>
  </si>
  <si>
    <t>Energy Savings Assistance Program Table 2
Energy Savings Assistance Program Expenses and Energy Savings by Measures Installed
San Diego Gas &amp; Electric
  January 2012</t>
  </si>
  <si>
    <t>Energy Savings Assitance Program Table 3 - Average Bill Savings per Treated Home
San Diego Gas &amp; Electric
January 2012</t>
  </si>
  <si>
    <t>Energy Savings Assistance Program Table 4 - Energy Savings Assistance Program Homes Treated
San Diego Gas &amp; Electric
January 2012</t>
  </si>
  <si>
    <t>Energy Savings Assistance Program Table 5 - Energy Savings Assistance Program Customer Summary
San Diego Gas &amp; Electric
January 2012</t>
  </si>
  <si>
    <t xml:space="preserve">  January 2012</t>
  </si>
  <si>
    <t xml:space="preserve"> January 2012</t>
  </si>
  <si>
    <t xml:space="preserve">       January 2012</t>
  </si>
  <si>
    <t>January 2012</t>
  </si>
  <si>
    <t>Total for 2012</t>
  </si>
  <si>
    <t>Refrigerator Degradation</t>
  </si>
  <si>
    <t xml:space="preserve">Measurement &amp; Evaluation </t>
  </si>
  <si>
    <t>Target to Treat This Year</t>
  </si>
  <si>
    <r>
      <t xml:space="preserve">1 </t>
    </r>
    <r>
      <rPr>
        <sz val="10"/>
        <rFont val="Arial"/>
        <family val="2"/>
      </rPr>
      <t>Energy savings is based on the 2009 Load Impact Evaluation.</t>
    </r>
  </si>
  <si>
    <r>
      <t>Total Treated 2002-2011</t>
    </r>
    <r>
      <rPr>
        <vertAlign val="superscript"/>
        <sz val="11"/>
        <rFont val="Arial"/>
        <family val="2"/>
      </rPr>
      <t>4</t>
    </r>
  </si>
  <si>
    <t xml:space="preserve">[4] Total units treated 2002-2011 year-to-date. </t>
  </si>
  <si>
    <t>MABUHAY ALLIANCE</t>
  </si>
  <si>
    <r>
      <t>*2</t>
    </r>
    <r>
      <rPr>
        <sz val="10"/>
        <rFont val="Arial"/>
        <family val="2"/>
      </rPr>
      <t xml:space="preserve"> Number of Homes treated hasn't been approved by Commission</t>
    </r>
  </si>
  <si>
    <t xml:space="preserve">* </t>
  </si>
  <si>
    <t>3. Six month Bridge Funding Budget from D.11-11-010</t>
  </si>
  <si>
    <r>
      <t xml:space="preserve">TOTAL PROGRAM COSTS &amp; CUSTOMER DISCOUNTS </t>
    </r>
    <r>
      <rPr>
        <b/>
        <vertAlign val="superscript"/>
        <sz val="12"/>
        <rFont val="Arial"/>
        <family val="2"/>
      </rPr>
      <t>3</t>
    </r>
  </si>
  <si>
    <r>
      <t xml:space="preserve">Outreach </t>
    </r>
    <r>
      <rPr>
        <vertAlign val="superscript"/>
        <sz val="11"/>
        <rFont val="Arial"/>
        <family val="2"/>
      </rPr>
      <t>1</t>
    </r>
  </si>
  <si>
    <r>
      <t xml:space="preserve">California Solar Initiative Exemption </t>
    </r>
    <r>
      <rPr>
        <vertAlign val="superscript"/>
        <sz val="11"/>
        <rFont val="Arial"/>
        <family val="2"/>
      </rPr>
      <t>2</t>
    </r>
  </si>
  <si>
    <r>
      <t xml:space="preserve">1  </t>
    </r>
    <r>
      <rPr>
        <sz val="10"/>
        <rFont val="Arial"/>
        <family val="2"/>
      </rPr>
      <t>Outreach includes costs associated with Capitation Fees, Other Outreach and Mass Media.</t>
    </r>
  </si>
  <si>
    <r>
      <t>2</t>
    </r>
    <r>
      <rPr>
        <sz val="10"/>
        <rFont val="Arial"/>
        <family val="2"/>
      </rPr>
      <t xml:space="preserve"> Pursuant to D.11-12-019, SDG&amp;E will not be collecting a CSI rate in 2012; hence, no Electric-Residential CARE CSI exemption amount will occur in 2012.</t>
    </r>
  </si>
  <si>
    <t>- Weatherization</t>
  </si>
  <si>
    <r>
      <t>TOTAL PROGRAM COSTS</t>
    </r>
    <r>
      <rPr>
        <b/>
        <vertAlign val="superscript"/>
        <sz val="12"/>
        <rFont val="Arial"/>
        <family val="2"/>
      </rPr>
      <t xml:space="preserve"> 1</t>
    </r>
  </si>
  <si>
    <r>
      <t xml:space="preserve">1 </t>
    </r>
    <r>
      <rPr>
        <vertAlign val="superscript"/>
        <sz val="12"/>
        <rFont val="Arial"/>
        <family val="2"/>
      </rPr>
      <t>Budget reflects 6 month Bridge Funding from D.11-11-010</t>
    </r>
  </si>
  <si>
    <t>Impact Evaluation</t>
  </si>
  <si>
    <r>
      <t>In Home Display</t>
    </r>
    <r>
      <rPr>
        <sz val="8"/>
        <rFont val="Arial"/>
        <family val="2"/>
      </rPr>
      <t xml:space="preserve"> </t>
    </r>
    <r>
      <rPr>
        <vertAlign val="superscript"/>
        <sz val="11"/>
        <rFont val="Arial"/>
        <family val="2"/>
      </rPr>
      <t xml:space="preserve"> </t>
    </r>
  </si>
  <si>
    <r>
      <rPr>
        <vertAlign val="superscript"/>
        <sz val="11"/>
        <rFont val="Arial"/>
        <family val="2"/>
      </rPr>
      <t>1</t>
    </r>
    <r>
      <rPr>
        <sz val="11"/>
        <rFont val="Arial"/>
        <family val="2"/>
      </rPr>
      <t xml:space="preserve"> 2012 Bridge funding period, did not authorize any pilots  or studies</t>
    </r>
  </si>
  <si>
    <r>
      <t xml:space="preserve">Pilots </t>
    </r>
    <r>
      <rPr>
        <b/>
        <sz val="11"/>
        <rFont val="Arial"/>
        <family val="2"/>
      </rPr>
      <t>:</t>
    </r>
  </si>
  <si>
    <r>
      <t xml:space="preserve">Authorized 3-Year Budget </t>
    </r>
    <r>
      <rPr>
        <b/>
        <vertAlign val="superscript"/>
        <sz val="11"/>
        <rFont val="Arial"/>
        <family val="2"/>
      </rPr>
      <t>1</t>
    </r>
  </si>
  <si>
    <t>PIE CHART 1- Expenses by Measures Category For January 2012</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</si>
</sst>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0.0%"/>
    <numFmt numFmtId="182" formatCode="[$-409]dddd\,\ mmmm\ dd\,\ yyyy"/>
    <numFmt numFmtId="183" formatCode="General_)"/>
    <numFmt numFmtId="184" formatCode="_(&quot;$&quot;* #,##0.0_);_(&quot;$&quot;* \(#,##0.0\);_(&quot;$&quot;* &quot;-&quot;??_);_(@_)"/>
    <numFmt numFmtId="185" formatCode="_(* #,##0.0_);_(* \(#,##0.0\);_(* &quot;-&quot;??_);_(@_)"/>
    <numFmt numFmtId="186" formatCode="#,##0.00;\(#,##0.00\)"/>
    <numFmt numFmtId="187" formatCode="[$-409]mmmm\-yy;@"/>
    <numFmt numFmtId="188" formatCode="_(* #,##0.00000_);_(* \(#,##0.00000\);_(* &quot;-&quot;?????_);_(@_)"/>
    <numFmt numFmtId="189" formatCode="0.00000"/>
    <numFmt numFmtId="190" formatCode="_(* #,##0.000000_);_(* \(#,##0.000000\);_(* &quot;-&quot;??????_);_(@_)"/>
    <numFmt numFmtId="191" formatCode="_(* #,##0.000_);_(* \(#,##0.000\);_(* &quot;-&quot;??_);_(@_)"/>
    <numFmt numFmtId="192" formatCode="_(* #,##0.0000_);_(* \(#,##0.0000\);_(* &quot;-&quot;??_);_(@_)"/>
    <numFmt numFmtId="193" formatCode="_(* #,##0.000_);_(* \(#,##0.000\);_(* &quot;-&quot;???_);_(@_)"/>
    <numFmt numFmtId="194" formatCode="_(* #,##0.0000_);_(* \(#,##0.0000\);_(* &quot;-&quot;????_);_(@_)"/>
    <numFmt numFmtId="195" formatCode="_(* #,##0.00000000_);_(* \(#,##0.00000000\);_(* &quot;-&quot;????????_);_(@_)"/>
    <numFmt numFmtId="196" formatCode="_(* #,##0.0000000_);_(* \(#,##0.0000000\);_(* &quot;-&quot;???????_);_(@_)"/>
    <numFmt numFmtId="197" formatCode="0.000"/>
    <numFmt numFmtId="198" formatCode="0.000000"/>
    <numFmt numFmtId="199" formatCode="0.0000"/>
    <numFmt numFmtId="200" formatCode="0.0"/>
    <numFmt numFmtId="201" formatCode="#,##0.0"/>
    <numFmt numFmtId="202" formatCode="_(* #,##0.000000000_);_(* \(#,##0.000000000\);_(* &quot;-&quot;?????????_);_(@_)"/>
    <numFmt numFmtId="203" formatCode="0.000000000%"/>
    <numFmt numFmtId="204" formatCode="&quot;$&quot;#,##0.00;\(&quot;$&quot;#,##0.00\)"/>
  </numFmts>
  <fonts count="111">
    <font>
      <sz val="10"/>
      <name val="Arial"/>
      <family val="0"/>
    </font>
    <font>
      <u val="single"/>
      <sz val="10"/>
      <color indexed="20"/>
      <name val="Arial"/>
      <family val="2"/>
    </font>
    <font>
      <u val="single"/>
      <sz val="10"/>
      <color indexed="12"/>
      <name val="Arial"/>
      <family val="2"/>
    </font>
    <font>
      <sz val="8"/>
      <name val="Arial"/>
      <family val="2"/>
    </font>
    <font>
      <b/>
      <sz val="12"/>
      <name val="Arial"/>
      <family val="2"/>
    </font>
    <font>
      <sz val="11"/>
      <name val="Arial"/>
      <family val="2"/>
    </font>
    <font>
      <sz val="12"/>
      <name val="Arial"/>
      <family val="2"/>
    </font>
    <font>
      <vertAlign val="superscript"/>
      <sz val="11"/>
      <name val="Arial"/>
      <family val="2"/>
    </font>
    <font>
      <b/>
      <sz val="11"/>
      <color indexed="10"/>
      <name val="Arial"/>
      <family val="2"/>
    </font>
    <font>
      <sz val="10"/>
      <color indexed="8"/>
      <name val="MS Sans Serif"/>
      <family val="2"/>
    </font>
    <font>
      <sz val="10"/>
      <color indexed="8"/>
      <name val="Arial"/>
      <family val="2"/>
    </font>
    <font>
      <b/>
      <u val="single"/>
      <sz val="11"/>
      <color indexed="37"/>
      <name val="Arial"/>
      <family val="2"/>
    </font>
    <font>
      <b/>
      <sz val="18"/>
      <name val="Arial"/>
      <family val="2"/>
    </font>
    <font>
      <sz val="10"/>
      <color indexed="12"/>
      <name val="Arial"/>
      <family val="2"/>
    </font>
    <font>
      <sz val="7"/>
      <name val="Small Fonts"/>
      <family val="2"/>
    </font>
    <font>
      <sz val="10"/>
      <name val="Tahoma"/>
      <family val="2"/>
    </font>
    <font>
      <sz val="8"/>
      <color indexed="12"/>
      <name val="Arial"/>
      <family val="2"/>
    </font>
    <font>
      <sz val="11"/>
      <name val="Times New Roman"/>
      <family val="1"/>
    </font>
    <font>
      <sz val="11"/>
      <color indexed="8"/>
      <name val="Arial"/>
      <family val="2"/>
    </font>
    <font>
      <b/>
      <sz val="11"/>
      <name val="Arial"/>
      <family val="2"/>
    </font>
    <font>
      <sz val="11"/>
      <color indexed="10"/>
      <name val="Arial"/>
      <family val="2"/>
    </font>
    <font>
      <vertAlign val="superscript"/>
      <sz val="10"/>
      <name val="Arial"/>
      <family val="2"/>
    </font>
    <font>
      <b/>
      <i/>
      <sz val="11"/>
      <name val="Arial"/>
      <family val="2"/>
    </font>
    <font>
      <vertAlign val="superscript"/>
      <sz val="14"/>
      <color indexed="10"/>
      <name val="Arial"/>
      <family val="2"/>
    </font>
    <font>
      <sz val="11"/>
      <color indexed="10"/>
      <name val="Times New Roman"/>
      <family val="1"/>
    </font>
    <font>
      <sz val="12"/>
      <color indexed="10"/>
      <name val="Palatino"/>
      <family val="1"/>
    </font>
    <font>
      <sz val="8"/>
      <name val="Tahoma"/>
      <family val="2"/>
    </font>
    <font>
      <b/>
      <sz val="8"/>
      <name val="Tahoma"/>
      <family val="2"/>
    </font>
    <font>
      <sz val="9"/>
      <name val="Arial"/>
      <family val="2"/>
    </font>
    <font>
      <b/>
      <vertAlign val="superscript"/>
      <sz val="12"/>
      <name val="Arial"/>
      <family val="2"/>
    </font>
    <font>
      <b/>
      <sz val="11"/>
      <color indexed="8"/>
      <name val="Arial"/>
      <family val="2"/>
    </font>
    <font>
      <b/>
      <vertAlign val="superscript"/>
      <sz val="11"/>
      <name val="Arial"/>
      <family val="2"/>
    </font>
    <font>
      <sz val="7"/>
      <name val="Arial"/>
      <family val="2"/>
    </font>
    <font>
      <b/>
      <sz val="11"/>
      <color indexed="18"/>
      <name val="Arial"/>
      <family val="2"/>
    </font>
    <font>
      <b/>
      <i/>
      <sz val="11"/>
      <color indexed="18"/>
      <name val="Arial"/>
      <family val="2"/>
    </font>
    <font>
      <sz val="12"/>
      <color indexed="18"/>
      <name val="MS Sans Serif"/>
      <family val="2"/>
    </font>
    <font>
      <b/>
      <sz val="10"/>
      <color indexed="8"/>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b/>
      <sz val="11"/>
      <name val="Arial Narrow"/>
      <family val="2"/>
    </font>
    <font>
      <sz val="10.5"/>
      <name val="Arial Narrow"/>
      <family val="2"/>
    </font>
    <font>
      <sz val="12"/>
      <name val="Palatino"/>
      <family val="1"/>
    </font>
    <font>
      <b/>
      <sz val="11"/>
      <color indexed="62"/>
      <name val="Calibri"/>
      <family val="2"/>
    </font>
    <font>
      <sz val="11"/>
      <color indexed="8"/>
      <name val="Calibri"/>
      <family val="2"/>
    </font>
    <font>
      <b/>
      <sz val="18"/>
      <color indexed="62"/>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vertAlign val="superscript"/>
      <sz val="11"/>
      <name val="Calibri"/>
      <family val="2"/>
    </font>
    <font>
      <sz val="11"/>
      <name val="Interstate-LightCondense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vertAlign val="superscript"/>
      <sz val="12"/>
      <name val="Arial"/>
      <family val="2"/>
    </font>
    <font>
      <sz val="14"/>
      <name val="Arial"/>
      <family val="2"/>
    </font>
    <font>
      <sz val="10"/>
      <color indexed="8"/>
      <name val="Calibri"/>
      <family val="0"/>
    </font>
    <font>
      <sz val="9"/>
      <color indexed="8"/>
      <name val="Calibri"/>
      <family val="0"/>
    </font>
    <font>
      <sz val="4.4"/>
      <color indexed="8"/>
      <name val="Calibri"/>
      <family val="0"/>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0"/>
      <color indexed="8"/>
      <name val="Calibri"/>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sz val="10"/>
      <color rgb="FFFF0000"/>
      <name val="Calibri"/>
      <family val="2"/>
    </font>
    <font>
      <sz val="11"/>
      <color theme="1"/>
      <name val="Arial"/>
      <family val="2"/>
    </font>
    <font>
      <b/>
      <sz val="8"/>
      <name val="Arial"/>
      <family val="2"/>
    </font>
  </fonts>
  <fills count="45">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50"/>
        <bgColor indexed="64"/>
      </patternFill>
    </fill>
    <fill>
      <patternFill patternType="lightUp">
        <fgColor indexed="54"/>
        <bgColor indexed="41"/>
      </patternFill>
    </fill>
    <fill>
      <patternFill patternType="solid">
        <fgColor indexed="41"/>
        <bgColor indexed="64"/>
      </patternFill>
    </fill>
    <fill>
      <patternFill patternType="solid">
        <fgColor indexed="40"/>
        <bgColor indexed="64"/>
      </patternFill>
    </fill>
  </fills>
  <borders count="104">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right/>
      <top/>
      <bottom style="thick">
        <color indexed="49"/>
      </bottom>
    </border>
    <border>
      <left/>
      <right/>
      <top/>
      <bottom style="thick">
        <color indexed="62"/>
      </bottom>
    </border>
    <border>
      <left/>
      <right/>
      <top/>
      <bottom style="thick">
        <color indexed="22"/>
      </bottom>
    </border>
    <border>
      <left>
        <color indexed="63"/>
      </left>
      <right>
        <color indexed="63"/>
      </right>
      <top>
        <color indexed="63"/>
      </top>
      <bottom style="medium">
        <color indexed="49"/>
      </bottom>
    </border>
    <border>
      <left/>
      <right/>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4"/>
      </bottom>
    </border>
    <border>
      <left style="thin">
        <color indexed="48"/>
      </left>
      <right style="thin">
        <color indexed="48"/>
      </right>
      <top style="thin">
        <color indexed="48"/>
      </top>
      <bottom style="thin">
        <color indexed="48"/>
      </bottom>
    </border>
    <border>
      <left>
        <color indexed="63"/>
      </left>
      <right>
        <color indexed="63"/>
      </right>
      <top style="double">
        <color indexed="63"/>
      </top>
      <bottom>
        <color indexed="63"/>
      </bottom>
    </border>
    <border>
      <left/>
      <right/>
      <top style="thin">
        <color indexed="49"/>
      </top>
      <bottom style="double">
        <color indexed="49"/>
      </bottom>
    </border>
    <border>
      <left/>
      <right/>
      <top style="thin">
        <color indexed="62"/>
      </top>
      <bottom style="double">
        <color indexed="62"/>
      </bottom>
    </border>
    <border>
      <left style="thin"/>
      <right style="thin"/>
      <top style="medium"/>
      <bottom style="medium"/>
    </border>
    <border>
      <left style="medium"/>
      <right>
        <color indexed="63"/>
      </right>
      <top style="thin"/>
      <bottom style="thin"/>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style="thin"/>
      <bottom style="medium"/>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style="thin"/>
      <bottom style="thin"/>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medium"/>
    </border>
    <border>
      <left style="medium"/>
      <right style="medium"/>
      <top style="medium"/>
      <bottom style="thin"/>
    </border>
    <border>
      <left style="medium"/>
      <right style="medium"/>
      <top style="thin"/>
      <bottom style="medium"/>
    </border>
    <border>
      <left>
        <color indexed="63"/>
      </left>
      <right style="medium"/>
      <top style="medium"/>
      <bottom style="medium"/>
    </border>
    <border>
      <left style="medium"/>
      <right>
        <color indexed="63"/>
      </right>
      <top>
        <color indexed="63"/>
      </top>
      <bottom style="medium"/>
    </border>
    <border>
      <left style="thin"/>
      <right>
        <color indexed="63"/>
      </right>
      <top>
        <color indexed="63"/>
      </top>
      <bottom style="thin"/>
    </border>
    <border>
      <left style="medium"/>
      <right style="thin"/>
      <top style="medium"/>
      <bottom/>
    </border>
    <border>
      <left style="thin"/>
      <right style="thin"/>
      <top style="medium"/>
      <bottom>
        <color indexed="63"/>
      </bottom>
    </border>
    <border>
      <left style="thin"/>
      <right style="medium"/>
      <top style="medium"/>
      <bottom/>
    </border>
    <border>
      <left>
        <color indexed="63"/>
      </left>
      <right style="thin"/>
      <top>
        <color indexed="63"/>
      </top>
      <bottom style="medium"/>
    </border>
    <border>
      <left style="medium"/>
      <right style="medium"/>
      <top style="thin"/>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thin"/>
      <bottom style="double"/>
    </border>
    <border>
      <left>
        <color indexed="63"/>
      </left>
      <right style="medium"/>
      <top>
        <color indexed="63"/>
      </top>
      <bottom style="medium"/>
    </border>
    <border>
      <left style="thin"/>
      <right/>
      <top style="medium"/>
      <bottom/>
    </border>
    <border>
      <left/>
      <right style="thin"/>
      <top style="medium"/>
      <bottom/>
    </border>
  </borders>
  <cellStyleXfs count="54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6"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96"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9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96"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8" borderId="0" applyNumberFormat="0" applyBorder="0" applyAlignment="0" applyProtection="0"/>
    <xf numFmtId="0" fontId="96" fillId="9" borderId="0" applyNumberFormat="0" applyBorder="0" applyAlignment="0" applyProtection="0"/>
    <xf numFmtId="0" fontId="57" fillId="10" borderId="0" applyNumberFormat="0" applyBorder="0" applyAlignment="0" applyProtection="0"/>
    <xf numFmtId="0" fontId="96"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2" borderId="0" applyNumberFormat="0" applyBorder="0" applyAlignment="0" applyProtection="0"/>
    <xf numFmtId="0" fontId="96"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96" fillId="13" borderId="0" applyNumberFormat="0" applyBorder="0" applyAlignment="0" applyProtection="0"/>
    <xf numFmtId="0" fontId="57" fillId="4" borderId="0" applyNumberFormat="0" applyBorder="0" applyAlignment="0" applyProtection="0"/>
    <xf numFmtId="0" fontId="96"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96"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8" borderId="0" applyNumberFormat="0" applyBorder="0" applyAlignment="0" applyProtection="0"/>
    <xf numFmtId="0" fontId="96" fillId="16" borderId="0" applyNumberFormat="0" applyBorder="0" applyAlignment="0" applyProtection="0"/>
    <xf numFmtId="0" fontId="57" fillId="12" borderId="0" applyNumberFormat="0" applyBorder="0" applyAlignment="0" applyProtection="0"/>
    <xf numFmtId="0" fontId="96"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7" borderId="0" applyNumberFormat="0" applyBorder="0" applyAlignment="0" applyProtection="0"/>
    <xf numFmtId="0" fontId="97"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97" fillId="20" borderId="0" applyNumberFormat="0" applyBorder="0" applyAlignment="0" applyProtection="0"/>
    <xf numFmtId="0" fontId="59" fillId="4" borderId="0" applyNumberFormat="0" applyBorder="0" applyAlignment="0" applyProtection="0"/>
    <xf numFmtId="0" fontId="97"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97"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21" borderId="0" applyNumberFormat="0" applyBorder="0" applyAlignment="0" applyProtection="0"/>
    <xf numFmtId="0" fontId="97" fillId="22" borderId="0" applyNumberFormat="0" applyBorder="0" applyAlignment="0" applyProtection="0"/>
    <xf numFmtId="0" fontId="59" fillId="18" borderId="0" applyNumberFormat="0" applyBorder="0" applyAlignment="0" applyProtection="0"/>
    <xf numFmtId="0" fontId="97"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23" borderId="0" applyNumberFormat="0" applyBorder="0" applyAlignment="0" applyProtection="0"/>
    <xf numFmtId="0" fontId="97"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4" borderId="0" applyNumberFormat="0" applyBorder="0" applyAlignment="0" applyProtection="0"/>
    <xf numFmtId="0" fontId="97" fillId="25" borderId="0" applyNumberFormat="0" applyBorder="0" applyAlignment="0" applyProtection="0"/>
    <xf numFmtId="0" fontId="59" fillId="26" borderId="0" applyNumberFormat="0" applyBorder="0" applyAlignment="0" applyProtection="0"/>
    <xf numFmtId="0" fontId="97" fillId="27" borderId="0" applyNumberFormat="0" applyBorder="0" applyAlignment="0" applyProtection="0"/>
    <xf numFmtId="0" fontId="59" fillId="28" borderId="0" applyNumberFormat="0" applyBorder="0" applyAlignment="0" applyProtection="0"/>
    <xf numFmtId="0" fontId="97"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1" borderId="0" applyNumberFormat="0" applyBorder="0" applyAlignment="0" applyProtection="0"/>
    <xf numFmtId="0" fontId="97" fillId="30" borderId="0" applyNumberFormat="0" applyBorder="0" applyAlignment="0" applyProtection="0"/>
    <xf numFmtId="0" fontId="59" fillId="18" borderId="0" applyNumberFormat="0" applyBorder="0" applyAlignment="0" applyProtection="0"/>
    <xf numFmtId="0" fontId="97" fillId="31" borderId="0" applyNumberFormat="0" applyBorder="0" applyAlignment="0" applyProtection="0"/>
    <xf numFmtId="0" fontId="59" fillId="32" borderId="0" applyNumberFormat="0" applyBorder="0" applyAlignment="0" applyProtection="0"/>
    <xf numFmtId="171" fontId="9" fillId="12" borderId="1">
      <alignment horizontal="center" vertical="center"/>
      <protection/>
    </xf>
    <xf numFmtId="183" fontId="32" fillId="0" borderId="0">
      <alignment/>
      <protection/>
    </xf>
    <xf numFmtId="0" fontId="98" fillId="33" borderId="0" applyNumberFormat="0" applyBorder="0" applyAlignment="0" applyProtection="0"/>
    <xf numFmtId="0" fontId="60" fillId="5" borderId="0" applyNumberFormat="0" applyBorder="0" applyAlignment="0" applyProtection="0"/>
    <xf numFmtId="0" fontId="99" fillId="34" borderId="2" applyNumberFormat="0" applyAlignment="0" applyProtection="0"/>
    <xf numFmtId="0" fontId="61" fillId="34" borderId="3" applyNumberFormat="0" applyAlignment="0" applyProtection="0"/>
    <xf numFmtId="0" fontId="61" fillId="34" borderId="3" applyNumberFormat="0" applyAlignment="0" applyProtection="0"/>
    <xf numFmtId="0" fontId="61" fillId="11" borderId="3" applyNumberFormat="0" applyAlignment="0" applyProtection="0"/>
    <xf numFmtId="0" fontId="100" fillId="35" borderId="4" applyNumberFormat="0" applyAlignment="0" applyProtection="0"/>
    <xf numFmtId="0" fontId="62" fillId="3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101" fillId="0" borderId="0" applyNumberFormat="0" applyFill="0" applyBorder="0" applyAlignment="0" applyProtection="0"/>
    <xf numFmtId="0" fontId="63"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102" fillId="37" borderId="0" applyNumberFormat="0" applyBorder="0" applyAlignment="0" applyProtection="0"/>
    <xf numFmtId="0" fontId="64" fillId="7" borderId="0" applyNumberFormat="0" applyBorder="0" applyAlignment="0" applyProtection="0"/>
    <xf numFmtId="38" fontId="3" fillId="11" borderId="0" applyNumberFormat="0" applyBorder="0" applyAlignment="0" applyProtection="0"/>
    <xf numFmtId="38" fontId="3" fillId="11" borderId="0" applyNumberFormat="0" applyBorder="0" applyAlignment="0" applyProtection="0"/>
    <xf numFmtId="0" fontId="11" fillId="0" borderId="0" applyNumberFormat="0" applyFill="0" applyBorder="0" applyAlignment="0" applyProtection="0"/>
    <xf numFmtId="0" fontId="4" fillId="0" borderId="6" applyNumberFormat="0" applyAlignment="0" applyProtection="0"/>
    <xf numFmtId="0" fontId="4" fillId="0" borderId="7">
      <alignment horizontal="left" vertical="center"/>
      <protection/>
    </xf>
    <xf numFmtId="0" fontId="12" fillId="0" borderId="0" applyNumberFormat="0" applyFont="0" applyFill="0" applyBorder="0" applyProtection="0">
      <alignment/>
    </xf>
    <xf numFmtId="0" fontId="12" fillId="0" borderId="0" applyNumberFormat="0" applyFont="0" applyFill="0" applyBorder="0" applyProtection="0">
      <alignment/>
    </xf>
    <xf numFmtId="0" fontId="65" fillId="0" borderId="8" applyNumberFormat="0" applyFill="0" applyAlignment="0" applyProtection="0"/>
    <xf numFmtId="0" fontId="65" fillId="0" borderId="8" applyNumberFormat="0" applyFill="0" applyAlignment="0" applyProtection="0"/>
    <xf numFmtId="0" fontId="75" fillId="0" borderId="9" applyNumberFormat="0" applyFill="0" applyAlignment="0" applyProtection="0"/>
    <xf numFmtId="0" fontId="12" fillId="0" borderId="0" applyNumberFormat="0" applyFont="0" applyFill="0" applyBorder="0" applyProtection="0">
      <alignment/>
    </xf>
    <xf numFmtId="0" fontId="12" fillId="0" borderId="0" applyNumberFormat="0" applyFont="0" applyFill="0" applyBorder="0" applyProtection="0">
      <alignment/>
    </xf>
    <xf numFmtId="0" fontId="4" fillId="0" borderId="0" applyNumberFormat="0" applyFont="0" applyFill="0" applyBorder="0" applyProtection="0">
      <alignment/>
    </xf>
    <xf numFmtId="0" fontId="4" fillId="0" borderId="0" applyNumberFormat="0" applyFont="0" applyFill="0" applyBorder="0" applyProtection="0">
      <alignment/>
    </xf>
    <xf numFmtId="0" fontId="4" fillId="0" borderId="0" applyNumberFormat="0" applyFont="0" applyFill="0" applyBorder="0" applyProtection="0">
      <alignment/>
    </xf>
    <xf numFmtId="0" fontId="66" fillId="0" borderId="10" applyNumberFormat="0" applyFill="0" applyAlignment="0" applyProtection="0"/>
    <xf numFmtId="0" fontId="66" fillId="0" borderId="10" applyNumberFormat="0" applyFill="0" applyAlignment="0" applyProtection="0"/>
    <xf numFmtId="0" fontId="76" fillId="0" borderId="10" applyNumberFormat="0" applyFill="0" applyAlignment="0" applyProtection="0"/>
    <xf numFmtId="0" fontId="4" fillId="0" borderId="0" applyNumberFormat="0" applyFont="0" applyFill="0" applyBorder="0" applyProtection="0">
      <alignment/>
    </xf>
    <xf numFmtId="0" fontId="4" fillId="0" borderId="0" applyNumberFormat="0" applyFont="0" applyFill="0" applyBorder="0" applyProtection="0">
      <alignment/>
    </xf>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77" fillId="0" borderId="1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7" fillId="0" borderId="0" applyNumberFormat="0" applyFill="0" applyBorder="0" applyAlignment="0" applyProtection="0"/>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3" fontId="0" fillId="0" borderId="0" applyFont="0" applyFill="0" applyBorder="0" applyAlignment="0" applyProtection="0"/>
    <xf numFmtId="0" fontId="13" fillId="0" borderId="13" applyNumberFormat="0" applyFill="0" applyAlignment="0" applyProtection="0"/>
    <xf numFmtId="0" fontId="2" fillId="0" borderId="0" applyNumberFormat="0" applyFill="0" applyBorder="0" applyAlignment="0" applyProtection="0"/>
    <xf numFmtId="0" fontId="103" fillId="14" borderId="2" applyNumberFormat="0" applyAlignment="0" applyProtection="0"/>
    <xf numFmtId="10" fontId="3" fillId="6" borderId="14" applyNumberFormat="0" applyBorder="0" applyAlignment="0" applyProtection="0"/>
    <xf numFmtId="10" fontId="3" fillId="6" borderId="14" applyNumberFormat="0" applyBorder="0" applyAlignment="0" applyProtection="0"/>
    <xf numFmtId="0" fontId="67" fillId="14" borderId="3" applyNumberFormat="0" applyAlignment="0" applyProtection="0"/>
    <xf numFmtId="0" fontId="67" fillId="14" borderId="3" applyNumberFormat="0" applyAlignment="0" applyProtection="0"/>
    <xf numFmtId="0" fontId="67" fillId="2" borderId="3" applyNumberFormat="0" applyAlignment="0" applyProtection="0"/>
    <xf numFmtId="0" fontId="67" fillId="2" borderId="3" applyNumberFormat="0" applyAlignment="0" applyProtection="0"/>
    <xf numFmtId="0" fontId="67" fillId="2" borderId="3" applyNumberFormat="0" applyAlignment="0" applyProtection="0"/>
    <xf numFmtId="0" fontId="104" fillId="0" borderId="15" applyNumberFormat="0" applyFill="0" applyAlignment="0" applyProtection="0"/>
    <xf numFmtId="0" fontId="68" fillId="0" borderId="16" applyNumberFormat="0" applyFill="0" applyAlignment="0" applyProtection="0"/>
    <xf numFmtId="0" fontId="105" fillId="38" borderId="0" applyNumberFormat="0" applyBorder="0" applyAlignment="0" applyProtection="0"/>
    <xf numFmtId="0" fontId="69" fillId="14" borderId="0" applyNumberFormat="0" applyBorder="0" applyAlignment="0" applyProtection="0"/>
    <xf numFmtId="37" fontId="14" fillId="0" borderId="0">
      <alignment/>
      <protection/>
    </xf>
    <xf numFmtId="174" fontId="6"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39" borderId="17" applyNumberFormat="0" applyFont="0" applyAlignment="0" applyProtection="0"/>
    <xf numFmtId="0" fontId="0" fillId="6" borderId="18" applyNumberFormat="0" applyFont="0" applyAlignment="0" applyProtection="0"/>
    <xf numFmtId="0" fontId="0" fillId="6" borderId="18" applyNumberFormat="0" applyFont="0" applyAlignment="0" applyProtection="0"/>
    <xf numFmtId="0" fontId="74" fillId="6" borderId="18" applyNumberFormat="0" applyFont="0" applyAlignment="0" applyProtection="0"/>
    <xf numFmtId="0" fontId="107" fillId="34" borderId="19" applyNumberFormat="0" applyAlignment="0" applyProtection="0"/>
    <xf numFmtId="0" fontId="70" fillId="34" borderId="20" applyNumberFormat="0" applyAlignment="0" applyProtection="0"/>
    <xf numFmtId="0" fontId="70" fillId="34" borderId="20" applyNumberFormat="0" applyAlignment="0" applyProtection="0"/>
    <xf numFmtId="0" fontId="70" fillId="11" borderId="2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4" fontId="33" fillId="14" borderId="21" applyNumberFormat="0" applyProtection="0">
      <alignment vertical="center"/>
    </xf>
    <xf numFmtId="4" fontId="34" fillId="14" borderId="21" applyNumberFormat="0" applyProtection="0">
      <alignment vertical="center"/>
    </xf>
    <xf numFmtId="4" fontId="35" fillId="14" borderId="21" applyNumberFormat="0" applyProtection="0">
      <alignment horizontal="left" vertical="center" indent="1"/>
    </xf>
    <xf numFmtId="0" fontId="36" fillId="14" borderId="22" applyNumberFormat="0" applyProtection="0">
      <alignment horizontal="left" vertical="top" indent="1"/>
    </xf>
    <xf numFmtId="4" fontId="37" fillId="29" borderId="21" applyNumberFormat="0" applyProtection="0">
      <alignment horizontal="left" vertical="center" indent="1"/>
    </xf>
    <xf numFmtId="4" fontId="38" fillId="26" borderId="21" applyNumberFormat="0" applyProtection="0">
      <alignment vertical="center"/>
    </xf>
    <xf numFmtId="4" fontId="10" fillId="5" borderId="22" applyNumberFormat="0" applyProtection="0">
      <alignment horizontal="right" vertical="center"/>
    </xf>
    <xf numFmtId="4" fontId="10" fillId="5" borderId="22" applyNumberFormat="0" applyProtection="0">
      <alignment horizontal="right" vertical="center"/>
    </xf>
    <xf numFmtId="4" fontId="10" fillId="4" borderId="22" applyNumberFormat="0" applyProtection="0">
      <alignment horizontal="right" vertical="center"/>
    </xf>
    <xf numFmtId="4" fontId="10" fillId="4" borderId="22" applyNumberFormat="0" applyProtection="0">
      <alignment horizontal="right" vertical="center"/>
    </xf>
    <xf numFmtId="4" fontId="10" fillId="26" borderId="22" applyNumberFormat="0" applyProtection="0">
      <alignment horizontal="right" vertical="center"/>
    </xf>
    <xf numFmtId="4" fontId="10" fillId="26" borderId="22" applyNumberFormat="0" applyProtection="0">
      <alignment horizontal="right" vertical="center"/>
    </xf>
    <xf numFmtId="4" fontId="5" fillId="2" borderId="21" applyNumberFormat="0" applyProtection="0">
      <alignment vertical="center"/>
    </xf>
    <xf numFmtId="4" fontId="10" fillId="17" borderId="22" applyNumberFormat="0" applyProtection="0">
      <alignment horizontal="right" vertical="center"/>
    </xf>
    <xf numFmtId="4" fontId="10" fillId="17" borderId="22" applyNumberFormat="0" applyProtection="0">
      <alignment horizontal="right" vertical="center"/>
    </xf>
    <xf numFmtId="4" fontId="10" fillId="23" borderId="22" applyNumberFormat="0" applyProtection="0">
      <alignment horizontal="right" vertical="center"/>
    </xf>
    <xf numFmtId="4" fontId="10" fillId="23" borderId="22" applyNumberFormat="0" applyProtection="0">
      <alignment horizontal="right" vertical="center"/>
    </xf>
    <xf numFmtId="4" fontId="10" fillId="32" borderId="22" applyNumberFormat="0" applyProtection="0">
      <alignment horizontal="right" vertical="center"/>
    </xf>
    <xf numFmtId="4" fontId="10" fillId="32" borderId="22" applyNumberFormat="0" applyProtection="0">
      <alignment horizontal="right" vertical="center"/>
    </xf>
    <xf numFmtId="4" fontId="38" fillId="40" borderId="21" applyNumberFormat="0" applyProtection="0">
      <alignment vertical="center"/>
    </xf>
    <xf numFmtId="4" fontId="10" fillId="28" borderId="22" applyNumberFormat="0" applyProtection="0">
      <alignment horizontal="right" vertical="center"/>
    </xf>
    <xf numFmtId="4" fontId="10" fillId="28" borderId="22" applyNumberFormat="0" applyProtection="0">
      <alignment horizontal="right" vertical="center"/>
    </xf>
    <xf numFmtId="4" fontId="10" fillId="41" borderId="22" applyNumberFormat="0" applyProtection="0">
      <alignment horizontal="right" vertical="center"/>
    </xf>
    <xf numFmtId="4" fontId="10" fillId="41" borderId="22" applyNumberFormat="0" applyProtection="0">
      <alignment horizontal="right" vertical="center"/>
    </xf>
    <xf numFmtId="4" fontId="10" fillId="15" borderId="22" applyNumberFormat="0" applyProtection="0">
      <alignment horizontal="right" vertical="center"/>
    </xf>
    <xf numFmtId="4" fontId="10" fillId="15" borderId="22" applyNumberFormat="0" applyProtection="0">
      <alignment horizontal="right" vertical="center"/>
    </xf>
    <xf numFmtId="4" fontId="39" fillId="26" borderId="21" applyNumberFormat="0" applyProtection="0">
      <alignment vertical="center"/>
    </xf>
    <xf numFmtId="4" fontId="40" fillId="42" borderId="21" applyNumberFormat="0" applyProtection="0">
      <alignment horizontal="left" vertical="center" indent="1"/>
    </xf>
    <xf numFmtId="4" fontId="40" fillId="43" borderId="21" applyNumberFormat="0" applyProtection="0">
      <alignment horizontal="left" vertical="center" indent="1"/>
    </xf>
    <xf numFmtId="4" fontId="41" fillId="29" borderId="21" applyNumberFormat="0" applyProtection="0">
      <alignment horizontal="left" vertical="center" indent="1"/>
    </xf>
    <xf numFmtId="4" fontId="42" fillId="12" borderId="21" applyNumberFormat="0" applyProtection="0">
      <alignment vertical="center"/>
    </xf>
    <xf numFmtId="4" fontId="43" fillId="34" borderId="21" applyNumberFormat="0" applyProtection="0">
      <alignment horizontal="left" vertical="center" indent="1"/>
    </xf>
    <xf numFmtId="4" fontId="44" fillId="43" borderId="21" applyNumberFormat="0" applyProtection="0">
      <alignment horizontal="left" vertical="center" indent="1"/>
    </xf>
    <xf numFmtId="4" fontId="45" fillId="29" borderId="21"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center"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29" borderId="22" applyNumberFormat="0" applyProtection="0">
      <alignment horizontal="left" vertical="top"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center"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44" borderId="22" applyNumberFormat="0" applyProtection="0">
      <alignment horizontal="left" vertical="top"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center"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12" borderId="22" applyNumberFormat="0" applyProtection="0">
      <alignment horizontal="left" vertical="top"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center"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0" fontId="0" fillId="43" borderId="22" applyNumberFormat="0" applyProtection="0">
      <alignment horizontal="left" vertical="top" indent="1"/>
    </xf>
    <xf numFmtId="4" fontId="46" fillId="34" borderId="21" applyNumberFormat="0" applyProtection="0">
      <alignment vertical="center"/>
    </xf>
    <xf numFmtId="4" fontId="47" fillId="34" borderId="21" applyNumberFormat="0" applyProtection="0">
      <alignment vertical="center"/>
    </xf>
    <xf numFmtId="4" fontId="40" fillId="43" borderId="21" applyNumberFormat="0" applyProtection="0">
      <alignment horizontal="left" vertical="center" indent="1"/>
    </xf>
    <xf numFmtId="0" fontId="10" fillId="6" borderId="22" applyNumberFormat="0" applyProtection="0">
      <alignment horizontal="left" vertical="top" indent="1"/>
    </xf>
    <xf numFmtId="0" fontId="10" fillId="6" borderId="22" applyNumberFormat="0" applyProtection="0">
      <alignment horizontal="left" vertical="top" indent="1"/>
    </xf>
    <xf numFmtId="4" fontId="48" fillId="34" borderId="21" applyNumberFormat="0" applyProtection="0">
      <alignment vertical="center"/>
    </xf>
    <xf numFmtId="4" fontId="49" fillId="34" borderId="21" applyNumberFormat="0" applyProtection="0">
      <alignment vertical="center"/>
    </xf>
    <xf numFmtId="4" fontId="40" fillId="43" borderId="21" applyNumberFormat="0" applyProtection="0">
      <alignment horizontal="left" vertical="center" indent="1"/>
    </xf>
    <xf numFmtId="0" fontId="10" fillId="44" borderId="22" applyNumberFormat="0" applyProtection="0">
      <alignment horizontal="left" vertical="top" indent="1"/>
    </xf>
    <xf numFmtId="0" fontId="10" fillId="44" borderId="22" applyNumberFormat="0" applyProtection="0">
      <alignment horizontal="left" vertical="top" indent="1"/>
    </xf>
    <xf numFmtId="4" fontId="50" fillId="34" borderId="21" applyNumberFormat="0" applyProtection="0">
      <alignment vertical="center"/>
    </xf>
    <xf numFmtId="4" fontId="51" fillId="34" borderId="21" applyNumberFormat="0" applyProtection="0">
      <alignment vertical="center"/>
    </xf>
    <xf numFmtId="4" fontId="40" fillId="6" borderId="21" applyNumberFormat="0" applyProtection="0">
      <alignment horizontal="left" vertical="center" indent="1"/>
    </xf>
    <xf numFmtId="4" fontId="52" fillId="12" borderId="21" applyNumberFormat="0" applyProtection="0">
      <alignment horizontal="left" indent="1"/>
    </xf>
    <xf numFmtId="4" fontId="20" fillId="34" borderId="21" applyNumberFormat="0" applyProtection="0">
      <alignment vertical="center"/>
    </xf>
    <xf numFmtId="0" fontId="15"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8" fillId="0" borderId="0"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5" applyNumberFormat="0" applyFill="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0" fontId="0" fillId="0" borderId="23" applyNumberFormat="0" applyFill="0" applyBorder="0" applyAlignment="0" applyProtection="0"/>
    <xf numFmtId="37" fontId="3" fillId="14" borderId="0" applyNumberFormat="0" applyBorder="0" applyAlignment="0" applyProtection="0"/>
    <xf numFmtId="37" fontId="3" fillId="14" borderId="0" applyNumberFormat="0" applyBorder="0" applyAlignment="0" applyProtection="0"/>
    <xf numFmtId="37" fontId="3" fillId="0" borderId="0">
      <alignment/>
      <protection/>
    </xf>
    <xf numFmtId="3" fontId="16" fillId="0" borderId="13" applyProtection="0">
      <alignment/>
    </xf>
    <xf numFmtId="0" fontId="108" fillId="0" borderId="0" applyNumberFormat="0" applyFill="0" applyBorder="0" applyAlignment="0" applyProtection="0"/>
    <xf numFmtId="0" fontId="72" fillId="0" borderId="0" applyNumberFormat="0" applyFill="0" applyBorder="0" applyAlignment="0" applyProtection="0"/>
  </cellStyleXfs>
  <cellXfs count="761">
    <xf numFmtId="0" fontId="0" fillId="0" borderId="0" xfId="0"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xf>
    <xf numFmtId="0" fontId="19" fillId="0" borderId="0" xfId="0" applyFont="1" applyFill="1" applyAlignment="1">
      <alignment/>
    </xf>
    <xf numFmtId="0" fontId="5" fillId="0" borderId="0" xfId="0" applyFont="1" applyAlignment="1">
      <alignment/>
    </xf>
    <xf numFmtId="0" fontId="5" fillId="0" borderId="0" xfId="0" applyFont="1" applyFill="1" applyAlignment="1">
      <alignment/>
    </xf>
    <xf numFmtId="0" fontId="19" fillId="0" borderId="14" xfId="0" applyFont="1" applyFill="1" applyBorder="1" applyAlignment="1">
      <alignment horizontal="center"/>
    </xf>
    <xf numFmtId="0" fontId="5" fillId="0" borderId="14" xfId="0" applyFont="1" applyFill="1" applyBorder="1" applyAlignment="1">
      <alignment horizontal="center" wrapText="1"/>
    </xf>
    <xf numFmtId="3" fontId="5" fillId="0" borderId="14" xfId="0" applyNumberFormat="1" applyFont="1" applyFill="1" applyBorder="1" applyAlignment="1">
      <alignment/>
    </xf>
    <xf numFmtId="0" fontId="19" fillId="0" borderId="0" xfId="0" applyFont="1" applyFill="1" applyBorder="1" applyAlignment="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19" fillId="0" borderId="26" xfId="0" applyFont="1" applyBorder="1" applyAlignment="1">
      <alignment horizontal="center" wrapText="1"/>
    </xf>
    <xf numFmtId="0" fontId="5" fillId="0" borderId="14" xfId="0" applyFont="1" applyBorder="1" applyAlignment="1">
      <alignment/>
    </xf>
    <xf numFmtId="0" fontId="5" fillId="0" borderId="0" xfId="0" applyFont="1" applyBorder="1" applyAlignment="1">
      <alignment/>
    </xf>
    <xf numFmtId="0" fontId="17" fillId="0" borderId="0" xfId="0" applyFont="1" applyAlignment="1">
      <alignment/>
    </xf>
    <xf numFmtId="0" fontId="19" fillId="0" borderId="14" xfId="0" applyFont="1" applyBorder="1" applyAlignment="1">
      <alignment horizontal="center" wrapText="1"/>
    </xf>
    <xf numFmtId="0" fontId="5" fillId="0" borderId="0" xfId="0" applyFont="1" applyAlignment="1">
      <alignment wrapText="1"/>
    </xf>
    <xf numFmtId="14" fontId="19" fillId="0" borderId="27" xfId="0" applyNumberFormat="1" applyFont="1" applyFill="1" applyBorder="1" applyAlignment="1" quotePrefix="1">
      <alignment horizontal="left"/>
    </xf>
    <xf numFmtId="169" fontId="19" fillId="0" borderId="27" xfId="0" applyNumberFormat="1" applyFont="1" applyFill="1" applyBorder="1" applyAlignment="1" quotePrefix="1">
      <alignment horizontal="left"/>
    </xf>
    <xf numFmtId="0" fontId="19"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3" fontId="5" fillId="0" borderId="0" xfId="300" applyNumberFormat="1" applyFont="1">
      <alignment/>
      <protection/>
    </xf>
    <xf numFmtId="164" fontId="5" fillId="0" borderId="0" xfId="0" applyNumberFormat="1" applyFont="1" applyFill="1" applyAlignment="1">
      <alignment/>
    </xf>
    <xf numFmtId="0" fontId="5" fillId="0" borderId="14" xfId="0" applyFont="1" applyFill="1" applyBorder="1" applyAlignment="1">
      <alignment/>
    </xf>
    <xf numFmtId="9" fontId="5" fillId="0" borderId="0" xfId="103" applyNumberFormat="1" applyFont="1" applyBorder="1" applyAlignment="1">
      <alignment/>
    </xf>
    <xf numFmtId="0" fontId="8" fillId="0" borderId="0" xfId="0" applyFont="1" applyAlignment="1">
      <alignment/>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5" fillId="0" borderId="0" xfId="0" applyFont="1" applyFill="1" applyBorder="1" applyAlignment="1">
      <alignment vertical="center"/>
    </xf>
    <xf numFmtId="0" fontId="19" fillId="0" borderId="28" xfId="0" applyFont="1" applyFill="1" applyBorder="1" applyAlignment="1">
      <alignment/>
    </xf>
    <xf numFmtId="0" fontId="19" fillId="0" borderId="28" xfId="0" applyFont="1" applyFill="1" applyBorder="1" applyAlignment="1">
      <alignment horizontal="justify" wrapText="1"/>
    </xf>
    <xf numFmtId="0" fontId="19" fillId="0" borderId="29" xfId="0" applyFont="1" applyBorder="1" applyAlignment="1">
      <alignment horizontal="center" wrapText="1"/>
    </xf>
    <xf numFmtId="0" fontId="5" fillId="0" borderId="0" xfId="0" applyFont="1" applyFill="1" applyBorder="1" applyAlignment="1">
      <alignment wrapText="1"/>
    </xf>
    <xf numFmtId="165" fontId="5" fillId="11" borderId="30" xfId="0" applyNumberFormat="1" applyFont="1" applyFill="1" applyBorder="1" applyAlignment="1">
      <alignment/>
    </xf>
    <xf numFmtId="165" fontId="5" fillId="11" borderId="31" xfId="0" applyNumberFormat="1" applyFont="1" applyFill="1" applyBorder="1" applyAlignment="1">
      <alignment/>
    </xf>
    <xf numFmtId="165" fontId="5" fillId="0" borderId="0" xfId="0" applyNumberFormat="1" applyFont="1" applyFill="1" applyBorder="1" applyAlignment="1">
      <alignment/>
    </xf>
    <xf numFmtId="164" fontId="5" fillId="0" borderId="0" xfId="0" applyNumberFormat="1" applyFont="1" applyFill="1" applyBorder="1" applyAlignment="1">
      <alignment/>
    </xf>
    <xf numFmtId="166" fontId="5" fillId="0" borderId="0" xfId="0" applyNumberFormat="1" applyFont="1" applyFill="1" applyBorder="1" applyAlignment="1">
      <alignment horizontal="center" wrapText="1"/>
    </xf>
    <xf numFmtId="165" fontId="5" fillId="0" borderId="0" xfId="0" applyNumberFormat="1" applyFont="1" applyFill="1" applyAlignment="1">
      <alignment/>
    </xf>
    <xf numFmtId="0" fontId="5" fillId="0" borderId="0" xfId="0" applyFont="1" applyFill="1" applyBorder="1" applyAlignment="1">
      <alignment horizontal="center" wrapText="1"/>
    </xf>
    <xf numFmtId="165" fontId="5" fillId="0" borderId="0" xfId="0" applyNumberFormat="1" applyFont="1" applyFill="1" applyBorder="1" applyAlignment="1">
      <alignment horizontal="left" vertical="top" wrapText="1"/>
    </xf>
    <xf numFmtId="165"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vertical="top" wrapText="1"/>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xf>
    <xf numFmtId="165" fontId="5" fillId="0" borderId="0" xfId="0" applyNumberFormat="1" applyFont="1" applyFill="1" applyBorder="1" applyAlignment="1">
      <alignment horizontal="left"/>
    </xf>
    <xf numFmtId="0" fontId="5" fillId="0" borderId="0" xfId="0" applyFont="1" applyBorder="1" applyAlignment="1">
      <alignment vertical="center"/>
    </xf>
    <xf numFmtId="0" fontId="19" fillId="0" borderId="0" xfId="0" applyFont="1" applyFill="1" applyBorder="1" applyAlignment="1">
      <alignment horizontal="center" vertical="center"/>
    </xf>
    <xf numFmtId="0" fontId="5" fillId="0" borderId="0" xfId="0" applyFont="1" applyFill="1" applyAlignment="1">
      <alignment vertical="center"/>
    </xf>
    <xf numFmtId="0" fontId="19" fillId="0" borderId="14" xfId="0" applyFont="1" applyFill="1" applyBorder="1" applyAlignment="1">
      <alignment horizontal="center" wrapText="1"/>
    </xf>
    <xf numFmtId="168" fontId="19" fillId="0" borderId="14" xfId="130" applyNumberFormat="1" applyFont="1" applyFill="1" applyBorder="1" applyAlignment="1">
      <alignment horizontal="center" wrapText="1"/>
    </xf>
    <xf numFmtId="0" fontId="19" fillId="11" borderId="14" xfId="0" applyFont="1" applyFill="1" applyBorder="1" applyAlignment="1">
      <alignment vertical="top" wrapText="1"/>
    </xf>
    <xf numFmtId="3" fontId="5" fillId="11" borderId="14" xfId="0" applyNumberFormat="1" applyFont="1" applyFill="1" applyBorder="1" applyAlignment="1">
      <alignment horizontal="center" vertical="top" wrapText="1"/>
    </xf>
    <xf numFmtId="0" fontId="5" fillId="0" borderId="14" xfId="0" applyFont="1" applyFill="1" applyBorder="1" applyAlignment="1">
      <alignment horizontal="justify" vertical="top" wrapText="1"/>
    </xf>
    <xf numFmtId="3" fontId="5" fillId="0" borderId="14" xfId="0" applyNumberFormat="1" applyFont="1" applyFill="1" applyBorder="1" applyAlignment="1">
      <alignment horizontal="center" vertical="top"/>
    </xf>
    <xf numFmtId="1" fontId="5" fillId="0" borderId="0" xfId="0" applyNumberFormat="1" applyFont="1" applyFill="1" applyAlignment="1">
      <alignment/>
    </xf>
    <xf numFmtId="0" fontId="5" fillId="0" borderId="14" xfId="0" applyFont="1" applyFill="1" applyBorder="1" applyAlignment="1">
      <alignment vertical="top" wrapText="1"/>
    </xf>
    <xf numFmtId="3" fontId="5" fillId="0" borderId="14"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19" fillId="0" borderId="14" xfId="0" applyFont="1" applyFill="1" applyBorder="1" applyAlignment="1">
      <alignment horizontal="justify" vertical="top" wrapText="1"/>
    </xf>
    <xf numFmtId="0" fontId="19" fillId="11" borderId="14" xfId="0" applyFont="1" applyFill="1" applyBorder="1" applyAlignment="1">
      <alignment horizontal="center" vertical="top" wrapText="1"/>
    </xf>
    <xf numFmtId="167" fontId="19" fillId="11" borderId="14" xfId="103" applyNumberFormat="1" applyFont="1" applyFill="1" applyBorder="1" applyAlignment="1">
      <alignment/>
    </xf>
    <xf numFmtId="0" fontId="5" fillId="11" borderId="32" xfId="0" applyFont="1" applyFill="1" applyBorder="1" applyAlignment="1">
      <alignment horizontal="justify" vertical="top" wrapText="1"/>
    </xf>
    <xf numFmtId="0" fontId="5" fillId="11" borderId="14" xfId="0" applyFont="1" applyFill="1" applyBorder="1" applyAlignment="1">
      <alignment horizontal="center" vertical="top" wrapText="1"/>
    </xf>
    <xf numFmtId="1" fontId="5" fillId="0" borderId="0" xfId="0" applyNumberFormat="1" applyFont="1" applyFill="1" applyBorder="1" applyAlignment="1">
      <alignment/>
    </xf>
    <xf numFmtId="168" fontId="5" fillId="0" borderId="0" xfId="130" applyNumberFormat="1" applyFont="1" applyFill="1" applyBorder="1" applyAlignment="1">
      <alignment/>
    </xf>
    <xf numFmtId="0" fontId="5" fillId="0" borderId="33" xfId="0" applyFont="1" applyFill="1" applyBorder="1" applyAlignment="1">
      <alignment horizontal="justify" vertical="top" wrapText="1"/>
    </xf>
    <xf numFmtId="0" fontId="5" fillId="0" borderId="34" xfId="0" applyFont="1" applyFill="1" applyBorder="1" applyAlignment="1">
      <alignment horizontal="center" vertical="top" wrapText="1"/>
    </xf>
    <xf numFmtId="0" fontId="5" fillId="11" borderId="35" xfId="0" applyFont="1" applyFill="1" applyBorder="1" applyAlignment="1">
      <alignment horizontal="justify" vertical="top" wrapText="1"/>
    </xf>
    <xf numFmtId="0" fontId="5" fillId="11" borderId="6" xfId="0" applyFont="1" applyFill="1" applyBorder="1" applyAlignment="1">
      <alignment horizontal="center" vertical="top" wrapText="1"/>
    </xf>
    <xf numFmtId="0" fontId="5" fillId="0" borderId="36" xfId="0" applyFont="1" applyFill="1" applyBorder="1" applyAlignment="1">
      <alignment horizontal="justify" vertical="top" wrapText="1"/>
    </xf>
    <xf numFmtId="0" fontId="5" fillId="11" borderId="36" xfId="0" applyFont="1" applyFill="1" applyBorder="1" applyAlignment="1">
      <alignment horizontal="center" vertical="top" wrapText="1"/>
    </xf>
    <xf numFmtId="168" fontId="5" fillId="0" borderId="0" xfId="130" applyNumberFormat="1" applyFont="1" applyAlignment="1">
      <alignment/>
    </xf>
    <xf numFmtId="0" fontId="19" fillId="0" borderId="14" xfId="0" applyFont="1" applyFill="1" applyBorder="1" applyAlignment="1">
      <alignment horizontal="center" vertical="top" wrapText="1"/>
    </xf>
    <xf numFmtId="168" fontId="19" fillId="0" borderId="0" xfId="130" applyNumberFormat="1" applyFont="1" applyAlignment="1">
      <alignment/>
    </xf>
    <xf numFmtId="0" fontId="19" fillId="0" borderId="0" xfId="0" applyFont="1" applyBorder="1" applyAlignment="1">
      <alignment/>
    </xf>
    <xf numFmtId="0" fontId="19" fillId="0" borderId="36" xfId="0" applyFont="1" applyFill="1" applyBorder="1" applyAlignment="1">
      <alignment horizontal="justify" vertical="top" wrapText="1"/>
    </xf>
    <xf numFmtId="0" fontId="19" fillId="0" borderId="34" xfId="0" applyFont="1" applyFill="1" applyBorder="1" applyAlignment="1">
      <alignment horizontal="center" vertical="top" wrapText="1"/>
    </xf>
    <xf numFmtId="0" fontId="5" fillId="11" borderId="14" xfId="0" applyFont="1" applyFill="1" applyBorder="1" applyAlignment="1">
      <alignment horizontal="justify" vertical="top" wrapText="1"/>
    </xf>
    <xf numFmtId="0" fontId="5" fillId="0" borderId="0" xfId="0" applyFont="1" applyAlignment="1">
      <alignment vertical="center"/>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19" fillId="0" borderId="14" xfId="0" applyFont="1" applyBorder="1" applyAlignment="1">
      <alignment/>
    </xf>
    <xf numFmtId="0" fontId="5" fillId="0" borderId="26" xfId="0" applyFont="1" applyBorder="1" applyAlignment="1">
      <alignment horizontal="center" wrapText="1"/>
    </xf>
    <xf numFmtId="0" fontId="19" fillId="0" borderId="37" xfId="0" applyFont="1" applyBorder="1" applyAlignment="1">
      <alignment horizontal="center" wrapText="1"/>
    </xf>
    <xf numFmtId="0" fontId="5" fillId="0" borderId="0" xfId="0" applyFont="1" applyFill="1" applyAlignment="1">
      <alignment/>
    </xf>
    <xf numFmtId="0" fontId="5" fillId="0" borderId="0" xfId="0" applyFont="1" applyBorder="1" applyAlignment="1">
      <alignment/>
    </xf>
    <xf numFmtId="0" fontId="5" fillId="0" borderId="38" xfId="0" applyFont="1" applyBorder="1" applyAlignment="1">
      <alignment horizontal="center" wrapText="1"/>
    </xf>
    <xf numFmtId="0" fontId="5" fillId="0" borderId="39" xfId="0" applyFont="1" applyBorder="1" applyAlignment="1">
      <alignment horizontal="center" wrapText="1"/>
    </xf>
    <xf numFmtId="0" fontId="7" fillId="0" borderId="0" xfId="0" applyFont="1" applyFill="1" applyAlignment="1">
      <alignment/>
    </xf>
    <xf numFmtId="3" fontId="5" fillId="0" borderId="26" xfId="0" applyNumberFormat="1" applyFont="1" applyBorder="1" applyAlignment="1">
      <alignment horizontal="center" wrapText="1"/>
    </xf>
    <xf numFmtId="14" fontId="19" fillId="0" borderId="40" xfId="0" applyNumberFormat="1" applyFont="1" applyFill="1" applyBorder="1" applyAlignment="1">
      <alignment horizontal="left"/>
    </xf>
    <xf numFmtId="14" fontId="19" fillId="0" borderId="27" xfId="0" applyNumberFormat="1" applyFont="1" applyFill="1" applyBorder="1" applyAlignment="1">
      <alignment horizontal="left"/>
    </xf>
    <xf numFmtId="169" fontId="19" fillId="0" borderId="0" xfId="0" applyNumberFormat="1" applyFont="1" applyFill="1" applyBorder="1" applyAlignment="1">
      <alignment horizontal="center"/>
    </xf>
    <xf numFmtId="3" fontId="5" fillId="0" borderId="0" xfId="0" applyNumberFormat="1" applyFont="1" applyBorder="1" applyAlignment="1">
      <alignment/>
    </xf>
    <xf numFmtId="3" fontId="19" fillId="0" borderId="14" xfId="0" applyNumberFormat="1" applyFont="1" applyBorder="1" applyAlignment="1">
      <alignment horizontal="center" wrapText="1"/>
    </xf>
    <xf numFmtId="0" fontId="19" fillId="0" borderId="28" xfId="0" applyFont="1" applyFill="1" applyBorder="1" applyAlignment="1">
      <alignment horizontal="left"/>
    </xf>
    <xf numFmtId="0" fontId="19" fillId="0" borderId="28" xfId="0" applyFont="1" applyFill="1" applyBorder="1" applyAlignment="1">
      <alignment horizontal="left" vertical="center" wrapText="1"/>
    </xf>
    <xf numFmtId="165" fontId="5" fillId="0" borderId="0" xfId="0" applyNumberFormat="1" applyFont="1" applyFill="1" applyAlignment="1">
      <alignment horizontal="left"/>
    </xf>
    <xf numFmtId="0" fontId="5" fillId="0" borderId="0" xfId="0" applyFont="1" applyFill="1" applyAlignment="1">
      <alignment horizontal="left"/>
    </xf>
    <xf numFmtId="0" fontId="22" fillId="0" borderId="0" xfId="0" applyFont="1" applyAlignment="1">
      <alignment horizontal="centerContinuous"/>
    </xf>
    <xf numFmtId="0" fontId="5" fillId="0" borderId="41" xfId="0" applyFont="1" applyBorder="1" applyAlignment="1">
      <alignment horizontal="centerContinuous" vertical="top" wrapText="1"/>
    </xf>
    <xf numFmtId="0" fontId="5" fillId="0" borderId="27" xfId="0" applyFont="1" applyBorder="1" applyAlignment="1">
      <alignment/>
    </xf>
    <xf numFmtId="0" fontId="5" fillId="0" borderId="42" xfId="0" applyFont="1" applyBorder="1" applyAlignment="1">
      <alignment/>
    </xf>
    <xf numFmtId="0" fontId="5" fillId="0" borderId="0" xfId="0" applyFont="1" applyBorder="1" applyAlignment="1">
      <alignment/>
    </xf>
    <xf numFmtId="167" fontId="5" fillId="0" borderId="0" xfId="103" applyNumberFormat="1" applyFont="1" applyBorder="1" applyAlignment="1">
      <alignment/>
    </xf>
    <xf numFmtId="175" fontId="5" fillId="0" borderId="0" xfId="103" applyNumberFormat="1" applyFont="1" applyBorder="1" applyAlignment="1">
      <alignment/>
    </xf>
    <xf numFmtId="3" fontId="19" fillId="0" borderId="0" xfId="0" applyNumberFormat="1" applyFont="1" applyFill="1" applyBorder="1" applyAlignment="1">
      <alignment/>
    </xf>
    <xf numFmtId="0" fontId="19" fillId="0" borderId="43" xfId="0" applyFont="1" applyBorder="1" applyAlignment="1">
      <alignment horizontal="center" wrapText="1"/>
    </xf>
    <xf numFmtId="0" fontId="19" fillId="0" borderId="31" xfId="0" applyFont="1" applyBorder="1" applyAlignment="1">
      <alignment horizontal="center" wrapText="1"/>
    </xf>
    <xf numFmtId="3" fontId="5" fillId="0" borderId="14" xfId="103" applyNumberFormat="1" applyFont="1" applyBorder="1" applyAlignment="1">
      <alignment horizontal="center" vertical="top" wrapText="1"/>
    </xf>
    <xf numFmtId="3" fontId="5" fillId="0" borderId="44" xfId="103" applyNumberFormat="1" applyFont="1" applyBorder="1" applyAlignment="1">
      <alignment horizontal="center" vertical="top" wrapText="1"/>
    </xf>
    <xf numFmtId="3" fontId="5" fillId="0" borderId="32" xfId="103" applyNumberFormat="1" applyFont="1" applyBorder="1" applyAlignment="1">
      <alignment horizontal="center" vertical="top" wrapText="1"/>
    </xf>
    <xf numFmtId="3" fontId="5" fillId="0" borderId="45" xfId="103" applyNumberFormat="1" applyFont="1" applyBorder="1" applyAlignment="1">
      <alignment horizontal="center" vertical="top" wrapText="1"/>
    </xf>
    <xf numFmtId="3" fontId="5" fillId="0" borderId="46" xfId="103" applyNumberFormat="1" applyFont="1" applyBorder="1" applyAlignment="1">
      <alignment horizontal="center" vertical="top" wrapText="1"/>
    </xf>
    <xf numFmtId="3" fontId="5" fillId="0" borderId="47" xfId="103" applyNumberFormat="1" applyFont="1" applyBorder="1" applyAlignment="1">
      <alignment horizontal="center" vertical="top" wrapText="1"/>
    </xf>
    <xf numFmtId="3" fontId="5" fillId="0" borderId="0" xfId="0" applyNumberFormat="1" applyFont="1" applyBorder="1" applyAlignment="1">
      <alignment vertical="top" wrapText="1"/>
    </xf>
    <xf numFmtId="164" fontId="19" fillId="0" borderId="0" xfId="0" applyNumberFormat="1" applyFont="1" applyFill="1" applyBorder="1" applyAlignment="1">
      <alignment horizontal="center" wrapText="1"/>
    </xf>
    <xf numFmtId="0" fontId="19" fillId="0" borderId="40" xfId="0" applyFont="1" applyFill="1" applyBorder="1" applyAlignment="1">
      <alignment horizontal="justify" vertical="center" wrapText="1"/>
    </xf>
    <xf numFmtId="165" fontId="5" fillId="11" borderId="41" xfId="0" applyNumberFormat="1" applyFont="1" applyFill="1" applyBorder="1" applyAlignment="1">
      <alignment vertical="center"/>
    </xf>
    <xf numFmtId="165" fontId="5" fillId="11" borderId="48" xfId="0" applyNumberFormat="1" applyFont="1" applyFill="1" applyBorder="1" applyAlignment="1">
      <alignment vertical="center"/>
    </xf>
    <xf numFmtId="165" fontId="5" fillId="11" borderId="49" xfId="0" applyNumberFormat="1" applyFont="1" applyFill="1" applyBorder="1" applyAlignment="1">
      <alignment vertical="center"/>
    </xf>
    <xf numFmtId="165" fontId="5" fillId="0" borderId="0" xfId="0" applyNumberFormat="1" applyFont="1" applyFill="1" applyBorder="1" applyAlignment="1">
      <alignment vertical="center"/>
    </xf>
    <xf numFmtId="1" fontId="19" fillId="0" borderId="50" xfId="0" applyNumberFormat="1" applyFont="1" applyBorder="1" applyAlignment="1">
      <alignment horizontal="center" wrapText="1"/>
    </xf>
    <xf numFmtId="1" fontId="19" fillId="0" borderId="0" xfId="0" applyNumberFormat="1" applyFont="1" applyBorder="1" applyAlignment="1">
      <alignment horizontal="center" wrapText="1"/>
    </xf>
    <xf numFmtId="0" fontId="19" fillId="0" borderId="33" xfId="0" applyFont="1" applyBorder="1" applyAlignment="1">
      <alignment/>
    </xf>
    <xf numFmtId="0" fontId="5" fillId="11" borderId="0" xfId="0" applyFont="1" applyFill="1" applyAlignment="1">
      <alignment/>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vertical="center" wrapText="1"/>
    </xf>
    <xf numFmtId="9" fontId="5" fillId="0" borderId="0" xfId="314" applyFont="1" applyFill="1" applyBorder="1" applyAlignment="1">
      <alignment horizontal="right" wrapText="1"/>
    </xf>
    <xf numFmtId="10" fontId="5" fillId="0" borderId="0" xfId="0" applyNumberFormat="1"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Alignment="1">
      <alignment/>
    </xf>
    <xf numFmtId="0" fontId="24" fillId="0" borderId="0" xfId="0" applyFont="1" applyAlignment="1">
      <alignment/>
    </xf>
    <xf numFmtId="0" fontId="25" fillId="0" borderId="0" xfId="0" applyFont="1" applyAlignment="1">
      <alignment/>
    </xf>
    <xf numFmtId="0" fontId="8" fillId="0" borderId="0" xfId="0" applyFont="1" applyBorder="1" applyAlignment="1">
      <alignment wrapText="1"/>
    </xf>
    <xf numFmtId="0" fontId="8" fillId="0" borderId="0" xfId="0" applyFont="1" applyFill="1" applyAlignment="1">
      <alignment/>
    </xf>
    <xf numFmtId="0" fontId="5" fillId="0" borderId="0" xfId="0" applyFont="1" applyAlignment="1">
      <alignment horizontal="center"/>
    </xf>
    <xf numFmtId="0" fontId="19" fillId="0" borderId="0" xfId="0" applyFont="1" applyAlignment="1">
      <alignment horizontal="center"/>
    </xf>
    <xf numFmtId="1" fontId="5" fillId="0" borderId="0" xfId="0" applyNumberFormat="1"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28" fillId="0" borderId="0" xfId="0" applyFont="1" applyFill="1" applyAlignment="1">
      <alignment/>
    </xf>
    <xf numFmtId="0" fontId="4" fillId="0" borderId="0" xfId="0" applyFont="1" applyBorder="1" applyAlignment="1">
      <alignment horizontal="centerContinuous" vertical="center" wrapText="1"/>
    </xf>
    <xf numFmtId="0" fontId="4" fillId="0" borderId="0" xfId="0" applyFont="1" applyBorder="1" applyAlignment="1">
      <alignment horizontal="centerContinuous" vertical="center"/>
    </xf>
    <xf numFmtId="0" fontId="7" fillId="0" borderId="0" xfId="0" applyFont="1" applyAlignment="1">
      <alignment/>
    </xf>
    <xf numFmtId="3" fontId="5" fillId="0" borderId="14" xfId="0" applyNumberFormat="1" applyFont="1" applyFill="1" applyBorder="1" applyAlignment="1">
      <alignment horizontal="center"/>
    </xf>
    <xf numFmtId="3" fontId="5" fillId="0" borderId="14" xfId="0" applyNumberFormat="1" applyFont="1" applyBorder="1" applyAlignment="1">
      <alignment horizontal="center"/>
    </xf>
    <xf numFmtId="0" fontId="5" fillId="0" borderId="51" xfId="300" applyFont="1" applyBorder="1" applyAlignment="1">
      <alignment horizontal="center" wrapText="1"/>
      <protection/>
    </xf>
    <xf numFmtId="0" fontId="5" fillId="0" borderId="45" xfId="300" applyFont="1" applyBorder="1" applyAlignment="1">
      <alignment horizontal="center" wrapText="1"/>
      <protection/>
    </xf>
    <xf numFmtId="0" fontId="19" fillId="0" borderId="52" xfId="0" applyFont="1" applyBorder="1" applyAlignment="1">
      <alignment horizontal="justify" wrapText="1"/>
    </xf>
    <xf numFmtId="0" fontId="19" fillId="0" borderId="51" xfId="0" applyFont="1" applyBorder="1" applyAlignment="1">
      <alignment horizontal="center" wrapText="1"/>
    </xf>
    <xf numFmtId="0" fontId="19" fillId="0" borderId="45" xfId="0" applyFont="1" applyBorder="1" applyAlignment="1">
      <alignment horizontal="center" wrapText="1"/>
    </xf>
    <xf numFmtId="0" fontId="19" fillId="0" borderId="47" xfId="0" applyFont="1" applyBorder="1" applyAlignment="1">
      <alignment horizontal="center" wrapText="1"/>
    </xf>
    <xf numFmtId="0" fontId="19" fillId="0" borderId="53" xfId="0" applyFont="1" applyBorder="1" applyAlignment="1">
      <alignment horizontal="center" wrapText="1"/>
    </xf>
    <xf numFmtId="0" fontId="19" fillId="0" borderId="34" xfId="0" applyFont="1" applyBorder="1" applyAlignment="1">
      <alignment horizontal="center" wrapText="1"/>
    </xf>
    <xf numFmtId="0" fontId="19" fillId="0" borderId="54" xfId="0" applyFont="1" applyBorder="1" applyAlignment="1">
      <alignment horizontal="center" wrapText="1"/>
    </xf>
    <xf numFmtId="0" fontId="21" fillId="0" borderId="0" xfId="0" applyFont="1" applyAlignment="1">
      <alignment/>
    </xf>
    <xf numFmtId="0" fontId="5" fillId="0" borderId="0" xfId="0" applyFont="1" applyAlignment="1">
      <alignment/>
    </xf>
    <xf numFmtId="10" fontId="5" fillId="0" borderId="14" xfId="0" applyNumberFormat="1" applyFont="1" applyBorder="1" applyAlignment="1">
      <alignment horizontal="center"/>
    </xf>
    <xf numFmtId="10" fontId="5" fillId="0" borderId="14" xfId="0" applyNumberFormat="1" applyFont="1" applyFill="1" applyBorder="1" applyAlignment="1">
      <alignment horizontal="center"/>
    </xf>
    <xf numFmtId="0" fontId="5" fillId="0" borderId="47" xfId="300" applyFont="1" applyBorder="1" applyAlignment="1">
      <alignment horizontal="center" wrapText="1"/>
      <protection/>
    </xf>
    <xf numFmtId="3" fontId="5" fillId="0" borderId="51" xfId="300" applyNumberFormat="1" applyFont="1" applyFill="1" applyBorder="1" applyAlignment="1">
      <alignment horizontal="center" wrapText="1"/>
      <protection/>
    </xf>
    <xf numFmtId="3" fontId="5" fillId="0" borderId="45" xfId="300" applyNumberFormat="1" applyFont="1" applyFill="1" applyBorder="1" applyAlignment="1">
      <alignment horizontal="center" wrapText="1"/>
      <protection/>
    </xf>
    <xf numFmtId="167" fontId="5" fillId="0" borderId="14" xfId="103" applyNumberFormat="1" applyFont="1" applyFill="1" applyBorder="1" applyAlignment="1">
      <alignment/>
    </xf>
    <xf numFmtId="9" fontId="5" fillId="0" borderId="0" xfId="314" applyFont="1" applyAlignment="1">
      <alignment/>
    </xf>
    <xf numFmtId="168" fontId="5" fillId="0" borderId="0" xfId="130" applyNumberFormat="1" applyFont="1" applyFill="1" applyAlignment="1">
      <alignment/>
    </xf>
    <xf numFmtId="9" fontId="5" fillId="0" borderId="0" xfId="314" applyFont="1" applyFill="1" applyAlignment="1">
      <alignment/>
    </xf>
    <xf numFmtId="9" fontId="19" fillId="0" borderId="0" xfId="314" applyFont="1" applyAlignment="1">
      <alignment/>
    </xf>
    <xf numFmtId="167" fontId="5" fillId="0" borderId="34" xfId="103" applyNumberFormat="1" applyFont="1" applyFill="1" applyBorder="1" applyAlignment="1">
      <alignment/>
    </xf>
    <xf numFmtId="3" fontId="19" fillId="0" borderId="26" xfId="0" applyNumberFormat="1" applyFont="1" applyFill="1" applyBorder="1" applyAlignment="1">
      <alignment/>
    </xf>
    <xf numFmtId="164" fontId="5" fillId="0" borderId="14" xfId="0" applyNumberFormat="1" applyFont="1" applyFill="1" applyBorder="1" applyAlignment="1">
      <alignment horizontal="right" wrapText="1"/>
    </xf>
    <xf numFmtId="0" fontId="0" fillId="0" borderId="0" xfId="0" applyFill="1" applyAlignment="1">
      <alignment/>
    </xf>
    <xf numFmtId="181" fontId="5" fillId="0" borderId="14" xfId="314" applyNumberFormat="1" applyFont="1" applyBorder="1" applyAlignment="1">
      <alignment horizontal="center"/>
    </xf>
    <xf numFmtId="10" fontId="5" fillId="0" borderId="14" xfId="314" applyNumberFormat="1" applyFont="1" applyBorder="1" applyAlignment="1">
      <alignment horizontal="center"/>
    </xf>
    <xf numFmtId="3" fontId="5" fillId="0" borderId="55" xfId="103" applyNumberFormat="1" applyFont="1" applyFill="1" applyBorder="1" applyAlignment="1">
      <alignment horizontal="center" vertical="top" wrapText="1"/>
    </xf>
    <xf numFmtId="3" fontId="5" fillId="0" borderId="14" xfId="103" applyNumberFormat="1" applyFont="1" applyFill="1" applyBorder="1" applyAlignment="1">
      <alignment horizontal="center" vertical="top" wrapText="1"/>
    </xf>
    <xf numFmtId="3" fontId="5" fillId="0" borderId="44" xfId="103" applyNumberFormat="1" applyFont="1" applyFill="1" applyBorder="1" applyAlignment="1">
      <alignment horizontal="center" vertical="top" wrapText="1"/>
    </xf>
    <xf numFmtId="3" fontId="5" fillId="0" borderId="56" xfId="0" applyNumberFormat="1" applyFont="1" applyFill="1" applyBorder="1" applyAlignment="1">
      <alignment horizontal="center" vertical="top" wrapText="1"/>
    </xf>
    <xf numFmtId="3" fontId="5" fillId="0" borderId="56" xfId="103" applyNumberFormat="1" applyFont="1" applyFill="1" applyBorder="1" applyAlignment="1">
      <alignment horizontal="center" vertical="top" wrapText="1"/>
    </xf>
    <xf numFmtId="167" fontId="19" fillId="0" borderId="14" xfId="103" applyNumberFormat="1" applyFont="1" applyFill="1" applyBorder="1" applyAlignment="1">
      <alignment/>
    </xf>
    <xf numFmtId="10" fontId="5" fillId="0" borderId="57" xfId="0" applyNumberFormat="1" applyFont="1" applyFill="1" applyBorder="1" applyAlignment="1">
      <alignment horizontal="center"/>
    </xf>
    <xf numFmtId="3" fontId="5" fillId="0" borderId="55" xfId="0" applyNumberFormat="1" applyFont="1" applyFill="1" applyBorder="1" applyAlignment="1">
      <alignment/>
    </xf>
    <xf numFmtId="3" fontId="5" fillId="0" borderId="44" xfId="0" applyNumberFormat="1" applyFont="1" applyBorder="1" applyAlignment="1">
      <alignment/>
    </xf>
    <xf numFmtId="3" fontId="5" fillId="0" borderId="46" xfId="0" applyNumberFormat="1" applyFont="1" applyBorder="1" applyAlignment="1">
      <alignment/>
    </xf>
    <xf numFmtId="3" fontId="5" fillId="0" borderId="51" xfId="0" applyNumberFormat="1" applyFont="1" applyFill="1" applyBorder="1" applyAlignment="1">
      <alignment/>
    </xf>
    <xf numFmtId="3" fontId="5" fillId="0" borderId="45" xfId="0" applyNumberFormat="1" applyFont="1" applyFill="1" applyBorder="1" applyAlignment="1">
      <alignment/>
    </xf>
    <xf numFmtId="0" fontId="5" fillId="0" borderId="14" xfId="0" applyFont="1" applyFill="1" applyBorder="1" applyAlignment="1">
      <alignment wrapText="1"/>
    </xf>
    <xf numFmtId="1" fontId="5" fillId="0" borderId="14" xfId="0" applyNumberFormat="1" applyFont="1" applyFill="1" applyBorder="1" applyAlignment="1">
      <alignment wrapText="1"/>
    </xf>
    <xf numFmtId="167" fontId="5" fillId="0" borderId="14" xfId="103" applyNumberFormat="1" applyFont="1" applyFill="1" applyBorder="1" applyAlignment="1">
      <alignment horizontal="centerContinuous"/>
    </xf>
    <xf numFmtId="43" fontId="19" fillId="0" borderId="14" xfId="130" applyNumberFormat="1" applyFont="1" applyFill="1" applyBorder="1" applyAlignment="1">
      <alignment horizontal="right"/>
    </xf>
    <xf numFmtId="0" fontId="19" fillId="0" borderId="0" xfId="0" applyFont="1" applyFill="1" applyAlignment="1">
      <alignment horizontal="centerContinuous" vertical="center"/>
    </xf>
    <xf numFmtId="164" fontId="19" fillId="0" borderId="14" xfId="0" applyNumberFormat="1" applyFont="1" applyFill="1" applyBorder="1" applyAlignment="1">
      <alignment horizontal="right" wrapText="1"/>
    </xf>
    <xf numFmtId="0" fontId="30" fillId="0" borderId="14" xfId="0" applyFont="1" applyBorder="1" applyAlignment="1">
      <alignment horizontal="center" wrapText="1"/>
    </xf>
    <xf numFmtId="0" fontId="30" fillId="0" borderId="14" xfId="0" applyFont="1" applyBorder="1" applyAlignment="1">
      <alignment horizontal="left" wrapText="1"/>
    </xf>
    <xf numFmtId="167" fontId="5" fillId="11" borderId="14" xfId="103" applyNumberFormat="1" applyFont="1" applyFill="1" applyBorder="1" applyAlignment="1">
      <alignment/>
    </xf>
    <xf numFmtId="44" fontId="5" fillId="11" borderId="14" xfId="130" applyNumberFormat="1" applyFont="1" applyFill="1" applyBorder="1" applyAlignment="1">
      <alignment horizontal="center" vertical="top" wrapText="1"/>
    </xf>
    <xf numFmtId="0" fontId="54" fillId="0" borderId="0" xfId="0" applyFont="1" applyFill="1" applyBorder="1" applyAlignment="1">
      <alignment vertical="top" wrapText="1"/>
    </xf>
    <xf numFmtId="168" fontId="54" fillId="0" borderId="0" xfId="130" applyNumberFormat="1" applyFont="1" applyFill="1" applyBorder="1" applyAlignment="1">
      <alignment horizontal="center" vertical="top"/>
    </xf>
    <xf numFmtId="44" fontId="54" fillId="0" borderId="0" xfId="130" applyNumberFormat="1" applyFont="1" applyFill="1" applyBorder="1" applyAlignment="1">
      <alignment horizontal="center" vertical="top" wrapText="1"/>
    </xf>
    <xf numFmtId="168" fontId="54" fillId="0" borderId="0" xfId="130" applyNumberFormat="1" applyFont="1" applyFill="1" applyBorder="1" applyAlignment="1">
      <alignment horizontal="center" vertical="top" wrapText="1"/>
    </xf>
    <xf numFmtId="0" fontId="54" fillId="0" borderId="0" xfId="0" applyFont="1" applyFill="1" applyAlignment="1">
      <alignment/>
    </xf>
    <xf numFmtId="168" fontId="54" fillId="0" borderId="0" xfId="130" applyNumberFormat="1" applyFont="1" applyFill="1" applyAlignment="1">
      <alignment/>
    </xf>
    <xf numFmtId="3" fontId="5" fillId="0" borderId="14" xfId="299" applyNumberFormat="1" applyFont="1" applyFill="1" applyBorder="1" applyAlignment="1">
      <alignment horizontal="center"/>
      <protection/>
    </xf>
    <xf numFmtId="181" fontId="5" fillId="0" borderId="14" xfId="0" applyNumberFormat="1" applyFont="1" applyFill="1" applyBorder="1" applyAlignment="1">
      <alignment horizontal="center"/>
    </xf>
    <xf numFmtId="10" fontId="5" fillId="0" borderId="14" xfId="314" applyNumberFormat="1" applyFont="1" applyFill="1" applyBorder="1" applyAlignment="1">
      <alignment horizontal="center"/>
    </xf>
    <xf numFmtId="164" fontId="5" fillId="0" borderId="55" xfId="0" applyNumberFormat="1" applyFont="1" applyFill="1" applyBorder="1" applyAlignment="1">
      <alignment horizontal="right" wrapText="1"/>
    </xf>
    <xf numFmtId="165" fontId="5" fillId="0" borderId="40" xfId="0" applyNumberFormat="1" applyFont="1" applyFill="1" applyBorder="1" applyAlignment="1">
      <alignment horizontal="left" wrapText="1"/>
    </xf>
    <xf numFmtId="9" fontId="5" fillId="0" borderId="14" xfId="314" applyFont="1" applyFill="1" applyBorder="1" applyAlignment="1">
      <alignment horizontal="right"/>
    </xf>
    <xf numFmtId="9" fontId="5" fillId="0" borderId="57" xfId="314" applyFont="1" applyFill="1" applyBorder="1" applyAlignment="1">
      <alignment horizontal="right"/>
    </xf>
    <xf numFmtId="9" fontId="5" fillId="0" borderId="58" xfId="314" applyFont="1" applyFill="1" applyBorder="1" applyAlignment="1">
      <alignment horizontal="right"/>
    </xf>
    <xf numFmtId="42" fontId="5" fillId="0" borderId="14" xfId="130" applyNumberFormat="1" applyFont="1" applyFill="1" applyBorder="1" applyAlignment="1">
      <alignment horizontal="right" wrapText="1"/>
    </xf>
    <xf numFmtId="0" fontId="5" fillId="0" borderId="59" xfId="0" applyFont="1" applyFill="1" applyBorder="1" applyAlignment="1">
      <alignment horizontal="left" vertical="center" wrapText="1"/>
    </xf>
    <xf numFmtId="165" fontId="5" fillId="0" borderId="14" xfId="0" applyNumberFormat="1" applyFont="1" applyFill="1" applyBorder="1" applyAlignment="1">
      <alignment horizontal="left" wrapText="1"/>
    </xf>
    <xf numFmtId="165" fontId="5" fillId="0" borderId="14" xfId="0" applyNumberFormat="1" applyFont="1" applyFill="1" applyBorder="1" applyAlignment="1">
      <alignment horizontal="left"/>
    </xf>
    <xf numFmtId="42" fontId="19" fillId="0" borderId="14" xfId="130" applyNumberFormat="1" applyFont="1" applyFill="1" applyBorder="1" applyAlignment="1">
      <alignment horizontal="right"/>
    </xf>
    <xf numFmtId="168" fontId="19" fillId="0" borderId="14" xfId="130" applyNumberFormat="1" applyFont="1" applyFill="1" applyBorder="1" applyAlignment="1">
      <alignment horizontal="right"/>
    </xf>
    <xf numFmtId="9" fontId="19" fillId="0" borderId="14" xfId="314" applyFont="1" applyFill="1" applyBorder="1" applyAlignment="1">
      <alignment horizontal="right"/>
    </xf>
    <xf numFmtId="165" fontId="5" fillId="11" borderId="14" xfId="0" applyNumberFormat="1" applyFont="1" applyFill="1" applyBorder="1" applyAlignment="1">
      <alignment horizontal="justify" wrapText="1"/>
    </xf>
    <xf numFmtId="165" fontId="5" fillId="11" borderId="14" xfId="0" applyNumberFormat="1" applyFont="1" applyFill="1" applyBorder="1" applyAlignment="1">
      <alignment horizontal="right" wrapText="1"/>
    </xf>
    <xf numFmtId="164" fontId="5" fillId="0" borderId="14" xfId="0" applyNumberFormat="1" applyFont="1" applyFill="1" applyBorder="1" applyAlignment="1">
      <alignment horizontal="left" wrapText="1"/>
    </xf>
    <xf numFmtId="168" fontId="5" fillId="0" borderId="14" xfId="0" applyNumberFormat="1" applyFont="1" applyFill="1" applyBorder="1" applyAlignment="1">
      <alignment horizontal="right" wrapText="1"/>
    </xf>
    <xf numFmtId="168" fontId="5" fillId="0" borderId="14" xfId="130" applyNumberFormat="1" applyFont="1" applyFill="1" applyBorder="1" applyAlignment="1">
      <alignment horizontal="right" wrapText="1"/>
    </xf>
    <xf numFmtId="164" fontId="5" fillId="11" borderId="14" xfId="0" applyNumberFormat="1" applyFont="1" applyFill="1" applyBorder="1" applyAlignment="1">
      <alignment/>
    </xf>
    <xf numFmtId="168" fontId="5" fillId="11" borderId="14" xfId="130" applyNumberFormat="1" applyFont="1" applyFill="1" applyBorder="1" applyAlignment="1">
      <alignment horizontal="right"/>
    </xf>
    <xf numFmtId="168" fontId="5" fillId="11" borderId="14" xfId="130" applyNumberFormat="1" applyFont="1" applyFill="1" applyBorder="1" applyAlignment="1">
      <alignment/>
    </xf>
    <xf numFmtId="3" fontId="5" fillId="0" borderId="57" xfId="0" applyNumberFormat="1" applyFont="1" applyFill="1" applyBorder="1" applyAlignment="1">
      <alignment horizontal="center" vertical="top" wrapText="1"/>
    </xf>
    <xf numFmtId="3" fontId="5" fillId="0" borderId="58" xfId="0" applyNumberFormat="1" applyFont="1" applyFill="1" applyBorder="1" applyAlignment="1">
      <alignment horizontal="center" vertical="top" wrapText="1"/>
    </xf>
    <xf numFmtId="3" fontId="5" fillId="0" borderId="44" xfId="0" applyNumberFormat="1" applyFont="1" applyFill="1" applyBorder="1" applyAlignment="1">
      <alignment horizontal="center" vertical="top" wrapText="1"/>
    </xf>
    <xf numFmtId="3" fontId="5" fillId="0" borderId="56" xfId="0" applyNumberFormat="1" applyFont="1" applyBorder="1" applyAlignment="1">
      <alignment horizontal="center" vertical="top" wrapText="1"/>
    </xf>
    <xf numFmtId="3" fontId="5" fillId="0" borderId="60" xfId="103" applyNumberFormat="1" applyFont="1" applyFill="1" applyBorder="1" applyAlignment="1">
      <alignment horizontal="center" vertical="top" wrapText="1"/>
    </xf>
    <xf numFmtId="3" fontId="5" fillId="0" borderId="45" xfId="103" applyNumberFormat="1" applyFont="1" applyFill="1" applyBorder="1" applyAlignment="1">
      <alignment horizontal="center" vertical="top" wrapText="1"/>
    </xf>
    <xf numFmtId="3" fontId="5" fillId="0" borderId="46" xfId="103" applyNumberFormat="1" applyFont="1" applyFill="1" applyBorder="1" applyAlignment="1">
      <alignment horizontal="center" vertical="top" wrapText="1"/>
    </xf>
    <xf numFmtId="3" fontId="5" fillId="0" borderId="60" xfId="0" applyNumberFormat="1" applyFont="1" applyBorder="1" applyAlignment="1">
      <alignment horizontal="center" vertical="top" wrapText="1"/>
    </xf>
    <xf numFmtId="0" fontId="5" fillId="0" borderId="40" xfId="0" applyNumberFormat="1" applyFont="1" applyFill="1" applyBorder="1" applyAlignment="1">
      <alignment horizontal="left" wrapText="1"/>
    </xf>
    <xf numFmtId="168" fontId="5" fillId="0" borderId="40" xfId="130" applyNumberFormat="1" applyFont="1" applyFill="1" applyBorder="1" applyAlignment="1">
      <alignment/>
    </xf>
    <xf numFmtId="168" fontId="5" fillId="0" borderId="57" xfId="130" applyNumberFormat="1" applyFont="1" applyFill="1" applyBorder="1" applyAlignment="1">
      <alignment wrapText="1"/>
    </xf>
    <xf numFmtId="168" fontId="5" fillId="0" borderId="61" xfId="130" applyNumberFormat="1" applyFont="1" applyFill="1" applyBorder="1" applyAlignment="1">
      <alignment/>
    </xf>
    <xf numFmtId="168" fontId="5" fillId="0" borderId="62" xfId="130" applyNumberFormat="1" applyFont="1" applyFill="1" applyBorder="1" applyAlignment="1">
      <alignment wrapText="1"/>
    </xf>
    <xf numFmtId="168" fontId="5" fillId="0" borderId="58" xfId="130" applyNumberFormat="1" applyFont="1" applyFill="1" applyBorder="1" applyAlignment="1">
      <alignment wrapText="1"/>
    </xf>
    <xf numFmtId="168" fontId="5" fillId="0" borderId="63" xfId="130" applyNumberFormat="1" applyFont="1" applyFill="1" applyBorder="1" applyAlignment="1">
      <alignment wrapText="1"/>
    </xf>
    <xf numFmtId="9" fontId="5" fillId="0" borderId="55" xfId="314" applyFont="1" applyFill="1" applyBorder="1" applyAlignment="1">
      <alignment horizontal="right"/>
    </xf>
    <xf numFmtId="9" fontId="5" fillId="0" borderId="64" xfId="314" applyFont="1" applyFill="1" applyBorder="1" applyAlignment="1">
      <alignment horizontal="right"/>
    </xf>
    <xf numFmtId="0" fontId="5" fillId="0" borderId="40" xfId="0" applyNumberFormat="1" applyFont="1" applyFill="1" applyBorder="1" applyAlignment="1">
      <alignment horizontal="justify" wrapText="1"/>
    </xf>
    <xf numFmtId="168" fontId="5" fillId="0" borderId="27" xfId="130" applyNumberFormat="1" applyFont="1" applyFill="1" applyBorder="1" applyAlignment="1">
      <alignment/>
    </xf>
    <xf numFmtId="165" fontId="5" fillId="0" borderId="59" xfId="0" applyNumberFormat="1" applyFont="1" applyFill="1" applyBorder="1" applyAlignment="1">
      <alignment horizontal="justify" wrapText="1"/>
    </xf>
    <xf numFmtId="168" fontId="5" fillId="0" borderId="59" xfId="130" applyNumberFormat="1" applyFont="1" applyFill="1" applyBorder="1" applyAlignment="1">
      <alignment/>
    </xf>
    <xf numFmtId="168" fontId="5" fillId="0" borderId="65" xfId="130" applyNumberFormat="1" applyFont="1" applyFill="1" applyBorder="1" applyAlignment="1">
      <alignment wrapText="1"/>
    </xf>
    <xf numFmtId="168" fontId="5" fillId="0" borderId="66" xfId="130" applyNumberFormat="1" applyFont="1" applyFill="1" applyBorder="1" applyAlignment="1">
      <alignment/>
    </xf>
    <xf numFmtId="168" fontId="5" fillId="0" borderId="67" xfId="130" applyNumberFormat="1" applyFont="1" applyFill="1" applyBorder="1" applyAlignment="1">
      <alignment wrapText="1"/>
    </xf>
    <xf numFmtId="168" fontId="5" fillId="0" borderId="68" xfId="130" applyNumberFormat="1" applyFont="1" applyFill="1" applyBorder="1" applyAlignment="1">
      <alignment wrapText="1"/>
    </xf>
    <xf numFmtId="168" fontId="5" fillId="0" borderId="69" xfId="130" applyNumberFormat="1" applyFont="1" applyFill="1" applyBorder="1" applyAlignment="1">
      <alignment wrapText="1"/>
    </xf>
    <xf numFmtId="9" fontId="5" fillId="0" borderId="53" xfId="314" applyFont="1" applyFill="1" applyBorder="1" applyAlignment="1">
      <alignment horizontal="right"/>
    </xf>
    <xf numFmtId="9" fontId="5" fillId="0" borderId="34" xfId="314" applyFont="1" applyFill="1" applyBorder="1" applyAlignment="1">
      <alignment horizontal="right"/>
    </xf>
    <xf numFmtId="9" fontId="5" fillId="0" borderId="70" xfId="314" applyFont="1" applyFill="1" applyBorder="1" applyAlignment="1">
      <alignment horizontal="right"/>
    </xf>
    <xf numFmtId="165" fontId="19" fillId="0" borderId="52" xfId="0" applyNumberFormat="1" applyFont="1" applyFill="1" applyBorder="1" applyAlignment="1">
      <alignment horizontal="justify" wrapText="1"/>
    </xf>
    <xf numFmtId="168" fontId="19" fillId="0" borderId="71" xfId="130" applyNumberFormat="1" applyFont="1" applyFill="1" applyBorder="1" applyAlignment="1">
      <alignment/>
    </xf>
    <xf numFmtId="168" fontId="19" fillId="0" borderId="26" xfId="130" applyNumberFormat="1" applyFont="1" applyFill="1" applyBorder="1" applyAlignment="1">
      <alignment/>
    </xf>
    <xf numFmtId="168" fontId="19" fillId="0" borderId="35" xfId="130" applyNumberFormat="1" applyFont="1" applyFill="1" applyBorder="1" applyAlignment="1">
      <alignment/>
    </xf>
    <xf numFmtId="9" fontId="19" fillId="0" borderId="71" xfId="130" applyNumberFormat="1" applyFont="1" applyFill="1" applyBorder="1" applyAlignment="1">
      <alignment/>
    </xf>
    <xf numFmtId="9" fontId="19" fillId="0" borderId="26" xfId="130" applyNumberFormat="1" applyFont="1" applyFill="1" applyBorder="1" applyAlignment="1">
      <alignment/>
    </xf>
    <xf numFmtId="9" fontId="19" fillId="0" borderId="72" xfId="130" applyNumberFormat="1" applyFont="1" applyFill="1" applyBorder="1" applyAlignment="1">
      <alignment/>
    </xf>
    <xf numFmtId="165" fontId="5" fillId="11" borderId="73" xfId="0" applyNumberFormat="1" applyFont="1" applyFill="1" applyBorder="1" applyAlignment="1">
      <alignment horizontal="center" wrapText="1"/>
    </xf>
    <xf numFmtId="165" fontId="5" fillId="11" borderId="61" xfId="0" applyNumberFormat="1" applyFont="1" applyFill="1" applyBorder="1" applyAlignment="1">
      <alignment horizontal="center" wrapText="1"/>
    </xf>
    <xf numFmtId="165" fontId="19" fillId="0" borderId="40" xfId="0" applyNumberFormat="1" applyFont="1" applyFill="1" applyBorder="1" applyAlignment="1">
      <alignment horizontal="justify" wrapText="1"/>
    </xf>
    <xf numFmtId="165" fontId="5" fillId="11" borderId="27" xfId="0" applyNumberFormat="1" applyFont="1" applyFill="1" applyBorder="1" applyAlignment="1">
      <alignment horizontal="center" wrapText="1"/>
    </xf>
    <xf numFmtId="165" fontId="5" fillId="11" borderId="7" xfId="0" applyNumberFormat="1" applyFont="1" applyFill="1" applyBorder="1" applyAlignment="1">
      <alignment horizontal="center" wrapText="1"/>
    </xf>
    <xf numFmtId="168" fontId="5" fillId="0" borderId="40" xfId="130" applyNumberFormat="1" applyFont="1" applyFill="1" applyBorder="1" applyAlignment="1">
      <alignment wrapText="1"/>
    </xf>
    <xf numFmtId="168" fontId="5" fillId="0" borderId="74" xfId="130" applyNumberFormat="1" applyFont="1" applyFill="1" applyBorder="1" applyAlignment="1">
      <alignment wrapText="1"/>
    </xf>
    <xf numFmtId="9" fontId="5" fillId="0" borderId="62" xfId="314" applyFont="1" applyFill="1" applyBorder="1" applyAlignment="1">
      <alignment horizontal="right"/>
    </xf>
    <xf numFmtId="168" fontId="5" fillId="0" borderId="75" xfId="130" applyNumberFormat="1" applyFont="1" applyFill="1" applyBorder="1" applyAlignment="1">
      <alignment wrapText="1"/>
    </xf>
    <xf numFmtId="168" fontId="5" fillId="0" borderId="34" xfId="130" applyNumberFormat="1" applyFont="1" applyFill="1" applyBorder="1" applyAlignment="1">
      <alignment wrapText="1"/>
    </xf>
    <xf numFmtId="168" fontId="5" fillId="0" borderId="53" xfId="130" applyNumberFormat="1" applyFont="1" applyFill="1" applyBorder="1" applyAlignment="1">
      <alignment/>
    </xf>
    <xf numFmtId="44" fontId="5" fillId="0" borderId="34" xfId="130" applyFont="1" applyFill="1" applyBorder="1" applyAlignment="1">
      <alignment wrapText="1"/>
    </xf>
    <xf numFmtId="168" fontId="5" fillId="0" borderId="70" xfId="130" applyNumberFormat="1" applyFont="1" applyFill="1" applyBorder="1" applyAlignment="1">
      <alignment wrapText="1"/>
    </xf>
    <xf numFmtId="9" fontId="5" fillId="0" borderId="54" xfId="314" applyFont="1" applyFill="1" applyBorder="1" applyAlignment="1">
      <alignment horizontal="right"/>
    </xf>
    <xf numFmtId="168" fontId="19" fillId="0" borderId="71" xfId="130" applyNumberFormat="1" applyFont="1" applyFill="1" applyBorder="1" applyAlignment="1">
      <alignment wrapText="1"/>
    </xf>
    <xf numFmtId="168" fontId="19" fillId="0" borderId="26" xfId="130" applyNumberFormat="1" applyFont="1" applyFill="1" applyBorder="1" applyAlignment="1">
      <alignment wrapText="1"/>
    </xf>
    <xf numFmtId="168" fontId="19" fillId="0" borderId="35" xfId="130" applyNumberFormat="1" applyFont="1" applyFill="1" applyBorder="1" applyAlignment="1">
      <alignment wrapText="1"/>
    </xf>
    <xf numFmtId="9" fontId="19" fillId="0" borderId="71" xfId="314" applyFont="1" applyFill="1" applyBorder="1" applyAlignment="1">
      <alignment horizontal="right"/>
    </xf>
    <xf numFmtId="9" fontId="19" fillId="0" borderId="26" xfId="314" applyFont="1" applyFill="1" applyBorder="1" applyAlignment="1">
      <alignment/>
    </xf>
    <xf numFmtId="9" fontId="19" fillId="0" borderId="72" xfId="314" applyFont="1" applyFill="1" applyBorder="1" applyAlignment="1">
      <alignment/>
    </xf>
    <xf numFmtId="0" fontId="5" fillId="0" borderId="40" xfId="0" applyFont="1" applyBorder="1" applyAlignment="1">
      <alignment horizontal="justify" wrapText="1"/>
    </xf>
    <xf numFmtId="9" fontId="5" fillId="0" borderId="37" xfId="314" applyFont="1" applyBorder="1" applyAlignment="1">
      <alignment horizontal="right" wrapText="1"/>
    </xf>
    <xf numFmtId="9" fontId="5" fillId="0" borderId="38" xfId="314" applyFont="1" applyBorder="1" applyAlignment="1">
      <alignment horizontal="right" wrapText="1"/>
    </xf>
    <xf numFmtId="9" fontId="5" fillId="0" borderId="39" xfId="314" applyFont="1" applyBorder="1" applyAlignment="1">
      <alignment horizontal="right" wrapText="1"/>
    </xf>
    <xf numFmtId="0" fontId="5" fillId="0" borderId="27" xfId="0" applyFont="1" applyBorder="1" applyAlignment="1">
      <alignment horizontal="justify" wrapText="1"/>
    </xf>
    <xf numFmtId="9" fontId="5" fillId="0" borderId="55" xfId="314" applyFont="1" applyBorder="1" applyAlignment="1">
      <alignment horizontal="right" wrapText="1"/>
    </xf>
    <xf numFmtId="9" fontId="5" fillId="0" borderId="14" xfId="314" applyFont="1" applyBorder="1" applyAlignment="1">
      <alignment horizontal="right" wrapText="1"/>
    </xf>
    <xf numFmtId="9" fontId="5" fillId="0" borderId="44" xfId="314" applyFont="1" applyBorder="1" applyAlignment="1">
      <alignment horizontal="right" wrapText="1"/>
    </xf>
    <xf numFmtId="0" fontId="5" fillId="0" borderId="42" xfId="0" applyFont="1" applyBorder="1" applyAlignment="1">
      <alignment horizontal="left" wrapText="1"/>
    </xf>
    <xf numFmtId="9" fontId="5" fillId="0" borderId="51" xfId="314" applyFont="1" applyBorder="1" applyAlignment="1">
      <alignment horizontal="right" wrapText="1"/>
    </xf>
    <xf numFmtId="9" fontId="5" fillId="0" borderId="45" xfId="314" applyFont="1" applyBorder="1" applyAlignment="1">
      <alignment horizontal="right" wrapText="1"/>
    </xf>
    <xf numFmtId="9" fontId="5" fillId="0" borderId="46" xfId="314" applyFont="1" applyBorder="1" applyAlignment="1">
      <alignment horizontal="right" wrapText="1"/>
    </xf>
    <xf numFmtId="0" fontId="5" fillId="11" borderId="36" xfId="0" applyFont="1" applyFill="1" applyBorder="1" applyAlignment="1">
      <alignment horizontal="justify" wrapText="1"/>
    </xf>
    <xf numFmtId="0" fontId="5" fillId="11" borderId="0" xfId="0" applyFont="1" applyFill="1" applyBorder="1" applyAlignment="1">
      <alignment horizontal="center" wrapText="1"/>
    </xf>
    <xf numFmtId="0" fontId="5" fillId="11" borderId="69" xfId="0" applyFont="1" applyFill="1" applyBorder="1" applyAlignment="1">
      <alignment horizontal="center" wrapText="1"/>
    </xf>
    <xf numFmtId="164" fontId="5" fillId="11" borderId="0" xfId="0" applyNumberFormat="1" applyFont="1" applyFill="1" applyBorder="1" applyAlignment="1">
      <alignment horizontal="right" wrapText="1"/>
    </xf>
    <xf numFmtId="10" fontId="5" fillId="11" borderId="0" xfId="314" applyNumberFormat="1" applyFont="1" applyFill="1" applyBorder="1" applyAlignment="1">
      <alignment horizontal="right" wrapText="1"/>
    </xf>
    <xf numFmtId="10" fontId="5" fillId="11" borderId="69" xfId="0" applyNumberFormat="1" applyFont="1" applyFill="1" applyBorder="1" applyAlignment="1">
      <alignment horizontal="right" wrapText="1"/>
    </xf>
    <xf numFmtId="0" fontId="5" fillId="0" borderId="76" xfId="0" applyFont="1" applyBorder="1" applyAlignment="1">
      <alignment horizontal="justify" wrapText="1"/>
    </xf>
    <xf numFmtId="9" fontId="5" fillId="0" borderId="38" xfId="314" applyNumberFormat="1" applyFont="1" applyBorder="1" applyAlignment="1">
      <alignment horizontal="right" wrapText="1"/>
    </xf>
    <xf numFmtId="9" fontId="5" fillId="0" borderId="39" xfId="0" applyNumberFormat="1" applyFont="1" applyBorder="1" applyAlignment="1">
      <alignment horizontal="right" wrapText="1"/>
    </xf>
    <xf numFmtId="0" fontId="5" fillId="0" borderId="77" xfId="0" applyFont="1" applyBorder="1" applyAlignment="1">
      <alignment horizontal="justify" wrapText="1"/>
    </xf>
    <xf numFmtId="9" fontId="5" fillId="0" borderId="14" xfId="314" applyNumberFormat="1" applyFont="1" applyBorder="1" applyAlignment="1">
      <alignment horizontal="right" wrapText="1"/>
    </xf>
    <xf numFmtId="9" fontId="5" fillId="0" borderId="44" xfId="0" applyNumberFormat="1" applyFont="1" applyBorder="1" applyAlignment="1">
      <alignment horizontal="right" wrapText="1"/>
    </xf>
    <xf numFmtId="0" fontId="5" fillId="0" borderId="78" xfId="0" applyFont="1" applyBorder="1" applyAlignment="1">
      <alignment horizontal="justify" wrapText="1"/>
    </xf>
    <xf numFmtId="9" fontId="5" fillId="0" borderId="79" xfId="314" applyFont="1" applyBorder="1" applyAlignment="1">
      <alignment horizontal="right" wrapText="1"/>
    </xf>
    <xf numFmtId="9" fontId="5" fillId="0" borderId="80" xfId="314" applyNumberFormat="1" applyFont="1" applyBorder="1" applyAlignment="1">
      <alignment horizontal="right" wrapText="1"/>
    </xf>
    <xf numFmtId="9" fontId="5" fillId="0" borderId="81" xfId="0" applyNumberFormat="1" applyFont="1" applyBorder="1" applyAlignment="1">
      <alignment horizontal="right" wrapText="1"/>
    </xf>
    <xf numFmtId="0" fontId="19" fillId="0" borderId="82" xfId="0" applyFont="1" applyBorder="1" applyAlignment="1">
      <alignment horizontal="justify" wrapText="1"/>
    </xf>
    <xf numFmtId="9" fontId="5" fillId="0" borderId="83" xfId="314" applyFont="1" applyBorder="1" applyAlignment="1">
      <alignment horizontal="right" wrapText="1"/>
    </xf>
    <xf numFmtId="9" fontId="5" fillId="0" borderId="84" xfId="314" applyNumberFormat="1" applyFont="1" applyBorder="1" applyAlignment="1">
      <alignment horizontal="right" wrapText="1"/>
    </xf>
    <xf numFmtId="9" fontId="5" fillId="0" borderId="85" xfId="0" applyNumberFormat="1" applyFont="1" applyBorder="1" applyAlignment="1">
      <alignment horizontal="right" wrapText="1"/>
    </xf>
    <xf numFmtId="0" fontId="5" fillId="0" borderId="41" xfId="0" applyFont="1" applyBorder="1" applyAlignment="1">
      <alignment horizontal="justify" wrapText="1"/>
    </xf>
    <xf numFmtId="42" fontId="5" fillId="0" borderId="86" xfId="0" applyNumberFormat="1" applyFont="1" applyFill="1" applyBorder="1" applyAlignment="1">
      <alignment horizontal="right" wrapText="1"/>
    </xf>
    <xf numFmtId="0" fontId="5" fillId="0" borderId="42" xfId="0" applyFont="1" applyBorder="1" applyAlignment="1">
      <alignment horizontal="justify" wrapText="1"/>
    </xf>
    <xf numFmtId="0" fontId="19" fillId="0" borderId="52" xfId="0" applyFont="1" applyBorder="1" applyAlignment="1">
      <alignment horizontal="left" wrapText="1"/>
    </xf>
    <xf numFmtId="42" fontId="19" fillId="0" borderId="71" xfId="0" applyNumberFormat="1" applyFont="1" applyFill="1" applyBorder="1" applyAlignment="1">
      <alignment horizontal="right" wrapText="1"/>
    </xf>
    <xf numFmtId="42" fontId="19" fillId="0" borderId="26" xfId="0" applyNumberFormat="1" applyFont="1" applyFill="1" applyBorder="1" applyAlignment="1">
      <alignment horizontal="right" wrapText="1"/>
    </xf>
    <xf numFmtId="42" fontId="19" fillId="0" borderId="35" xfId="0" applyNumberFormat="1" applyFont="1" applyFill="1" applyBorder="1" applyAlignment="1">
      <alignment horizontal="right" wrapText="1"/>
    </xf>
    <xf numFmtId="9" fontId="19" fillId="0" borderId="87" xfId="314" applyFont="1" applyBorder="1" applyAlignment="1">
      <alignment horizontal="right" wrapText="1"/>
    </xf>
    <xf numFmtId="0" fontId="5" fillId="0" borderId="88" xfId="0" applyFont="1" applyBorder="1" applyAlignment="1">
      <alignment horizontal="justify" wrapText="1"/>
    </xf>
    <xf numFmtId="0" fontId="5" fillId="0" borderId="89" xfId="0" applyFont="1" applyBorder="1" applyAlignment="1">
      <alignment horizontal="left" wrapText="1"/>
    </xf>
    <xf numFmtId="0" fontId="19" fillId="0" borderId="52" xfId="0" applyFont="1" applyFill="1" applyBorder="1" applyAlignment="1">
      <alignment horizontal="left" wrapText="1"/>
    </xf>
    <xf numFmtId="0" fontId="5" fillId="11" borderId="43" xfId="0" applyFont="1" applyFill="1" applyBorder="1" applyAlignment="1">
      <alignment horizontal="justify" wrapText="1"/>
    </xf>
    <xf numFmtId="0" fontId="5" fillId="11" borderId="50" xfId="0" applyFont="1" applyFill="1" applyBorder="1" applyAlignment="1">
      <alignment horizontal="center" wrapText="1"/>
    </xf>
    <xf numFmtId="0" fontId="5" fillId="11" borderId="6" xfId="0" applyFont="1" applyFill="1" applyBorder="1" applyAlignment="1">
      <alignment horizontal="center" wrapText="1"/>
    </xf>
    <xf numFmtId="0" fontId="5" fillId="11" borderId="90" xfId="0" applyFont="1" applyFill="1" applyBorder="1" applyAlignment="1">
      <alignment horizontal="center" wrapText="1"/>
    </xf>
    <xf numFmtId="0" fontId="19" fillId="0" borderId="29" xfId="0" applyFont="1" applyFill="1" applyBorder="1" applyAlignment="1">
      <alignment horizontal="justify" wrapText="1"/>
    </xf>
    <xf numFmtId="0" fontId="5" fillId="11" borderId="30" xfId="0" applyFont="1" applyFill="1" applyBorder="1" applyAlignment="1">
      <alignment horizontal="center" wrapText="1"/>
    </xf>
    <xf numFmtId="0" fontId="5" fillId="11" borderId="31" xfId="0" applyFont="1" applyFill="1" applyBorder="1" applyAlignment="1">
      <alignment horizontal="center" wrapText="1"/>
    </xf>
    <xf numFmtId="0" fontId="5" fillId="0" borderId="88" xfId="0" applyFont="1" applyFill="1" applyBorder="1" applyAlignment="1">
      <alignment horizontal="left" wrapText="1"/>
    </xf>
    <xf numFmtId="42" fontId="5" fillId="11" borderId="38" xfId="0" applyNumberFormat="1" applyFont="1" applyFill="1" applyBorder="1" applyAlignment="1">
      <alignment horizontal="right" wrapText="1"/>
    </xf>
    <xf numFmtId="42" fontId="5" fillId="11" borderId="14" xfId="0" applyNumberFormat="1" applyFont="1" applyFill="1" applyBorder="1" applyAlignment="1">
      <alignment horizontal="right" wrapText="1"/>
    </xf>
    <xf numFmtId="0" fontId="5" fillId="11" borderId="43" xfId="0" applyFont="1" applyFill="1" applyBorder="1" applyAlignment="1">
      <alignment horizontal="center" wrapText="1"/>
    </xf>
    <xf numFmtId="0" fontId="5" fillId="0" borderId="77" xfId="0" applyFont="1" applyFill="1" applyBorder="1" applyAlignment="1">
      <alignment horizontal="justify" wrapText="1"/>
    </xf>
    <xf numFmtId="0" fontId="5" fillId="11" borderId="59" xfId="0" applyFont="1" applyFill="1" applyBorder="1" applyAlignment="1">
      <alignment horizontal="center" wrapText="1"/>
    </xf>
    <xf numFmtId="0" fontId="5" fillId="11" borderId="66" xfId="0" applyFont="1" applyFill="1" applyBorder="1" applyAlignment="1">
      <alignment horizontal="center" wrapText="1"/>
    </xf>
    <xf numFmtId="0" fontId="5" fillId="0" borderId="77" xfId="0" applyFont="1" applyBorder="1" applyAlignment="1">
      <alignment horizontal="left" wrapText="1"/>
    </xf>
    <xf numFmtId="0" fontId="5" fillId="0" borderId="89" xfId="0" applyFont="1" applyFill="1" applyBorder="1" applyAlignment="1">
      <alignment horizontal="left" wrapText="1"/>
    </xf>
    <xf numFmtId="9" fontId="5" fillId="11" borderId="59" xfId="314" applyFont="1" applyFill="1" applyBorder="1" applyAlignment="1">
      <alignment horizontal="center" wrapText="1"/>
    </xf>
    <xf numFmtId="9" fontId="5" fillId="11" borderId="0" xfId="314" applyFont="1" applyFill="1" applyBorder="1" applyAlignment="1">
      <alignment horizontal="center" wrapText="1"/>
    </xf>
    <xf numFmtId="9" fontId="5" fillId="11" borderId="66" xfId="314" applyFont="1" applyFill="1" applyBorder="1" applyAlignment="1">
      <alignment horizontal="center" wrapText="1"/>
    </xf>
    <xf numFmtId="0" fontId="19" fillId="0" borderId="91" xfId="0" applyFont="1" applyFill="1" applyBorder="1" applyAlignment="1">
      <alignment horizontal="left" wrapText="1"/>
    </xf>
    <xf numFmtId="0" fontId="5" fillId="11" borderId="52" xfId="0" applyFont="1" applyFill="1" applyBorder="1" applyAlignment="1">
      <alignment horizontal="center" wrapText="1"/>
    </xf>
    <xf numFmtId="9" fontId="5" fillId="11" borderId="52" xfId="314" applyFont="1" applyFill="1" applyBorder="1" applyAlignment="1">
      <alignment horizontal="center" wrapText="1"/>
    </xf>
    <xf numFmtId="9" fontId="5" fillId="11" borderId="6" xfId="314" applyFont="1" applyFill="1" applyBorder="1" applyAlignment="1">
      <alignment horizontal="center" wrapText="1"/>
    </xf>
    <xf numFmtId="9" fontId="5" fillId="11" borderId="90" xfId="314" applyFont="1" applyFill="1" applyBorder="1" applyAlignment="1">
      <alignment horizontal="center" wrapText="1"/>
    </xf>
    <xf numFmtId="0" fontId="5" fillId="0" borderId="28" xfId="0" applyFont="1" applyBorder="1" applyAlignment="1">
      <alignment horizontal="justify" wrapText="1"/>
    </xf>
    <xf numFmtId="164" fontId="5" fillId="11" borderId="52" xfId="0" applyNumberFormat="1" applyFont="1" applyFill="1" applyBorder="1" applyAlignment="1">
      <alignment horizontal="right" wrapText="1"/>
    </xf>
    <xf numFmtId="164" fontId="5" fillId="11" borderId="6" xfId="0" applyNumberFormat="1" applyFont="1" applyFill="1" applyBorder="1" applyAlignment="1">
      <alignment horizontal="right" wrapText="1"/>
    </xf>
    <xf numFmtId="164" fontId="5" fillId="11" borderId="90" xfId="0" applyNumberFormat="1" applyFont="1" applyFill="1" applyBorder="1" applyAlignment="1">
      <alignment horizontal="right" wrapText="1"/>
    </xf>
    <xf numFmtId="9" fontId="5" fillId="11" borderId="52" xfId="314" applyFont="1" applyFill="1" applyBorder="1" applyAlignment="1">
      <alignment horizontal="right" wrapText="1"/>
    </xf>
    <xf numFmtId="9" fontId="5" fillId="11" borderId="6" xfId="314" applyFont="1" applyFill="1" applyBorder="1" applyAlignment="1">
      <alignment horizontal="right" wrapText="1"/>
    </xf>
    <xf numFmtId="9" fontId="5" fillId="11" borderId="90" xfId="314" applyFont="1" applyFill="1" applyBorder="1" applyAlignment="1">
      <alignment horizontal="right" wrapText="1"/>
    </xf>
    <xf numFmtId="9" fontId="5" fillId="0" borderId="14" xfId="314" applyNumberFormat="1" applyFont="1" applyFill="1" applyBorder="1" applyAlignment="1">
      <alignment horizontal="right"/>
    </xf>
    <xf numFmtId="168" fontId="5" fillId="0" borderId="14" xfId="130" applyNumberFormat="1" applyFont="1" applyFill="1" applyBorder="1" applyAlignment="1">
      <alignment horizontal="center" vertical="top"/>
    </xf>
    <xf numFmtId="168" fontId="5" fillId="0" borderId="14" xfId="130" applyNumberFormat="1" applyFont="1" applyFill="1" applyBorder="1" applyAlignment="1">
      <alignment horizontal="center" vertical="top" wrapText="1"/>
    </xf>
    <xf numFmtId="167" fontId="5" fillId="0" borderId="14" xfId="103" applyNumberFormat="1" applyFont="1" applyFill="1" applyBorder="1" applyAlignment="1">
      <alignment horizontal="center" vertical="top"/>
    </xf>
    <xf numFmtId="167" fontId="5" fillId="11" borderId="14" xfId="103" applyNumberFormat="1" applyFont="1" applyFill="1" applyBorder="1" applyAlignment="1">
      <alignment horizontal="center" vertical="top" wrapText="1"/>
    </xf>
    <xf numFmtId="167" fontId="19" fillId="0" borderId="14" xfId="103" applyNumberFormat="1" applyFont="1" applyFill="1" applyBorder="1" applyAlignment="1">
      <alignment horizontal="right"/>
    </xf>
    <xf numFmtId="168" fontId="5" fillId="11" borderId="14" xfId="130" applyNumberFormat="1" applyFont="1" applyFill="1" applyBorder="1" applyAlignment="1">
      <alignment horizontal="center" vertical="top" wrapText="1"/>
    </xf>
    <xf numFmtId="9" fontId="5" fillId="11" borderId="32" xfId="314" applyFont="1" applyFill="1" applyBorder="1" applyAlignment="1">
      <alignment horizontal="center" vertical="top" wrapText="1"/>
    </xf>
    <xf numFmtId="9" fontId="5" fillId="0" borderId="32" xfId="314" applyFont="1" applyFill="1" applyBorder="1" applyAlignment="1">
      <alignment horizontal="center" vertical="top"/>
    </xf>
    <xf numFmtId="9" fontId="5" fillId="0" borderId="32" xfId="314" applyFont="1" applyFill="1" applyBorder="1" applyAlignment="1">
      <alignment horizontal="center" vertical="top" wrapText="1"/>
    </xf>
    <xf numFmtId="9" fontId="19" fillId="0" borderId="32" xfId="314" applyFont="1" applyFill="1" applyBorder="1" applyAlignment="1">
      <alignment/>
    </xf>
    <xf numFmtId="164" fontId="19" fillId="0" borderId="87" xfId="0" applyNumberFormat="1" applyFont="1" applyFill="1" applyBorder="1" applyAlignment="1">
      <alignment horizontal="right" wrapText="1"/>
    </xf>
    <xf numFmtId="42" fontId="19" fillId="0" borderId="32" xfId="130" applyNumberFormat="1" applyFont="1" applyFill="1" applyBorder="1" applyAlignment="1">
      <alignment horizontal="right"/>
    </xf>
    <xf numFmtId="165" fontId="5" fillId="11" borderId="32" xfId="0" applyNumberFormat="1" applyFont="1" applyFill="1" applyBorder="1" applyAlignment="1">
      <alignment horizontal="justify" wrapText="1"/>
    </xf>
    <xf numFmtId="168" fontId="19" fillId="0" borderId="55" xfId="130" applyNumberFormat="1" applyFont="1" applyFill="1" applyBorder="1" applyAlignment="1">
      <alignment horizontal="right"/>
    </xf>
    <xf numFmtId="165" fontId="5" fillId="11" borderId="55" xfId="0" applyNumberFormat="1" applyFont="1" applyFill="1" applyBorder="1" applyAlignment="1">
      <alignment horizontal="right" wrapText="1"/>
    </xf>
    <xf numFmtId="165" fontId="19" fillId="0" borderId="32" xfId="0" applyNumberFormat="1" applyFont="1" applyFill="1" applyBorder="1" applyAlignment="1">
      <alignment horizontal="left" wrapText="1"/>
    </xf>
    <xf numFmtId="165" fontId="5" fillId="11" borderId="32" xfId="0" applyNumberFormat="1" applyFont="1" applyFill="1" applyBorder="1" applyAlignment="1">
      <alignment horizontal="left" wrapText="1"/>
    </xf>
    <xf numFmtId="42" fontId="19" fillId="0" borderId="55" xfId="130" applyNumberFormat="1" applyFont="1" applyFill="1" applyBorder="1" applyAlignment="1">
      <alignment horizontal="right"/>
    </xf>
    <xf numFmtId="165" fontId="5" fillId="11" borderId="55" xfId="0" applyNumberFormat="1" applyFont="1" applyFill="1" applyBorder="1" applyAlignment="1">
      <alignment horizontal="justify" wrapText="1"/>
    </xf>
    <xf numFmtId="168" fontId="19" fillId="0" borderId="32" xfId="130" applyNumberFormat="1" applyFont="1" applyFill="1" applyBorder="1" applyAlignment="1">
      <alignment horizontal="right"/>
    </xf>
    <xf numFmtId="165" fontId="5" fillId="11" borderId="32" xfId="0" applyNumberFormat="1" applyFont="1" applyFill="1" applyBorder="1" applyAlignment="1">
      <alignment horizontal="right" wrapText="1"/>
    </xf>
    <xf numFmtId="168" fontId="5" fillId="0" borderId="55" xfId="130" applyNumberFormat="1" applyFont="1" applyFill="1" applyBorder="1" applyAlignment="1">
      <alignment horizontal="right"/>
    </xf>
    <xf numFmtId="168" fontId="5" fillId="0" borderId="32" xfId="130" applyNumberFormat="1" applyFont="1" applyFill="1" applyBorder="1" applyAlignment="1">
      <alignment horizontal="right"/>
    </xf>
    <xf numFmtId="9" fontId="5" fillId="0" borderId="55" xfId="314" applyNumberFormat="1" applyFont="1" applyFill="1" applyBorder="1" applyAlignment="1">
      <alignment horizontal="right"/>
    </xf>
    <xf numFmtId="9" fontId="19" fillId="0" borderId="55" xfId="314" applyFont="1" applyFill="1" applyBorder="1" applyAlignment="1">
      <alignment horizontal="right"/>
    </xf>
    <xf numFmtId="1" fontId="5" fillId="0" borderId="0" xfId="0" applyNumberFormat="1" applyFont="1" applyFill="1" applyBorder="1" applyAlignment="1">
      <alignment wrapText="1"/>
    </xf>
    <xf numFmtId="164" fontId="5" fillId="0" borderId="57" xfId="0" applyNumberFormat="1" applyFont="1" applyFill="1" applyBorder="1" applyAlignment="1">
      <alignment horizontal="right" wrapText="1"/>
    </xf>
    <xf numFmtId="0" fontId="19" fillId="0" borderId="46" xfId="0" applyFont="1" applyBorder="1" applyAlignment="1">
      <alignment horizontal="center" wrapText="1"/>
    </xf>
    <xf numFmtId="164" fontId="5" fillId="0" borderId="37" xfId="0" applyNumberFormat="1" applyFont="1" applyFill="1" applyBorder="1" applyAlignment="1">
      <alignment horizontal="right" wrapText="1"/>
    </xf>
    <xf numFmtId="164" fontId="5" fillId="0" borderId="92" xfId="0" applyNumberFormat="1" applyFont="1" applyFill="1" applyBorder="1" applyAlignment="1">
      <alignment horizontal="right" wrapText="1"/>
    </xf>
    <xf numFmtId="164" fontId="5" fillId="0" borderId="32" xfId="0" applyNumberFormat="1" applyFont="1" applyFill="1" applyBorder="1" applyAlignment="1">
      <alignment horizontal="right" wrapText="1"/>
    </xf>
    <xf numFmtId="164" fontId="19" fillId="0" borderId="32" xfId="0" applyNumberFormat="1" applyFont="1" applyFill="1" applyBorder="1" applyAlignment="1">
      <alignment horizontal="right" wrapText="1"/>
    </xf>
    <xf numFmtId="164" fontId="19" fillId="0" borderId="55" xfId="0" applyNumberFormat="1" applyFont="1" applyFill="1" applyBorder="1" applyAlignment="1">
      <alignment horizontal="right" wrapText="1"/>
    </xf>
    <xf numFmtId="9" fontId="19" fillId="0" borderId="72" xfId="314" applyFont="1" applyBorder="1" applyAlignment="1">
      <alignment horizontal="right" wrapText="1"/>
    </xf>
    <xf numFmtId="164" fontId="5" fillId="0" borderId="51" xfId="0" applyNumberFormat="1" applyFont="1" applyFill="1" applyBorder="1" applyAlignment="1">
      <alignment horizontal="right" wrapText="1"/>
    </xf>
    <xf numFmtId="164" fontId="5" fillId="0" borderId="71" xfId="0" applyNumberFormat="1" applyFont="1" applyFill="1" applyBorder="1" applyAlignment="1">
      <alignment horizontal="right" wrapText="1"/>
    </xf>
    <xf numFmtId="164" fontId="5" fillId="0" borderId="26" xfId="0" applyNumberFormat="1" applyFont="1" applyFill="1" applyBorder="1" applyAlignment="1">
      <alignment horizontal="right" wrapText="1"/>
    </xf>
    <xf numFmtId="164" fontId="5" fillId="0" borderId="72" xfId="0" applyNumberFormat="1" applyFont="1" applyFill="1" applyBorder="1" applyAlignment="1">
      <alignment horizontal="right" wrapText="1"/>
    </xf>
    <xf numFmtId="164" fontId="5" fillId="0" borderId="46" xfId="0" applyNumberFormat="1" applyFont="1" applyFill="1" applyBorder="1" applyAlignment="1">
      <alignment horizontal="right" wrapText="1"/>
    </xf>
    <xf numFmtId="164" fontId="5" fillId="0" borderId="83" xfId="0" applyNumberFormat="1" applyFont="1" applyFill="1" applyBorder="1" applyAlignment="1">
      <alignment horizontal="right" wrapText="1"/>
    </xf>
    <xf numFmtId="164" fontId="5" fillId="0" borderId="84" xfId="0" applyNumberFormat="1" applyFont="1" applyFill="1" applyBorder="1" applyAlignment="1">
      <alignment horizontal="right" wrapText="1"/>
    </xf>
    <xf numFmtId="164" fontId="5" fillId="0" borderId="85" xfId="0" applyNumberFormat="1" applyFont="1" applyFill="1" applyBorder="1" applyAlignment="1">
      <alignment horizontal="right" wrapText="1"/>
    </xf>
    <xf numFmtId="42" fontId="5" fillId="11" borderId="45" xfId="0" applyNumberFormat="1" applyFont="1" applyFill="1" applyBorder="1" applyAlignment="1">
      <alignment horizontal="right" wrapText="1"/>
    </xf>
    <xf numFmtId="164" fontId="19" fillId="0" borderId="44" xfId="0" applyNumberFormat="1" applyFont="1" applyFill="1" applyBorder="1" applyAlignment="1">
      <alignment horizontal="right" wrapText="1"/>
    </xf>
    <xf numFmtId="3" fontId="18" fillId="0" borderId="14" xfId="0" applyNumberFormat="1" applyFont="1" applyBorder="1" applyAlignment="1">
      <alignment horizontal="center" wrapText="1"/>
    </xf>
    <xf numFmtId="164" fontId="5" fillId="11" borderId="56" xfId="0" applyNumberFormat="1" applyFont="1" applyFill="1" applyBorder="1" applyAlignment="1">
      <alignment/>
    </xf>
    <xf numFmtId="168" fontId="5" fillId="11" borderId="56" xfId="130" applyNumberFormat="1" applyFont="1" applyFill="1" applyBorder="1" applyAlignment="1">
      <alignment/>
    </xf>
    <xf numFmtId="0" fontId="5" fillId="0" borderId="28" xfId="0" applyFont="1" applyBorder="1" applyAlignment="1">
      <alignment horizontal="left" vertical="top" wrapText="1"/>
    </xf>
    <xf numFmtId="0" fontId="5" fillId="0" borderId="93" xfId="0" applyFont="1" applyBorder="1" applyAlignment="1">
      <alignment horizontal="centerContinuous" vertical="top" wrapText="1"/>
    </xf>
    <xf numFmtId="0" fontId="5" fillId="0" borderId="94" xfId="0" applyFont="1" applyBorder="1" applyAlignment="1">
      <alignment horizontal="centerContinuous" vertical="top" wrapText="1"/>
    </xf>
    <xf numFmtId="0" fontId="5" fillId="0" borderId="95" xfId="0" applyFont="1" applyBorder="1" applyAlignment="1">
      <alignment horizontal="centerContinuous" vertical="top" wrapText="1"/>
    </xf>
    <xf numFmtId="0" fontId="5" fillId="0" borderId="71" xfId="0" applyFont="1" applyBorder="1" applyAlignment="1">
      <alignment horizontal="centerContinuous"/>
    </xf>
    <xf numFmtId="0" fontId="5" fillId="0" borderId="26" xfId="0" applyFont="1" applyBorder="1" applyAlignment="1">
      <alignment horizontal="centerContinuous"/>
    </xf>
    <xf numFmtId="0" fontId="5" fillId="0" borderId="72" xfId="0" applyFont="1" applyBorder="1" applyAlignment="1">
      <alignment horizontal="centerContinuous"/>
    </xf>
    <xf numFmtId="0" fontId="5" fillId="0" borderId="37" xfId="0" applyFont="1" applyFill="1" applyBorder="1" applyAlignment="1">
      <alignment horizontal="center" wrapText="1"/>
    </xf>
    <xf numFmtId="0" fontId="5" fillId="0" borderId="38" xfId="0" applyFont="1" applyFill="1" applyBorder="1" applyAlignment="1">
      <alignment horizontal="center" wrapText="1"/>
    </xf>
    <xf numFmtId="0" fontId="5" fillId="0" borderId="39" xfId="0" applyFont="1" applyBorder="1" applyAlignment="1">
      <alignment horizontal="center"/>
    </xf>
    <xf numFmtId="0" fontId="19" fillId="0" borderId="71" xfId="0" applyFont="1" applyBorder="1" applyAlignment="1">
      <alignment/>
    </xf>
    <xf numFmtId="44" fontId="5" fillId="0" borderId="14" xfId="130" applyFont="1" applyFill="1" applyBorder="1" applyAlignment="1">
      <alignment/>
    </xf>
    <xf numFmtId="0" fontId="21" fillId="0" borderId="0" xfId="0" applyFont="1" applyAlignment="1">
      <alignment horizontal="left"/>
    </xf>
    <xf numFmtId="14" fontId="19" fillId="0" borderId="14" xfId="0" applyNumberFormat="1" applyFont="1" applyFill="1" applyBorder="1" applyAlignment="1">
      <alignment horizontal="center"/>
    </xf>
    <xf numFmtId="3" fontId="19" fillId="0" borderId="14" xfId="0" applyNumberFormat="1" applyFont="1" applyFill="1" applyBorder="1" applyAlignment="1">
      <alignment horizontal="center"/>
    </xf>
    <xf numFmtId="9" fontId="18" fillId="0" borderId="14" xfId="314" applyFont="1" applyBorder="1" applyAlignment="1">
      <alignment horizontal="center" wrapText="1"/>
    </xf>
    <xf numFmtId="168" fontId="5" fillId="0" borderId="40" xfId="130" applyNumberFormat="1" applyFont="1" applyFill="1" applyBorder="1" applyAlignment="1">
      <alignment horizontal="right"/>
    </xf>
    <xf numFmtId="168" fontId="5" fillId="0" borderId="14" xfId="130" applyNumberFormat="1" applyFont="1" applyFill="1" applyBorder="1" applyAlignment="1">
      <alignment horizontal="right"/>
    </xf>
    <xf numFmtId="168" fontId="5" fillId="0" borderId="73" xfId="130" applyNumberFormat="1" applyFont="1" applyFill="1" applyBorder="1" applyAlignment="1">
      <alignment horizontal="right"/>
    </xf>
    <xf numFmtId="168" fontId="5" fillId="0" borderId="57" xfId="130" applyNumberFormat="1" applyFont="1" applyFill="1" applyBorder="1" applyAlignment="1">
      <alignment horizontal="right"/>
    </xf>
    <xf numFmtId="168" fontId="5" fillId="0" borderId="27" xfId="130" applyNumberFormat="1" applyFont="1" applyFill="1" applyBorder="1" applyAlignment="1">
      <alignment horizontal="right"/>
    </xf>
    <xf numFmtId="3" fontId="5" fillId="0" borderId="51" xfId="103" applyNumberFormat="1" applyFont="1" applyFill="1" applyBorder="1" applyAlignment="1">
      <alignment horizontal="center" vertical="top" wrapText="1"/>
    </xf>
    <xf numFmtId="3" fontId="5" fillId="0" borderId="45" xfId="0" applyNumberFormat="1" applyFont="1" applyFill="1" applyBorder="1" applyAlignment="1">
      <alignment horizontal="center" vertical="top" wrapText="1"/>
    </xf>
    <xf numFmtId="3" fontId="5" fillId="0" borderId="46" xfId="0" applyNumberFormat="1" applyFont="1" applyFill="1" applyBorder="1" applyAlignment="1">
      <alignment horizontal="center" vertical="top" wrapText="1"/>
    </xf>
    <xf numFmtId="17" fontId="5" fillId="0" borderId="29" xfId="0" applyNumberFormat="1" applyFont="1" applyBorder="1" applyAlignment="1">
      <alignment horizontal="left" vertical="top" wrapText="1"/>
    </xf>
    <xf numFmtId="17" fontId="5" fillId="0" borderId="77" xfId="0" applyNumberFormat="1" applyFont="1" applyBorder="1" applyAlignment="1">
      <alignment horizontal="left" vertical="top" wrapText="1"/>
    </xf>
    <xf numFmtId="17" fontId="5" fillId="0" borderId="89" xfId="0" applyNumberFormat="1" applyFont="1" applyBorder="1" applyAlignment="1">
      <alignment horizontal="left" vertical="top" wrapText="1"/>
    </xf>
    <xf numFmtId="165" fontId="5" fillId="11" borderId="41" xfId="0" applyNumberFormat="1" applyFont="1" applyFill="1" applyBorder="1" applyAlignment="1">
      <alignment/>
    </xf>
    <xf numFmtId="165" fontId="5" fillId="11" borderId="48" xfId="0" applyNumberFormat="1" applyFont="1" applyFill="1" applyBorder="1" applyAlignment="1">
      <alignment/>
    </xf>
    <xf numFmtId="165" fontId="5" fillId="11" borderId="49" xfId="0" applyNumberFormat="1" applyFont="1" applyFill="1" applyBorder="1" applyAlignment="1">
      <alignment/>
    </xf>
    <xf numFmtId="3" fontId="5" fillId="0" borderId="65" xfId="0" applyNumberFormat="1" applyFont="1" applyFill="1" applyBorder="1" applyAlignment="1">
      <alignment horizontal="center"/>
    </xf>
    <xf numFmtId="6" fontId="5" fillId="0" borderId="83" xfId="0" applyNumberFormat="1" applyFont="1" applyFill="1" applyBorder="1" applyAlignment="1">
      <alignment horizontal="right" wrapText="1"/>
    </xf>
    <xf numFmtId="6" fontId="5" fillId="0" borderId="96" xfId="0" applyNumberFormat="1" applyFont="1" applyFill="1" applyBorder="1" applyAlignment="1">
      <alignment horizontal="right" wrapText="1"/>
    </xf>
    <xf numFmtId="6" fontId="19" fillId="0" borderId="26" xfId="0" applyNumberFormat="1" applyFont="1" applyFill="1" applyBorder="1" applyAlignment="1">
      <alignment horizontal="right" wrapText="1"/>
    </xf>
    <xf numFmtId="6" fontId="5" fillId="0" borderId="47" xfId="0" applyNumberFormat="1" applyFont="1" applyFill="1" applyBorder="1" applyAlignment="1">
      <alignment horizontal="right" wrapText="1"/>
    </xf>
    <xf numFmtId="17" fontId="5" fillId="0" borderId="97" xfId="0" applyNumberFormat="1" applyFont="1" applyBorder="1" applyAlignment="1">
      <alignment horizontal="left" vertical="top" wrapText="1"/>
    </xf>
    <xf numFmtId="17" fontId="5" fillId="0" borderId="98" xfId="0" applyNumberFormat="1" applyFont="1" applyBorder="1" applyAlignment="1">
      <alignment horizontal="left" vertical="top" wrapText="1"/>
    </xf>
    <xf numFmtId="9" fontId="5" fillId="0" borderId="41" xfId="314" applyFont="1" applyBorder="1" applyAlignment="1">
      <alignment horizontal="right" wrapText="1"/>
    </xf>
    <xf numFmtId="3" fontId="18" fillId="0" borderId="14" xfId="0" applyNumberFormat="1" applyFont="1" applyFill="1" applyBorder="1" applyAlignment="1">
      <alignment horizontal="center" wrapText="1"/>
    </xf>
    <xf numFmtId="3" fontId="5" fillId="34" borderId="57" xfId="0" applyNumberFormat="1" applyFont="1" applyFill="1" applyBorder="1" applyAlignment="1">
      <alignment horizontal="center" vertical="top" wrapText="1"/>
    </xf>
    <xf numFmtId="3" fontId="5" fillId="34" borderId="58" xfId="0" applyNumberFormat="1" applyFont="1" applyFill="1" applyBorder="1" applyAlignment="1">
      <alignment horizontal="center" vertical="top" wrapText="1"/>
    </xf>
    <xf numFmtId="3" fontId="5" fillId="34" borderId="63" xfId="103" applyNumberFormat="1" applyFont="1" applyFill="1" applyBorder="1" applyAlignment="1">
      <alignment horizontal="center" vertical="top" wrapText="1"/>
    </xf>
    <xf numFmtId="3" fontId="5" fillId="34" borderId="57" xfId="103" applyNumberFormat="1" applyFont="1" applyFill="1" applyBorder="1" applyAlignment="1">
      <alignment horizontal="center" vertical="top" wrapText="1"/>
    </xf>
    <xf numFmtId="3" fontId="5" fillId="34" borderId="58" xfId="103" applyNumberFormat="1" applyFont="1" applyFill="1" applyBorder="1" applyAlignment="1">
      <alignment horizontal="center" vertical="top" wrapText="1"/>
    </xf>
    <xf numFmtId="3" fontId="5" fillId="34" borderId="63" xfId="0" applyNumberFormat="1" applyFont="1" applyFill="1" applyBorder="1" applyAlignment="1">
      <alignment horizontal="center" vertical="top" wrapText="1"/>
    </xf>
    <xf numFmtId="3" fontId="5" fillId="34" borderId="55" xfId="103" applyNumberFormat="1" applyFont="1" applyFill="1" applyBorder="1" applyAlignment="1">
      <alignment horizontal="center" vertical="top" wrapText="1"/>
    </xf>
    <xf numFmtId="9" fontId="5" fillId="0" borderId="0" xfId="314" applyFont="1" applyAlignment="1">
      <alignment/>
    </xf>
    <xf numFmtId="10" fontId="5" fillId="0" borderId="0" xfId="314" applyNumberFormat="1" applyFont="1" applyAlignment="1">
      <alignment/>
    </xf>
    <xf numFmtId="167" fontId="5" fillId="0" borderId="0" xfId="103" applyNumberFormat="1" applyFont="1" applyAlignment="1">
      <alignment/>
    </xf>
    <xf numFmtId="3" fontId="5" fillId="0" borderId="46" xfId="300" applyNumberFormat="1" applyFont="1" applyBorder="1" applyAlignment="1">
      <alignment horizontal="center"/>
      <protection/>
    </xf>
    <xf numFmtId="6" fontId="5" fillId="0" borderId="37" xfId="0" applyNumberFormat="1" applyFont="1" applyFill="1" applyBorder="1" applyAlignment="1">
      <alignment horizontal="right" wrapText="1"/>
    </xf>
    <xf numFmtId="6" fontId="5" fillId="0" borderId="38" xfId="0" applyNumberFormat="1" applyFont="1" applyFill="1" applyBorder="1" applyAlignment="1">
      <alignment horizontal="right" wrapText="1"/>
    </xf>
    <xf numFmtId="6" fontId="5" fillId="0" borderId="55" xfId="0" applyNumberFormat="1" applyFont="1" applyFill="1" applyBorder="1" applyAlignment="1">
      <alignment horizontal="right" wrapText="1"/>
    </xf>
    <xf numFmtId="6" fontId="5" fillId="0" borderId="51" xfId="0" applyNumberFormat="1" applyFont="1" applyFill="1" applyBorder="1" applyAlignment="1">
      <alignment horizontal="right" wrapText="1"/>
    </xf>
    <xf numFmtId="6" fontId="5" fillId="0" borderId="71" xfId="0" applyNumberFormat="1" applyFont="1" applyFill="1" applyBorder="1" applyAlignment="1">
      <alignment horizontal="right" wrapText="1"/>
    </xf>
    <xf numFmtId="6" fontId="5" fillId="0" borderId="26" xfId="0" applyNumberFormat="1" applyFont="1" applyFill="1" applyBorder="1" applyAlignment="1">
      <alignment horizontal="right" wrapText="1"/>
    </xf>
    <xf numFmtId="6" fontId="5" fillId="0" borderId="14" xfId="130" applyNumberFormat="1" applyFont="1" applyFill="1" applyBorder="1" applyAlignment="1">
      <alignment horizontal="right" wrapText="1"/>
    </xf>
    <xf numFmtId="165" fontId="5" fillId="0" borderId="40" xfId="0" applyNumberFormat="1" applyFont="1" applyFill="1" applyBorder="1" applyAlignment="1" quotePrefix="1">
      <alignment horizontal="justify" vertical="top" wrapText="1"/>
    </xf>
    <xf numFmtId="167" fontId="5" fillId="0" borderId="0" xfId="103" applyNumberFormat="1" applyFont="1" applyAlignment="1">
      <alignment wrapText="1"/>
    </xf>
    <xf numFmtId="6" fontId="19" fillId="0" borderId="83" xfId="0" applyNumberFormat="1" applyFont="1" applyFill="1" applyBorder="1" applyAlignment="1">
      <alignment horizontal="right" wrapText="1"/>
    </xf>
    <xf numFmtId="6" fontId="5" fillId="0" borderId="72" xfId="0" applyNumberFormat="1" applyFont="1" applyFill="1" applyBorder="1" applyAlignment="1">
      <alignment horizontal="right" wrapText="1"/>
    </xf>
    <xf numFmtId="0" fontId="5" fillId="0" borderId="37" xfId="0" applyFont="1" applyBorder="1" applyAlignment="1">
      <alignment horizontal="center" wrapText="1"/>
    </xf>
    <xf numFmtId="9" fontId="19" fillId="0" borderId="34" xfId="338" applyFont="1" applyFill="1" applyBorder="1" applyAlignment="1">
      <alignment/>
    </xf>
    <xf numFmtId="3" fontId="5" fillId="0" borderId="14" xfId="262" applyNumberFormat="1" applyFont="1" applyFill="1" applyBorder="1" applyAlignment="1">
      <alignment horizontal="center"/>
      <protection/>
    </xf>
    <xf numFmtId="3" fontId="5" fillId="0" borderId="14" xfId="262" applyNumberFormat="1" applyFont="1" applyBorder="1" applyAlignment="1">
      <alignment horizontal="center"/>
      <protection/>
    </xf>
    <xf numFmtId="10" fontId="5" fillId="0" borderId="14" xfId="363" applyNumberFormat="1" applyFont="1" applyFill="1" applyBorder="1" applyAlignment="1">
      <alignment horizontal="center"/>
    </xf>
    <xf numFmtId="3" fontId="19" fillId="0" borderId="0" xfId="301" applyNumberFormat="1" applyFont="1" applyBorder="1" applyAlignment="1">
      <alignment horizontal="center"/>
      <protection/>
    </xf>
    <xf numFmtId="0" fontId="19" fillId="0" borderId="0" xfId="301" applyFont="1" applyFill="1" applyBorder="1" applyAlignment="1">
      <alignment horizontal="left"/>
      <protection/>
    </xf>
    <xf numFmtId="0" fontId="5" fillId="0" borderId="28" xfId="295" applyFont="1" applyBorder="1" applyAlignment="1">
      <alignment horizontal="center" wrapText="1"/>
      <protection/>
    </xf>
    <xf numFmtId="0" fontId="5" fillId="0" borderId="28" xfId="295" applyFont="1" applyBorder="1" applyAlignment="1">
      <alignment horizontal="center"/>
      <protection/>
    </xf>
    <xf numFmtId="0" fontId="5" fillId="0" borderId="28" xfId="295" applyFont="1" applyFill="1" applyBorder="1">
      <alignment/>
      <protection/>
    </xf>
    <xf numFmtId="3" fontId="5" fillId="0" borderId="28" xfId="295" applyNumberFormat="1" applyFont="1" applyFill="1" applyBorder="1" applyAlignment="1">
      <alignment horizontal="center"/>
      <protection/>
    </xf>
    <xf numFmtId="3" fontId="19" fillId="0" borderId="28" xfId="295" applyNumberFormat="1" applyFont="1" applyFill="1" applyBorder="1" applyAlignment="1">
      <alignment horizontal="center"/>
      <protection/>
    </xf>
    <xf numFmtId="0" fontId="19" fillId="0" borderId="28" xfId="295" applyFont="1" applyFill="1" applyBorder="1" applyAlignment="1">
      <alignment horizontal="center"/>
      <protection/>
    </xf>
    <xf numFmtId="17" fontId="4" fillId="0" borderId="0" xfId="295" applyNumberFormat="1" applyFont="1" applyBorder="1" applyAlignment="1">
      <alignment horizontal="center" wrapText="1"/>
      <protection/>
    </xf>
    <xf numFmtId="49" fontId="4" fillId="0" borderId="0" xfId="295" applyNumberFormat="1" applyFont="1" applyBorder="1" applyAlignment="1">
      <alignment horizontal="center" wrapText="1"/>
      <protection/>
    </xf>
    <xf numFmtId="3" fontId="19" fillId="0" borderId="38" xfId="0" applyNumberFormat="1" applyFont="1" applyBorder="1" applyAlignment="1">
      <alignment horizontal="center" wrapText="1"/>
    </xf>
    <xf numFmtId="0" fontId="19" fillId="0" borderId="38" xfId="0" applyFont="1" applyBorder="1" applyAlignment="1">
      <alignment horizontal="center" wrapText="1"/>
    </xf>
    <xf numFmtId="0" fontId="19" fillId="0" borderId="39" xfId="0" applyFont="1" applyBorder="1" applyAlignment="1">
      <alignment horizontal="center" wrapText="1"/>
    </xf>
    <xf numFmtId="0" fontId="55" fillId="0" borderId="0" xfId="0" applyFont="1" applyAlignment="1">
      <alignment/>
    </xf>
    <xf numFmtId="0" fontId="0" fillId="0" borderId="0" xfId="300" applyFont="1">
      <alignment/>
      <protection/>
    </xf>
    <xf numFmtId="6" fontId="19" fillId="0" borderId="55" xfId="130" applyNumberFormat="1" applyFont="1" applyFill="1" applyBorder="1" applyAlignment="1">
      <alignment horizontal="right"/>
    </xf>
    <xf numFmtId="6" fontId="19" fillId="0" borderId="14" xfId="130" applyNumberFormat="1" applyFont="1" applyFill="1" applyBorder="1" applyAlignment="1">
      <alignment horizontal="right"/>
    </xf>
    <xf numFmtId="6" fontId="19" fillId="0" borderId="32" xfId="130" applyNumberFormat="1" applyFont="1" applyFill="1" applyBorder="1" applyAlignment="1">
      <alignment horizontal="right"/>
    </xf>
    <xf numFmtId="3" fontId="5" fillId="0" borderId="14" xfId="289" applyNumberFormat="1" applyFont="1" applyFill="1" applyBorder="1" applyAlignment="1">
      <alignment horizontal="center"/>
      <protection/>
    </xf>
    <xf numFmtId="3" fontId="5" fillId="0" borderId="14" xfId="250" applyNumberFormat="1" applyFont="1" applyFill="1" applyBorder="1" applyAlignment="1">
      <alignment horizontal="center"/>
      <protection/>
    </xf>
    <xf numFmtId="0" fontId="19" fillId="0" borderId="82" xfId="301" applyFont="1" applyFill="1" applyBorder="1" applyAlignment="1">
      <alignment horizontal="left"/>
      <protection/>
    </xf>
    <xf numFmtId="3" fontId="5" fillId="0" borderId="14" xfId="252" applyNumberFormat="1" applyFont="1" applyFill="1" applyBorder="1" applyAlignment="1">
      <alignment horizontal="center"/>
      <protection/>
    </xf>
    <xf numFmtId="3" fontId="5" fillId="0" borderId="14" xfId="252" applyNumberFormat="1" applyFont="1" applyBorder="1" applyAlignment="1">
      <alignment horizontal="center"/>
      <protection/>
    </xf>
    <xf numFmtId="10" fontId="5" fillId="0" borderId="14" xfId="331" applyNumberFormat="1" applyFont="1" applyBorder="1" applyAlignment="1">
      <alignment horizontal="center"/>
    </xf>
    <xf numFmtId="3" fontId="5" fillId="0" borderId="14" xfId="263" applyNumberFormat="1" applyFont="1" applyBorder="1" applyAlignment="1">
      <alignment horizontal="center"/>
      <protection/>
    </xf>
    <xf numFmtId="43" fontId="5" fillId="0" borderId="14" xfId="103" applyFont="1" applyFill="1" applyBorder="1" applyAlignment="1">
      <alignment horizontal="center" vertical="top" wrapText="1"/>
    </xf>
    <xf numFmtId="167" fontId="5" fillId="0" borderId="14" xfId="103" applyNumberFormat="1" applyFont="1" applyFill="1" applyBorder="1" applyAlignment="1">
      <alignment horizontal="right" vertical="top"/>
    </xf>
    <xf numFmtId="167" fontId="5" fillId="11" borderId="14" xfId="103" applyNumberFormat="1" applyFont="1" applyFill="1" applyBorder="1" applyAlignment="1">
      <alignment horizontal="right" vertical="top" wrapText="1"/>
    </xf>
    <xf numFmtId="6" fontId="19" fillId="0" borderId="72" xfId="0" applyNumberFormat="1" applyFont="1" applyFill="1" applyBorder="1" applyAlignment="1">
      <alignment horizontal="right" wrapText="1"/>
    </xf>
    <xf numFmtId="0" fontId="5" fillId="0" borderId="0" xfId="0" applyFont="1" applyAlignment="1">
      <alignment horizontal="left"/>
    </xf>
    <xf numFmtId="0" fontId="0" fillId="0" borderId="0" xfId="253">
      <alignment/>
      <protection/>
    </xf>
    <xf numFmtId="0" fontId="0" fillId="0" borderId="0" xfId="253" applyAlignment="1">
      <alignment horizontal="left" indent="1"/>
      <protection/>
    </xf>
    <xf numFmtId="0" fontId="0" fillId="0" borderId="0" xfId="253" applyNumberFormat="1">
      <alignment/>
      <protection/>
    </xf>
    <xf numFmtId="0" fontId="0" fillId="0" borderId="0" xfId="253" applyFill="1" applyAlignment="1">
      <alignment horizontal="left" indent="1"/>
      <protection/>
    </xf>
    <xf numFmtId="0" fontId="19" fillId="0" borderId="71" xfId="0" applyFont="1" applyBorder="1" applyAlignment="1">
      <alignment horizontal="center" vertical="center" wrapText="1"/>
    </xf>
    <xf numFmtId="0" fontId="5" fillId="0" borderId="36" xfId="0" applyFont="1" applyBorder="1" applyAlignment="1">
      <alignment/>
    </xf>
    <xf numFmtId="0" fontId="5" fillId="0" borderId="69" xfId="0" applyFont="1" applyBorder="1" applyAlignment="1">
      <alignment/>
    </xf>
    <xf numFmtId="0" fontId="19" fillId="0" borderId="36" xfId="0" applyFont="1" applyBorder="1" applyAlignment="1">
      <alignment/>
    </xf>
    <xf numFmtId="0" fontId="5" fillId="0" borderId="92" xfId="0" applyFont="1" applyBorder="1" applyAlignment="1">
      <alignment/>
    </xf>
    <xf numFmtId="3" fontId="5" fillId="0" borderId="73" xfId="0" applyNumberFormat="1" applyFont="1" applyBorder="1" applyAlignment="1">
      <alignment/>
    </xf>
    <xf numFmtId="0" fontId="5" fillId="0" borderId="73" xfId="0" applyFont="1" applyBorder="1" applyAlignment="1">
      <alignment/>
    </xf>
    <xf numFmtId="0" fontId="5" fillId="0" borderId="63" xfId="0" applyFont="1" applyBorder="1" applyAlignment="1">
      <alignment/>
    </xf>
    <xf numFmtId="3" fontId="5" fillId="0" borderId="14" xfId="255" applyNumberFormat="1" applyFont="1" applyFill="1" applyBorder="1" applyAlignment="1">
      <alignment horizontal="center"/>
      <protection/>
    </xf>
    <xf numFmtId="10" fontId="5" fillId="0" borderId="14" xfId="255" applyNumberFormat="1" applyFont="1" applyFill="1" applyBorder="1" applyAlignment="1">
      <alignment horizontal="center"/>
      <protection/>
    </xf>
    <xf numFmtId="10" fontId="5" fillId="0" borderId="14" xfId="255" applyNumberFormat="1" applyFont="1" applyBorder="1" applyAlignment="1">
      <alignment horizontal="center"/>
      <protection/>
    </xf>
    <xf numFmtId="10" fontId="5" fillId="0" borderId="44" xfId="255" applyNumberFormat="1" applyFont="1" applyFill="1" applyBorder="1" applyAlignment="1">
      <alignment horizontal="center"/>
      <protection/>
    </xf>
    <xf numFmtId="3" fontId="5" fillId="0" borderId="14" xfId="255" applyNumberFormat="1" applyFont="1" applyBorder="1" applyAlignment="1">
      <alignment horizontal="center"/>
      <protection/>
    </xf>
    <xf numFmtId="0" fontId="5" fillId="0" borderId="36" xfId="0" applyFont="1" applyBorder="1" applyAlignment="1">
      <alignment/>
    </xf>
    <xf numFmtId="0" fontId="0" fillId="0" borderId="0" xfId="0" applyAlignment="1">
      <alignment horizontal="center"/>
    </xf>
    <xf numFmtId="0" fontId="0" fillId="0" borderId="0" xfId="253" applyAlignment="1">
      <alignment horizontal="center"/>
      <protection/>
    </xf>
    <xf numFmtId="0" fontId="5" fillId="0" borderId="0" xfId="301" applyFont="1" applyFill="1" applyBorder="1" applyAlignment="1">
      <alignment horizontal="center"/>
      <protection/>
    </xf>
    <xf numFmtId="0" fontId="5" fillId="0" borderId="37" xfId="301" applyFont="1" applyFill="1" applyBorder="1" applyAlignment="1">
      <alignment horizontal="center" vertical="center"/>
      <protection/>
    </xf>
    <xf numFmtId="0" fontId="5" fillId="0" borderId="38" xfId="301" applyFont="1" applyFill="1" applyBorder="1" applyAlignment="1">
      <alignment horizontal="center" vertical="center"/>
      <protection/>
    </xf>
    <xf numFmtId="0" fontId="5" fillId="0" borderId="86" xfId="301" applyFont="1" applyFill="1" applyBorder="1" applyAlignment="1">
      <alignment horizontal="center" vertical="center"/>
      <protection/>
    </xf>
    <xf numFmtId="3" fontId="5" fillId="0" borderId="37" xfId="301" applyNumberFormat="1" applyFont="1" applyFill="1" applyBorder="1" applyAlignment="1">
      <alignment horizontal="center" vertical="center"/>
      <protection/>
    </xf>
    <xf numFmtId="3" fontId="5" fillId="0" borderId="53" xfId="301" applyNumberFormat="1" applyFont="1" applyFill="1" applyBorder="1" applyAlignment="1">
      <alignment horizontal="center" vertical="center"/>
      <protection/>
    </xf>
    <xf numFmtId="0" fontId="5" fillId="11" borderId="71" xfId="301" applyFont="1" applyFill="1" applyBorder="1" applyAlignment="1">
      <alignment horizontal="center" vertical="center"/>
      <protection/>
    </xf>
    <xf numFmtId="0" fontId="5" fillId="11" borderId="26" xfId="301" applyFont="1" applyFill="1" applyBorder="1" applyAlignment="1">
      <alignment horizontal="center" vertical="center"/>
      <protection/>
    </xf>
    <xf numFmtId="0" fontId="5" fillId="11" borderId="72" xfId="301" applyFont="1" applyFill="1" applyBorder="1" applyAlignment="1">
      <alignment horizontal="center" vertical="center"/>
      <protection/>
    </xf>
    <xf numFmtId="3" fontId="19" fillId="0" borderId="72" xfId="301" applyNumberFormat="1" applyFont="1" applyBorder="1" applyAlignment="1">
      <alignment horizontal="center" vertical="center"/>
      <protection/>
    </xf>
    <xf numFmtId="3" fontId="5" fillId="0" borderId="55" xfId="301" applyNumberFormat="1" applyFont="1" applyFill="1" applyBorder="1" applyAlignment="1">
      <alignment horizontal="center" vertical="center"/>
      <protection/>
    </xf>
    <xf numFmtId="0" fontId="5" fillId="0" borderId="14" xfId="301" applyFont="1" applyBorder="1" applyAlignment="1">
      <alignment horizontal="center" vertical="center"/>
      <protection/>
    </xf>
    <xf numFmtId="0" fontId="5" fillId="0" borderId="77" xfId="302" applyFont="1" applyFill="1" applyBorder="1" applyAlignment="1">
      <alignment vertical="center" wrapText="1"/>
      <protection/>
    </xf>
    <xf numFmtId="0" fontId="5" fillId="0" borderId="55" xfId="301" applyFont="1" applyBorder="1" applyAlignment="1">
      <alignment horizontal="center" vertical="center"/>
      <protection/>
    </xf>
    <xf numFmtId="0" fontId="5" fillId="0" borderId="14" xfId="301" applyFont="1" applyFill="1" applyBorder="1" applyAlignment="1">
      <alignment horizontal="center" vertical="center"/>
      <protection/>
    </xf>
    <xf numFmtId="0" fontId="5" fillId="0" borderId="32" xfId="301" applyFont="1" applyFill="1" applyBorder="1" applyAlignment="1">
      <alignment horizontal="center" vertical="center"/>
      <protection/>
    </xf>
    <xf numFmtId="0" fontId="5" fillId="0" borderId="32" xfId="301" applyFont="1" applyBorder="1" applyAlignment="1">
      <alignment horizontal="center" vertical="center"/>
      <protection/>
    </xf>
    <xf numFmtId="3" fontId="19" fillId="0" borderId="72" xfId="301" applyNumberFormat="1" applyFont="1" applyBorder="1" applyAlignment="1">
      <alignment horizontal="center"/>
      <protection/>
    </xf>
    <xf numFmtId="0" fontId="8" fillId="0" borderId="55" xfId="301" applyFont="1" applyFill="1" applyBorder="1" applyAlignment="1">
      <alignment horizontal="center" vertical="center"/>
      <protection/>
    </xf>
    <xf numFmtId="0" fontId="5" fillId="0" borderId="55" xfId="301" applyFont="1" applyFill="1" applyBorder="1" applyAlignment="1">
      <alignment horizontal="center" vertical="center"/>
      <protection/>
    </xf>
    <xf numFmtId="0" fontId="5" fillId="0" borderId="56" xfId="301" applyFont="1" applyFill="1" applyBorder="1" applyAlignment="1">
      <alignment horizontal="center" vertical="center"/>
      <protection/>
    </xf>
    <xf numFmtId="0" fontId="5" fillId="0" borderId="53" xfId="301" applyFont="1" applyFill="1" applyBorder="1" applyAlignment="1">
      <alignment horizontal="center" vertical="center"/>
      <protection/>
    </xf>
    <xf numFmtId="0" fontId="5" fillId="0" borderId="34" xfId="301" applyFont="1" applyFill="1" applyBorder="1" applyAlignment="1">
      <alignment horizontal="center" vertical="center"/>
      <protection/>
    </xf>
    <xf numFmtId="0" fontId="5" fillId="0" borderId="33" xfId="301" applyFont="1" applyFill="1" applyBorder="1" applyAlignment="1">
      <alignment horizontal="center" vertical="center"/>
      <protection/>
    </xf>
    <xf numFmtId="0" fontId="5" fillId="0" borderId="98" xfId="301" applyFont="1" applyFill="1" applyBorder="1" applyAlignment="1">
      <alignment horizontal="left" vertical="center" wrapText="1"/>
      <protection/>
    </xf>
    <xf numFmtId="3" fontId="5" fillId="0" borderId="14" xfId="272" applyNumberFormat="1" applyFont="1" applyFill="1" applyBorder="1" applyAlignment="1">
      <alignment horizontal="center"/>
      <protection/>
    </xf>
    <xf numFmtId="0" fontId="5" fillId="0" borderId="14" xfId="265" applyFont="1" applyBorder="1" applyAlignment="1">
      <alignment horizontal="center"/>
      <protection/>
    </xf>
    <xf numFmtId="0" fontId="18" fillId="0" borderId="14" xfId="303" applyFont="1" applyFill="1" applyBorder="1" applyAlignment="1">
      <alignment horizontal="center" wrapText="1"/>
      <protection/>
    </xf>
    <xf numFmtId="3" fontId="5" fillId="0" borderId="14" xfId="278" applyNumberFormat="1" applyFont="1" applyFill="1" applyBorder="1" applyAlignment="1">
      <alignment horizontal="center"/>
      <protection/>
    </xf>
    <xf numFmtId="3" fontId="5" fillId="0" borderId="14" xfId="296" applyNumberFormat="1" applyFont="1" applyBorder="1" applyAlignment="1">
      <alignment horizontal="center"/>
      <protection/>
    </xf>
    <xf numFmtId="10" fontId="5" fillId="0" borderId="28" xfId="255" applyNumberFormat="1" applyFont="1" applyFill="1" applyBorder="1" applyAlignment="1">
      <alignment horizontal="center"/>
      <protection/>
    </xf>
    <xf numFmtId="181" fontId="5" fillId="0" borderId="28" xfId="106" applyNumberFormat="1" applyFont="1" applyBorder="1" applyAlignment="1">
      <alignment horizontal="center"/>
    </xf>
    <xf numFmtId="3" fontId="19" fillId="0" borderId="87" xfId="255" applyNumberFormat="1" applyFont="1" applyBorder="1" applyAlignment="1">
      <alignment horizontal="center"/>
      <protection/>
    </xf>
    <xf numFmtId="3" fontId="5" fillId="0" borderId="14" xfId="283" applyNumberFormat="1" applyFont="1" applyFill="1" applyBorder="1" applyAlignment="1">
      <alignment horizontal="center"/>
      <protection/>
    </xf>
    <xf numFmtId="3" fontId="19" fillId="0" borderId="52" xfId="255" applyNumberFormat="1" applyFont="1" applyBorder="1" applyAlignment="1">
      <alignment horizontal="center"/>
      <protection/>
    </xf>
    <xf numFmtId="10" fontId="19" fillId="0" borderId="72" xfId="255" applyNumberFormat="1" applyFont="1" applyFill="1" applyBorder="1" applyAlignment="1">
      <alignment horizontal="center"/>
      <protection/>
    </xf>
    <xf numFmtId="10" fontId="19" fillId="0" borderId="26" xfId="255" applyNumberFormat="1" applyFont="1" applyBorder="1" applyAlignment="1">
      <alignment horizontal="center"/>
      <protection/>
    </xf>
    <xf numFmtId="3" fontId="19" fillId="0" borderId="26" xfId="255" applyNumberFormat="1" applyFont="1" applyBorder="1" applyAlignment="1">
      <alignment horizontal="center"/>
      <protection/>
    </xf>
    <xf numFmtId="10" fontId="5" fillId="0" borderId="54" xfId="255" applyNumberFormat="1" applyFont="1" applyBorder="1" applyAlignment="1">
      <alignment horizontal="center"/>
      <protection/>
    </xf>
    <xf numFmtId="10" fontId="5" fillId="0" borderId="34" xfId="255" applyNumberFormat="1" applyFont="1" applyBorder="1" applyAlignment="1">
      <alignment horizontal="center"/>
      <protection/>
    </xf>
    <xf numFmtId="3" fontId="5" fillId="0" borderId="34" xfId="255" applyNumberFormat="1" applyFont="1" applyFill="1" applyBorder="1" applyAlignment="1">
      <alignment horizontal="center"/>
      <protection/>
    </xf>
    <xf numFmtId="10" fontId="5" fillId="0" borderId="34" xfId="255" applyNumberFormat="1" applyFont="1" applyFill="1" applyBorder="1" applyAlignment="1">
      <alignment horizontal="center"/>
      <protection/>
    </xf>
    <xf numFmtId="10" fontId="5" fillId="0" borderId="58" xfId="0" applyNumberFormat="1" applyFont="1" applyFill="1" applyBorder="1" applyAlignment="1">
      <alignment horizontal="center"/>
    </xf>
    <xf numFmtId="0" fontId="5" fillId="0" borderId="95" xfId="0" applyFont="1" applyBorder="1" applyAlignment="1">
      <alignment horizontal="center" wrapText="1"/>
    </xf>
    <xf numFmtId="3" fontId="5" fillId="0" borderId="28" xfId="255" applyNumberFormat="1" applyFont="1" applyBorder="1" applyAlignment="1">
      <alignment horizontal="center"/>
      <protection/>
    </xf>
    <xf numFmtId="3" fontId="5" fillId="0" borderId="34" xfId="255" applyNumberFormat="1" applyFont="1" applyBorder="1" applyAlignment="1">
      <alignment horizontal="center"/>
      <protection/>
    </xf>
    <xf numFmtId="0" fontId="19" fillId="0" borderId="42" xfId="0" applyFont="1" applyFill="1" applyBorder="1" applyAlignment="1">
      <alignment horizontal="center"/>
    </xf>
    <xf numFmtId="3" fontId="5" fillId="0" borderId="14" xfId="286" applyNumberFormat="1" applyFont="1" applyFill="1" applyBorder="1" applyAlignment="1">
      <alignment horizontal="center"/>
      <protection/>
    </xf>
    <xf numFmtId="3" fontId="5" fillId="0" borderId="14" xfId="286" applyNumberFormat="1" applyFont="1" applyBorder="1" applyAlignment="1">
      <alignment horizontal="center"/>
      <protection/>
    </xf>
    <xf numFmtId="3" fontId="5" fillId="0" borderId="14" xfId="282" applyNumberFormat="1" applyFont="1" applyFill="1" applyBorder="1" applyAlignment="1">
      <alignment horizontal="center"/>
      <protection/>
    </xf>
    <xf numFmtId="3" fontId="5" fillId="0" borderId="45" xfId="284" applyNumberFormat="1" applyFont="1" applyFill="1" applyBorder="1" applyAlignment="1">
      <alignment horizontal="center"/>
      <protection/>
    </xf>
    <xf numFmtId="0" fontId="18" fillId="0" borderId="45" xfId="303" applyFont="1" applyFill="1" applyBorder="1" applyAlignment="1">
      <alignment horizontal="center" wrapText="1"/>
      <protection/>
    </xf>
    <xf numFmtId="0" fontId="5" fillId="0" borderId="14" xfId="284" applyFont="1" applyBorder="1" applyAlignment="1">
      <alignment horizontal="center"/>
      <protection/>
    </xf>
    <xf numFmtId="0" fontId="18" fillId="0" borderId="14" xfId="305" applyFont="1" applyFill="1" applyBorder="1" applyAlignment="1">
      <alignment horizontal="center" wrapText="1"/>
      <protection/>
    </xf>
    <xf numFmtId="0" fontId="18" fillId="0" borderId="14" xfId="304" applyFont="1" applyFill="1" applyBorder="1" applyAlignment="1">
      <alignment horizontal="center" wrapText="1"/>
      <protection/>
    </xf>
    <xf numFmtId="0" fontId="5" fillId="0" borderId="14" xfId="268" applyFont="1" applyBorder="1" applyAlignment="1">
      <alignment horizontal="center"/>
      <protection/>
    </xf>
    <xf numFmtId="3" fontId="5" fillId="34" borderId="92" xfId="301" applyNumberFormat="1" applyFont="1" applyFill="1" applyBorder="1" applyAlignment="1">
      <alignment horizontal="center" wrapText="1"/>
      <protection/>
    </xf>
    <xf numFmtId="3" fontId="5" fillId="0" borderId="57" xfId="254" applyNumberFormat="1" applyFont="1" applyBorder="1" applyAlignment="1">
      <alignment horizontal="center"/>
      <protection/>
    </xf>
    <xf numFmtId="0" fontId="109" fillId="0" borderId="32" xfId="277" applyFont="1" applyBorder="1" applyAlignment="1">
      <alignment horizontal="center"/>
      <protection/>
    </xf>
    <xf numFmtId="3" fontId="5" fillId="0" borderId="14" xfId="254" applyNumberFormat="1" applyFont="1" applyBorder="1" applyAlignment="1">
      <alignment horizontal="center"/>
      <protection/>
    </xf>
    <xf numFmtId="0" fontId="5" fillId="0" borderId="0" xfId="276" applyFont="1" applyAlignment="1">
      <alignment horizontal="left"/>
      <protection/>
    </xf>
    <xf numFmtId="0" fontId="109" fillId="0" borderId="33" xfId="277" applyFont="1" applyBorder="1" applyAlignment="1">
      <alignment horizontal="center"/>
      <protection/>
    </xf>
    <xf numFmtId="3" fontId="5" fillId="0" borderId="34" xfId="254" applyNumberFormat="1" applyFont="1" applyBorder="1" applyAlignment="1">
      <alignment horizontal="center"/>
      <protection/>
    </xf>
    <xf numFmtId="3" fontId="19" fillId="0" borderId="28" xfId="301" applyNumberFormat="1" applyFont="1" applyBorder="1" applyAlignment="1">
      <alignment horizontal="center"/>
      <protection/>
    </xf>
    <xf numFmtId="0" fontId="5" fillId="0" borderId="14" xfId="271" applyFont="1" applyBorder="1" applyAlignment="1">
      <alignment horizontal="center"/>
      <protection/>
    </xf>
    <xf numFmtId="0" fontId="5" fillId="0" borderId="14" xfId="269" applyFont="1" applyBorder="1" applyAlignment="1">
      <alignment horizontal="center"/>
      <protection/>
    </xf>
    <xf numFmtId="3" fontId="5" fillId="34" borderId="62" xfId="0" applyNumberFormat="1" applyFont="1" applyFill="1" applyBorder="1" applyAlignment="1">
      <alignment horizontal="center" vertical="top"/>
    </xf>
    <xf numFmtId="3" fontId="5" fillId="0" borderId="55" xfId="0" applyNumberFormat="1" applyFont="1" applyFill="1" applyBorder="1" applyAlignment="1">
      <alignment horizontal="center" vertical="top"/>
    </xf>
    <xf numFmtId="3" fontId="5" fillId="0" borderId="51" xfId="103" applyNumberFormat="1" applyFont="1" applyFill="1" applyBorder="1" applyAlignment="1">
      <alignment horizontal="center" vertical="top"/>
    </xf>
    <xf numFmtId="0" fontId="3" fillId="0" borderId="0" xfId="0" applyFont="1" applyAlignment="1">
      <alignment/>
    </xf>
    <xf numFmtId="165" fontId="3" fillId="0" borderId="0" xfId="0" applyNumberFormat="1" applyFont="1" applyFill="1" applyAlignment="1">
      <alignment/>
    </xf>
    <xf numFmtId="0" fontId="3" fillId="0" borderId="0" xfId="0" applyFont="1" applyFill="1" applyAlignment="1">
      <alignment/>
    </xf>
    <xf numFmtId="165" fontId="5" fillId="0" borderId="0" xfId="0" applyNumberFormat="1" applyFont="1" applyFill="1" applyAlignment="1">
      <alignment/>
    </xf>
    <xf numFmtId="0" fontId="5" fillId="0" borderId="0" xfId="0" applyFont="1" applyFill="1" applyBorder="1" applyAlignment="1">
      <alignment/>
    </xf>
    <xf numFmtId="168" fontId="5" fillId="0" borderId="0" xfId="0" applyNumberFormat="1" applyFont="1" applyAlignment="1">
      <alignment/>
    </xf>
    <xf numFmtId="0" fontId="5" fillId="0" borderId="0" xfId="0" applyFont="1" applyFill="1" applyBorder="1" applyAlignment="1">
      <alignment horizontal="left" wrapText="1"/>
    </xf>
    <xf numFmtId="0" fontId="7" fillId="0" borderId="0" xfId="0" applyNumberFormat="1" applyFont="1" applyFill="1" applyBorder="1" applyAlignment="1">
      <alignment horizontal="left"/>
    </xf>
    <xf numFmtId="165" fontId="5" fillId="0" borderId="0" xfId="0" applyNumberFormat="1" applyFont="1" applyFill="1" applyBorder="1" applyAlignment="1">
      <alignment horizontal="left" wrapText="1"/>
    </xf>
    <xf numFmtId="0" fontId="79" fillId="0" borderId="0" xfId="0" applyNumberFormat="1" applyFont="1" applyFill="1" applyBorder="1" applyAlignment="1">
      <alignment horizontal="left"/>
    </xf>
    <xf numFmtId="10" fontId="5" fillId="0" borderId="0" xfId="0" applyNumberFormat="1" applyFont="1" applyBorder="1" applyAlignment="1">
      <alignment horizontal="center"/>
    </xf>
    <xf numFmtId="0" fontId="5" fillId="0" borderId="90" xfId="0" applyFont="1" applyBorder="1" applyAlignment="1">
      <alignment/>
    </xf>
    <xf numFmtId="165" fontId="7" fillId="0" borderId="0" xfId="0" applyNumberFormat="1" applyFont="1" applyFill="1" applyAlignment="1">
      <alignment horizontal="left"/>
    </xf>
    <xf numFmtId="167" fontId="5" fillId="0" borderId="14" xfId="103" applyNumberFormat="1" applyFont="1" applyFill="1" applyBorder="1" applyAlignment="1">
      <alignment horizontal="center" vertical="top" wrapText="1"/>
    </xf>
    <xf numFmtId="167" fontId="5" fillId="11" borderId="87" xfId="103" applyNumberFormat="1" applyFont="1" applyFill="1" applyBorder="1" applyAlignment="1">
      <alignment/>
    </xf>
    <xf numFmtId="167" fontId="5" fillId="11" borderId="69" xfId="103" applyNumberFormat="1" applyFont="1" applyFill="1" applyBorder="1" applyAlignment="1">
      <alignment/>
    </xf>
    <xf numFmtId="3" fontId="5" fillId="0" borderId="57" xfId="0" applyNumberFormat="1" applyFont="1" applyFill="1" applyBorder="1" applyAlignment="1">
      <alignment horizontal="center"/>
    </xf>
    <xf numFmtId="3" fontId="5" fillId="0" borderId="28" xfId="106" applyNumberFormat="1" applyFont="1" applyFill="1" applyBorder="1" applyAlignment="1">
      <alignment horizontal="center" vertical="center"/>
    </xf>
    <xf numFmtId="3" fontId="19" fillId="0" borderId="28" xfId="254" applyNumberFormat="1" applyFont="1" applyBorder="1" applyAlignment="1">
      <alignment horizontal="center"/>
      <protection/>
    </xf>
    <xf numFmtId="0" fontId="109" fillId="0" borderId="32" xfId="277" applyFont="1" applyBorder="1" applyAlignment="1">
      <alignment horizontal="center"/>
      <protection/>
    </xf>
    <xf numFmtId="0" fontId="0" fillId="0" borderId="45" xfId="300" applyFont="1" applyBorder="1" applyAlignment="1">
      <alignment horizontal="center" wrapText="1"/>
      <protection/>
    </xf>
    <xf numFmtId="6" fontId="5" fillId="0" borderId="99" xfId="0" applyNumberFormat="1" applyFont="1" applyFill="1" applyBorder="1" applyAlignment="1">
      <alignment horizontal="right" wrapText="1"/>
    </xf>
    <xf numFmtId="6" fontId="5" fillId="0" borderId="56" xfId="0" applyNumberFormat="1" applyFont="1" applyFill="1" applyBorder="1" applyAlignment="1">
      <alignment horizontal="right" wrapText="1"/>
    </xf>
    <xf numFmtId="6" fontId="5" fillId="0" borderId="100" xfId="0" applyNumberFormat="1" applyFont="1" applyFill="1" applyBorder="1" applyAlignment="1">
      <alignment horizontal="right" wrapText="1"/>
    </xf>
    <xf numFmtId="6" fontId="5" fillId="0" borderId="39" xfId="0" applyNumberFormat="1" applyFont="1" applyFill="1" applyBorder="1" applyAlignment="1">
      <alignment horizontal="right" wrapText="1"/>
    </xf>
    <xf numFmtId="6" fontId="5" fillId="0" borderId="44" xfId="0" applyNumberFormat="1" applyFont="1" applyFill="1" applyBorder="1" applyAlignment="1">
      <alignment horizontal="right" wrapText="1"/>
    </xf>
    <xf numFmtId="6" fontId="5" fillId="0" borderId="81" xfId="0" applyNumberFormat="1" applyFont="1" applyFill="1" applyBorder="1" applyAlignment="1">
      <alignment horizontal="right" wrapText="1"/>
    </xf>
    <xf numFmtId="6" fontId="5" fillId="0" borderId="85" xfId="0" applyNumberFormat="1" applyFont="1" applyFill="1" applyBorder="1" applyAlignment="1">
      <alignment horizontal="right" wrapText="1"/>
    </xf>
    <xf numFmtId="6" fontId="5" fillId="0" borderId="14" xfId="0" applyNumberFormat="1" applyFont="1" applyFill="1" applyBorder="1" applyAlignment="1">
      <alignment horizontal="right" wrapText="1"/>
    </xf>
    <xf numFmtId="6" fontId="5" fillId="0" borderId="80" xfId="0" applyNumberFormat="1" applyFont="1" applyFill="1" applyBorder="1" applyAlignment="1">
      <alignment horizontal="right" wrapText="1"/>
    </xf>
    <xf numFmtId="6" fontId="5" fillId="0" borderId="84" xfId="0" applyNumberFormat="1" applyFont="1" applyFill="1" applyBorder="1" applyAlignment="1">
      <alignment horizontal="right" wrapText="1"/>
    </xf>
    <xf numFmtId="6" fontId="5" fillId="0" borderId="86" xfId="0" applyNumberFormat="1" applyFont="1" applyFill="1" applyBorder="1" applyAlignment="1">
      <alignment horizontal="right" wrapText="1"/>
    </xf>
    <xf numFmtId="6" fontId="5" fillId="0" borderId="32" xfId="0" applyNumberFormat="1" applyFont="1" applyFill="1" applyBorder="1" applyAlignment="1">
      <alignment horizontal="right" wrapText="1"/>
    </xf>
    <xf numFmtId="6" fontId="5" fillId="0" borderId="45" xfId="0" applyNumberFormat="1" applyFont="1" applyFill="1" applyBorder="1" applyAlignment="1">
      <alignment horizontal="right" wrapText="1"/>
    </xf>
    <xf numFmtId="6" fontId="5" fillId="0" borderId="46" xfId="0" applyNumberFormat="1" applyFont="1" applyFill="1" applyBorder="1" applyAlignment="1">
      <alignment horizontal="right" wrapText="1"/>
    </xf>
    <xf numFmtId="6" fontId="19" fillId="0" borderId="87" xfId="0" applyNumberFormat="1" applyFont="1" applyFill="1" applyBorder="1" applyAlignment="1">
      <alignment horizontal="right" wrapText="1"/>
    </xf>
    <xf numFmtId="6" fontId="5" fillId="0" borderId="79" xfId="0" applyNumberFormat="1" applyFont="1" applyFill="1" applyBorder="1" applyAlignment="1">
      <alignment horizontal="right" wrapText="1"/>
    </xf>
    <xf numFmtId="0" fontId="79" fillId="0" borderId="0" xfId="0" applyFont="1" applyAlignment="1">
      <alignment/>
    </xf>
    <xf numFmtId="0" fontId="80" fillId="0" borderId="0" xfId="0" applyFont="1" applyAlignment="1">
      <alignment/>
    </xf>
    <xf numFmtId="165" fontId="6" fillId="0" borderId="0" xfId="0" applyNumberFormat="1" applyFont="1" applyFill="1" applyAlignment="1">
      <alignment/>
    </xf>
    <xf numFmtId="0" fontId="5" fillId="0" borderId="0" xfId="0" applyFont="1" applyBorder="1" applyAlignment="1">
      <alignment horizontal="left"/>
    </xf>
    <xf numFmtId="0" fontId="19" fillId="0" borderId="52" xfId="0" applyFont="1" applyFill="1" applyBorder="1" applyAlignment="1">
      <alignment horizontal="center"/>
    </xf>
    <xf numFmtId="0" fontId="19" fillId="0" borderId="6" xfId="0" applyFont="1" applyFill="1" applyBorder="1" applyAlignment="1">
      <alignment horizontal="center"/>
    </xf>
    <xf numFmtId="0" fontId="19" fillId="0" borderId="90" xfId="0" applyFont="1" applyFill="1" applyBorder="1" applyAlignment="1">
      <alignment horizontal="center"/>
    </xf>
    <xf numFmtId="165" fontId="19" fillId="11" borderId="14" xfId="0" applyNumberFormat="1" applyFont="1" applyFill="1" applyBorder="1" applyAlignment="1">
      <alignment horizontal="center" wrapText="1"/>
    </xf>
    <xf numFmtId="165" fontId="19" fillId="11" borderId="34" xfId="0" applyNumberFormat="1" applyFont="1" applyFill="1" applyBorder="1" applyAlignment="1">
      <alignment horizontal="center" wrapText="1"/>
    </xf>
    <xf numFmtId="164" fontId="5" fillId="11" borderId="14" xfId="0" applyNumberFormat="1" applyFont="1" applyFill="1" applyBorder="1" applyAlignment="1">
      <alignment horizontal="center"/>
    </xf>
    <xf numFmtId="164" fontId="5" fillId="11" borderId="32" xfId="0" applyNumberFormat="1" applyFont="1" applyFill="1" applyBorder="1" applyAlignment="1">
      <alignment horizontal="center"/>
    </xf>
    <xf numFmtId="165" fontId="5" fillId="0" borderId="14" xfId="0" applyNumberFormat="1" applyFont="1" applyFill="1" applyBorder="1" applyAlignment="1">
      <alignment horizontal="center"/>
    </xf>
    <xf numFmtId="165" fontId="5" fillId="0" borderId="57" xfId="0" applyNumberFormat="1" applyFont="1" applyFill="1" applyBorder="1" applyAlignment="1">
      <alignment horizontal="center"/>
    </xf>
    <xf numFmtId="165" fontId="5" fillId="0" borderId="65" xfId="0" applyNumberFormat="1" applyFont="1" applyFill="1" applyBorder="1" applyAlignment="1">
      <alignment horizontal="center"/>
    </xf>
    <xf numFmtId="0" fontId="4" fillId="0" borderId="0" xfId="0" applyFont="1" applyFill="1" applyBorder="1" applyAlignment="1">
      <alignment horizontal="center" wrapText="1"/>
    </xf>
    <xf numFmtId="17" fontId="4" fillId="0" borderId="50" xfId="0" applyNumberFormat="1" applyFont="1" applyFill="1" applyBorder="1" applyAlignment="1">
      <alignment horizontal="center" wrapText="1"/>
    </xf>
    <xf numFmtId="49" fontId="4" fillId="0" borderId="50" xfId="0" applyNumberFormat="1" applyFont="1" applyFill="1" applyBorder="1" applyAlignment="1">
      <alignment horizontal="center" wrapText="1"/>
    </xf>
    <xf numFmtId="0" fontId="19" fillId="0" borderId="52" xfId="0" applyFont="1" applyBorder="1" applyAlignment="1">
      <alignment horizontal="center"/>
    </xf>
    <xf numFmtId="0" fontId="19" fillId="0" borderId="6" xfId="0" applyFont="1" applyBorder="1" applyAlignment="1">
      <alignment horizontal="center"/>
    </xf>
    <xf numFmtId="0" fontId="0" fillId="0" borderId="0" xfId="0" applyFont="1" applyBorder="1" applyAlignment="1">
      <alignment horizontal="left"/>
    </xf>
    <xf numFmtId="0" fontId="19" fillId="0" borderId="0" xfId="0" applyFont="1" applyAlignment="1">
      <alignment horizontal="center"/>
    </xf>
    <xf numFmtId="0" fontId="5" fillId="0" borderId="0" xfId="0" applyFont="1" applyAlignment="1">
      <alignment horizontal="center"/>
    </xf>
    <xf numFmtId="0" fontId="19" fillId="0" borderId="14" xfId="0" applyFont="1" applyFill="1" applyBorder="1" applyAlignment="1">
      <alignment horizontal="center"/>
    </xf>
    <xf numFmtId="0" fontId="19"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19" fillId="0" borderId="14" xfId="0" applyFont="1" applyBorder="1" applyAlignment="1">
      <alignment horizontal="center" wrapText="1"/>
    </xf>
    <xf numFmtId="0" fontId="21" fillId="0" borderId="0" xfId="0" applyFont="1" applyFill="1" applyAlignment="1">
      <alignment horizontal="left"/>
    </xf>
    <xf numFmtId="0" fontId="0" fillId="0" borderId="0" xfId="0" applyFont="1" applyFill="1" applyAlignment="1">
      <alignment horizontal="left"/>
    </xf>
    <xf numFmtId="0" fontId="53" fillId="0" borderId="0" xfId="0" applyFont="1" applyFill="1" applyBorder="1" applyAlignment="1">
      <alignment horizontal="center"/>
    </xf>
    <xf numFmtId="187" fontId="53" fillId="0" borderId="0" xfId="0" applyNumberFormat="1" applyFont="1" applyFill="1" applyBorder="1" applyAlignment="1">
      <alignment horizontal="center"/>
    </xf>
    <xf numFmtId="0" fontId="19" fillId="0" borderId="14" xfId="0" applyFont="1" applyFill="1" applyBorder="1" applyAlignment="1">
      <alignment horizontal="center" wrapText="1"/>
    </xf>
    <xf numFmtId="0" fontId="19" fillId="0" borderId="0" xfId="0" applyFont="1" applyAlignment="1">
      <alignment horizontal="center" wrapText="1"/>
    </xf>
    <xf numFmtId="0" fontId="5" fillId="0" borderId="32" xfId="0" applyFont="1" applyBorder="1" applyAlignment="1">
      <alignment horizontal="center"/>
    </xf>
    <xf numFmtId="0" fontId="5" fillId="0" borderId="56" xfId="0" applyFont="1" applyBorder="1" applyAlignment="1">
      <alignment horizontal="center"/>
    </xf>
    <xf numFmtId="0" fontId="0" fillId="0" borderId="74" xfId="0" applyFont="1" applyBorder="1" applyAlignment="1">
      <alignment horizontal="left" wrapText="1"/>
    </xf>
    <xf numFmtId="0" fontId="4" fillId="0" borderId="0" xfId="0" applyFont="1" applyBorder="1" applyAlignment="1">
      <alignment horizontal="center" wrapText="1"/>
    </xf>
    <xf numFmtId="0" fontId="20" fillId="0" borderId="0" xfId="0" applyFont="1" applyAlignment="1">
      <alignment horizontal="left" wrapText="1"/>
    </xf>
    <xf numFmtId="0" fontId="0" fillId="0" borderId="30" xfId="0" applyFont="1" applyBorder="1" applyAlignment="1">
      <alignment horizontal="left" wrapText="1"/>
    </xf>
    <xf numFmtId="0" fontId="23" fillId="0" borderId="0" xfId="0" applyFont="1" applyFill="1" applyBorder="1" applyAlignment="1">
      <alignment horizontal="left" vertical="top" wrapText="1"/>
    </xf>
    <xf numFmtId="0" fontId="5" fillId="34" borderId="55" xfId="0" applyFont="1" applyFill="1" applyBorder="1" applyAlignment="1">
      <alignment horizontal="center" wrapText="1"/>
    </xf>
    <xf numFmtId="0" fontId="5" fillId="34" borderId="51" xfId="0" applyFont="1" applyFill="1" applyBorder="1" applyAlignment="1">
      <alignment horizontal="center" wrapText="1"/>
    </xf>
    <xf numFmtId="0" fontId="5" fillId="34" borderId="14" xfId="0" applyFont="1" applyFill="1" applyBorder="1" applyAlignment="1">
      <alignment horizontal="center" wrapText="1"/>
    </xf>
    <xf numFmtId="0" fontId="5" fillId="34" borderId="45" xfId="0" applyFont="1" applyFill="1" applyBorder="1" applyAlignment="1">
      <alignment horizontal="center" wrapText="1"/>
    </xf>
    <xf numFmtId="0" fontId="5" fillId="34" borderId="44" xfId="0" applyFont="1" applyFill="1" applyBorder="1" applyAlignment="1">
      <alignment horizontal="center" wrapText="1"/>
    </xf>
    <xf numFmtId="0" fontId="5" fillId="34" borderId="46" xfId="0" applyFont="1" applyFill="1" applyBorder="1" applyAlignment="1">
      <alignment horizontal="center" wrapText="1"/>
    </xf>
    <xf numFmtId="0" fontId="0" fillId="0" borderId="91" xfId="0" applyFont="1" applyBorder="1" applyAlignment="1">
      <alignment horizontal="left"/>
    </xf>
    <xf numFmtId="0" fontId="0" fillId="0" borderId="50" xfId="0" applyFont="1" applyBorder="1" applyAlignment="1">
      <alignment horizontal="left"/>
    </xf>
    <xf numFmtId="0" fontId="0" fillId="0" borderId="101" xfId="0" applyFont="1" applyBorder="1" applyAlignment="1">
      <alignment horizontal="left"/>
    </xf>
    <xf numFmtId="0" fontId="5" fillId="34" borderId="32" xfId="0" applyFont="1" applyFill="1" applyBorder="1" applyAlignment="1">
      <alignment horizontal="center" wrapText="1"/>
    </xf>
    <xf numFmtId="0" fontId="5" fillId="34" borderId="47" xfId="0" applyFont="1" applyFill="1" applyBorder="1" applyAlignment="1">
      <alignment horizontal="center" wrapText="1"/>
    </xf>
    <xf numFmtId="0" fontId="4" fillId="0" borderId="43"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5" fillId="0" borderId="41" xfId="0" applyFont="1" applyBorder="1" applyAlignment="1">
      <alignment horizontal="center" wrapText="1"/>
    </xf>
    <xf numFmtId="0" fontId="5" fillId="0" borderId="27" xfId="0" applyFont="1" applyBorder="1" applyAlignment="1">
      <alignment horizontal="center" wrapText="1"/>
    </xf>
    <xf numFmtId="0" fontId="5" fillId="0" borderId="75"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86" xfId="0" applyFont="1" applyBorder="1" applyAlignment="1">
      <alignment horizontal="center" wrapText="1"/>
    </xf>
    <xf numFmtId="0" fontId="5" fillId="0" borderId="39" xfId="0" applyFont="1" applyBorder="1" applyAlignment="1">
      <alignment horizontal="center" wrapText="1"/>
    </xf>
    <xf numFmtId="0" fontId="5" fillId="0" borderId="67" xfId="0" applyFont="1" applyBorder="1" applyAlignment="1">
      <alignment vertical="top" wrapText="1"/>
    </xf>
    <xf numFmtId="0" fontId="5" fillId="0" borderId="65" xfId="0" applyFont="1" applyBorder="1" applyAlignment="1">
      <alignment vertical="top" wrapText="1"/>
    </xf>
    <xf numFmtId="0" fontId="5" fillId="0" borderId="68" xfId="0" applyFont="1" applyBorder="1" applyAlignment="1">
      <alignment vertical="top" wrapText="1"/>
    </xf>
    <xf numFmtId="0" fontId="3" fillId="0" borderId="0" xfId="0" applyFont="1" applyBorder="1" applyAlignment="1">
      <alignment horizontal="left"/>
    </xf>
    <xf numFmtId="0" fontId="28" fillId="0" borderId="0" xfId="0" applyFont="1" applyBorder="1" applyAlignment="1">
      <alignment horizontal="left"/>
    </xf>
    <xf numFmtId="165" fontId="5" fillId="11" borderId="40" xfId="0" applyNumberFormat="1" applyFont="1" applyFill="1" applyBorder="1" applyAlignment="1">
      <alignment horizontal="center" wrapText="1"/>
    </xf>
    <xf numFmtId="165" fontId="5" fillId="11" borderId="73" xfId="0" applyNumberFormat="1" applyFont="1" applyFill="1" applyBorder="1" applyAlignment="1">
      <alignment horizontal="center" wrapText="1"/>
    </xf>
    <xf numFmtId="165" fontId="5" fillId="11" borderId="61" xfId="0" applyNumberFormat="1" applyFont="1" applyFill="1" applyBorder="1" applyAlignment="1">
      <alignment horizontal="center" wrapText="1"/>
    </xf>
    <xf numFmtId="165" fontId="5" fillId="0" borderId="0" xfId="0" applyNumberFormat="1" applyFont="1" applyFill="1" applyBorder="1" applyAlignment="1">
      <alignment horizontal="left" vertical="top" wrapText="1"/>
    </xf>
    <xf numFmtId="0" fontId="19" fillId="0" borderId="90" xfId="0" applyFont="1" applyBorder="1" applyAlignment="1">
      <alignment horizontal="center"/>
    </xf>
    <xf numFmtId="17" fontId="19" fillId="0" borderId="73" xfId="0" applyNumberFormat="1" applyFont="1" applyFill="1" applyBorder="1" applyAlignment="1">
      <alignment horizontal="center" vertical="center"/>
    </xf>
    <xf numFmtId="0" fontId="19" fillId="0" borderId="73" xfId="0" applyFont="1" applyFill="1" applyBorder="1" applyAlignment="1" quotePrefix="1">
      <alignment horizontal="center" vertical="center"/>
    </xf>
    <xf numFmtId="0" fontId="4" fillId="0" borderId="0" xfId="0" applyFont="1" applyBorder="1" applyAlignment="1">
      <alignment horizontal="center"/>
    </xf>
    <xf numFmtId="17" fontId="4" fillId="0" borderId="73" xfId="0" applyNumberFormat="1" applyFont="1" applyBorder="1" applyAlignment="1">
      <alignment horizontal="center"/>
    </xf>
    <xf numFmtId="49" fontId="4" fillId="0" borderId="0" xfId="0" applyNumberFormat="1"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center"/>
    </xf>
    <xf numFmtId="0" fontId="19" fillId="0" borderId="86" xfId="0" applyFont="1" applyBorder="1" applyAlignment="1">
      <alignment horizontal="center"/>
    </xf>
    <xf numFmtId="0" fontId="19" fillId="0" borderId="39" xfId="0" applyFont="1" applyBorder="1" applyAlignment="1">
      <alignment horizontal="center"/>
    </xf>
    <xf numFmtId="0" fontId="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Alignment="1">
      <alignment horizontal="left" wrapText="1"/>
    </xf>
    <xf numFmtId="0" fontId="19" fillId="11" borderId="91" xfId="0" applyFont="1" applyFill="1" applyBorder="1" applyAlignment="1">
      <alignment horizontal="center"/>
    </xf>
    <xf numFmtId="0" fontId="19" fillId="11" borderId="50" xfId="0" applyFont="1" applyFill="1" applyBorder="1" applyAlignment="1">
      <alignment horizontal="center"/>
    </xf>
    <xf numFmtId="0" fontId="19" fillId="11" borderId="101" xfId="0" applyFont="1" applyFill="1" applyBorder="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14" xfId="0" applyFont="1" applyFill="1" applyBorder="1" applyAlignment="1">
      <alignment horizontal="center" wrapText="1"/>
    </xf>
    <xf numFmtId="0" fontId="5" fillId="0" borderId="34" xfId="0" applyFont="1" applyFill="1" applyBorder="1" applyAlignment="1">
      <alignment horizontal="center" wrapText="1"/>
    </xf>
    <xf numFmtId="0" fontId="5" fillId="0" borderId="65" xfId="0" applyFont="1" applyFill="1" applyBorder="1" applyAlignment="1">
      <alignment horizontal="center" wrapText="1"/>
    </xf>
    <xf numFmtId="0" fontId="5" fillId="0" borderId="57" xfId="0" applyFont="1" applyFill="1" applyBorder="1" applyAlignment="1">
      <alignment horizontal="center" wrapText="1"/>
    </xf>
    <xf numFmtId="0" fontId="5" fillId="0" borderId="14" xfId="299" applyFont="1" applyFill="1" applyBorder="1" applyAlignment="1">
      <alignment horizontal="center" wrapText="1"/>
      <protection/>
    </xf>
    <xf numFmtId="0" fontId="0" fillId="0" borderId="0" xfId="0" applyFont="1" applyAlignment="1">
      <alignment horizontal="left"/>
    </xf>
    <xf numFmtId="0" fontId="5" fillId="0" borderId="34" xfId="299" applyFont="1" applyFill="1" applyBorder="1" applyAlignment="1">
      <alignment horizontal="center" wrapText="1"/>
      <protection/>
    </xf>
    <xf numFmtId="0" fontId="5" fillId="0" borderId="57" xfId="299" applyFont="1" applyFill="1" applyBorder="1" applyAlignment="1">
      <alignment horizontal="center" wrapText="1"/>
      <protection/>
    </xf>
    <xf numFmtId="0" fontId="7" fillId="0" borderId="0" xfId="0" applyFont="1" applyFill="1" applyAlignment="1">
      <alignment wrapText="1"/>
    </xf>
    <xf numFmtId="0" fontId="0" fillId="0" borderId="0" xfId="0"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7" fontId="4" fillId="0" borderId="0" xfId="0" applyNumberFormat="1" applyFont="1" applyBorder="1" applyAlignment="1">
      <alignment horizontal="center" wrapText="1"/>
    </xf>
    <xf numFmtId="49" fontId="4" fillId="0" borderId="0" xfId="0" applyNumberFormat="1" applyFont="1" applyBorder="1" applyAlignment="1">
      <alignment horizontal="center" wrapText="1"/>
    </xf>
    <xf numFmtId="0" fontId="5" fillId="0" borderId="30" xfId="256" applyFont="1" applyBorder="1" applyAlignment="1">
      <alignment horizontal="left" wrapText="1"/>
      <protection/>
    </xf>
    <xf numFmtId="0" fontId="5" fillId="0" borderId="0" xfId="256" applyFont="1" applyAlignment="1">
      <alignment horizontal="left"/>
      <protection/>
    </xf>
    <xf numFmtId="49" fontId="4" fillId="0" borderId="73" xfId="0" applyNumberFormat="1" applyFont="1" applyBorder="1" applyAlignment="1">
      <alignment horizontal="center"/>
    </xf>
    <xf numFmtId="0" fontId="5" fillId="0" borderId="0" xfId="0" applyFont="1" applyAlignment="1">
      <alignment horizontal="left"/>
    </xf>
    <xf numFmtId="9" fontId="5" fillId="0" borderId="28" xfId="295" applyNumberFormat="1" applyFont="1" applyBorder="1" applyAlignment="1">
      <alignment horizontal="center"/>
      <protection/>
    </xf>
    <xf numFmtId="0" fontId="5" fillId="0" borderId="28" xfId="295" applyFont="1" applyBorder="1" applyAlignment="1">
      <alignment horizontal="center" wrapText="1"/>
      <protection/>
    </xf>
    <xf numFmtId="0" fontId="19" fillId="0" borderId="28" xfId="295" applyFont="1" applyFill="1" applyBorder="1" applyAlignment="1">
      <alignment horizontal="center" wrapText="1"/>
      <protection/>
    </xf>
    <xf numFmtId="17" fontId="4" fillId="0" borderId="0" xfId="295" applyNumberFormat="1" applyFont="1" applyBorder="1" applyAlignment="1">
      <alignment horizontal="center" wrapText="1"/>
      <protection/>
    </xf>
    <xf numFmtId="49" fontId="4" fillId="0" borderId="0" xfId="295" applyNumberFormat="1" applyFont="1" applyBorder="1" applyAlignment="1">
      <alignment horizontal="center" wrapText="1"/>
      <protection/>
    </xf>
    <xf numFmtId="0" fontId="5" fillId="0" borderId="102" xfId="0" applyFont="1" applyBorder="1" applyAlignment="1">
      <alignment horizontal="left"/>
    </xf>
    <xf numFmtId="0" fontId="5" fillId="0" borderId="30" xfId="0" applyFont="1" applyBorder="1" applyAlignment="1">
      <alignment horizontal="left"/>
    </xf>
    <xf numFmtId="0" fontId="5" fillId="0" borderId="103" xfId="0" applyFont="1" applyBorder="1" applyAlignment="1">
      <alignment horizontal="left"/>
    </xf>
    <xf numFmtId="0" fontId="0" fillId="0" borderId="0" xfId="253" applyFont="1" applyBorder="1" applyAlignment="1">
      <alignment horizontal="left"/>
      <protection/>
    </xf>
    <xf numFmtId="0" fontId="4" fillId="0" borderId="0" xfId="300" applyFont="1" applyBorder="1" applyAlignment="1">
      <alignment horizontal="center" vertical="center" wrapText="1"/>
      <protection/>
    </xf>
    <xf numFmtId="0" fontId="0" fillId="0" borderId="0" xfId="0" applyAlignment="1">
      <alignment horizontal="center" vertical="center" wrapText="1"/>
    </xf>
    <xf numFmtId="0" fontId="4" fillId="0" borderId="0" xfId="300" applyFont="1" applyBorder="1" applyAlignment="1">
      <alignment horizontal="center" wrapText="1"/>
      <protection/>
    </xf>
    <xf numFmtId="0" fontId="4" fillId="0" borderId="0" xfId="300" applyFont="1" applyBorder="1" applyAlignment="1" quotePrefix="1">
      <alignment horizontal="center" wrapText="1"/>
      <protection/>
    </xf>
    <xf numFmtId="17" fontId="4" fillId="0" borderId="50" xfId="300" applyNumberFormat="1" applyFont="1" applyBorder="1" applyAlignment="1">
      <alignment horizontal="center" wrapText="1"/>
      <protection/>
    </xf>
    <xf numFmtId="0" fontId="19" fillId="0" borderId="29" xfId="300" applyFont="1" applyBorder="1" applyAlignment="1">
      <alignment horizontal="left" vertical="center" wrapText="1"/>
      <protection/>
    </xf>
    <xf numFmtId="0" fontId="19" fillId="0" borderId="82" xfId="300" applyFont="1" applyBorder="1" applyAlignment="1">
      <alignment horizontal="left" vertical="center" wrapText="1"/>
      <protection/>
    </xf>
    <xf numFmtId="0" fontId="19" fillId="0" borderId="41" xfId="300" applyFont="1" applyBorder="1" applyAlignment="1">
      <alignment horizontal="center" wrapText="1"/>
      <protection/>
    </xf>
    <xf numFmtId="0" fontId="19" fillId="0" borderId="48" xfId="300" applyFont="1" applyBorder="1" applyAlignment="1">
      <alignment horizontal="center" wrapText="1"/>
      <protection/>
    </xf>
    <xf numFmtId="0" fontId="19" fillId="0" borderId="49" xfId="300" applyFont="1" applyBorder="1" applyAlignment="1">
      <alignment horizontal="center" wrapText="1"/>
      <protection/>
    </xf>
    <xf numFmtId="3" fontId="19" fillId="0" borderId="41" xfId="133" applyNumberFormat="1" applyFont="1" applyFill="1" applyBorder="1" applyAlignment="1">
      <alignment horizontal="center" wrapText="1"/>
    </xf>
    <xf numFmtId="3" fontId="19" fillId="0" borderId="48" xfId="133" applyNumberFormat="1" applyFont="1" applyFill="1" applyBorder="1" applyAlignment="1">
      <alignment horizontal="center" wrapText="1"/>
    </xf>
    <xf numFmtId="3" fontId="19" fillId="0" borderId="49" xfId="133" applyNumberFormat="1" applyFont="1" applyFill="1" applyBorder="1" applyAlignment="1">
      <alignment horizontal="center" wrapText="1"/>
    </xf>
    <xf numFmtId="0" fontId="4" fillId="0" borderId="0" xfId="0" applyFont="1" applyAlignment="1">
      <alignment horizontal="center"/>
    </xf>
  </cellXfs>
  <cellStyles count="54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6" xfId="33"/>
    <cellStyle name="20% - Accent6 2" xfId="34"/>
    <cellStyle name="20% - Accent6 2 2" xfId="35"/>
    <cellStyle name="20% - Accent6 2 3" xfId="36"/>
    <cellStyle name="40% - Accent1" xfId="37"/>
    <cellStyle name="40% - Accent1 2" xfId="38"/>
    <cellStyle name="40% - Accent1 2 2" xfId="39"/>
    <cellStyle name="40% - Accent1 2 3" xfId="40"/>
    <cellStyle name="40% - Accent2" xfId="41"/>
    <cellStyle name="40% - Accent2 2" xfId="42"/>
    <cellStyle name="40% - Accent3" xfId="43"/>
    <cellStyle name="40% - Accent3 2" xfId="44"/>
    <cellStyle name="40% - Accent3 2 2" xfId="45"/>
    <cellStyle name="40% - Accent3 2 3" xfId="46"/>
    <cellStyle name="40% - Accent4" xfId="47"/>
    <cellStyle name="40% - Accent4 2" xfId="48"/>
    <cellStyle name="40% - Accent4 2 2" xfId="49"/>
    <cellStyle name="40% - Accent4 2 3" xfId="50"/>
    <cellStyle name="40% - Accent5" xfId="51"/>
    <cellStyle name="40% - Accent5 2" xfId="52"/>
    <cellStyle name="40% - Accent6" xfId="53"/>
    <cellStyle name="40% - Accent6 2" xfId="54"/>
    <cellStyle name="40% - Accent6 2 2" xfId="55"/>
    <cellStyle name="40% - Accent6 2 3" xfId="56"/>
    <cellStyle name="60% - Accent1" xfId="57"/>
    <cellStyle name="60% - Accent1 2" xfId="58"/>
    <cellStyle name="60% - Accent1 2 2" xfId="59"/>
    <cellStyle name="60% - Accent1 2 3" xfId="60"/>
    <cellStyle name="60% - Accent2" xfId="61"/>
    <cellStyle name="60% - Accent2 2" xfId="62"/>
    <cellStyle name="60% - Accent3" xfId="63"/>
    <cellStyle name="60% - Accent3 2" xfId="64"/>
    <cellStyle name="60% - Accent3 2 2" xfId="65"/>
    <cellStyle name="60% - Accent3 2 3" xfId="66"/>
    <cellStyle name="60% - Accent4" xfId="67"/>
    <cellStyle name="60% - Accent4 2" xfId="68"/>
    <cellStyle name="60% - Accent4 2 2" xfId="69"/>
    <cellStyle name="60% - Accent4 2 3" xfId="70"/>
    <cellStyle name="60% - Accent5" xfId="71"/>
    <cellStyle name="60% - Accent5 2" xfId="72"/>
    <cellStyle name="60% - Accent6" xfId="73"/>
    <cellStyle name="60% - Accent6 2" xfId="74"/>
    <cellStyle name="60% - Accent6 2 2" xfId="75"/>
    <cellStyle name="60% - Accent6 2 3" xfId="76"/>
    <cellStyle name="Accent1" xfId="77"/>
    <cellStyle name="Accent1 2" xfId="78"/>
    <cellStyle name="Accent1 2 2" xfId="79"/>
    <cellStyle name="Accent1 2 3" xfId="80"/>
    <cellStyle name="Accent2" xfId="81"/>
    <cellStyle name="Accent2 2" xfId="82"/>
    <cellStyle name="Accent3" xfId="83"/>
    <cellStyle name="Accent3 2" xfId="84"/>
    <cellStyle name="Accent4" xfId="85"/>
    <cellStyle name="Accent4 2" xfId="86"/>
    <cellStyle name="Accent4 2 2" xfId="87"/>
    <cellStyle name="Accent4 2 3" xfId="88"/>
    <cellStyle name="Accent5" xfId="89"/>
    <cellStyle name="Accent5 2" xfId="90"/>
    <cellStyle name="Accent6" xfId="91"/>
    <cellStyle name="Accent6 2" xfId="92"/>
    <cellStyle name="Actual Date" xfId="93"/>
    <cellStyle name="ariel" xfId="94"/>
    <cellStyle name="Bad" xfId="95"/>
    <cellStyle name="Bad 2" xfId="96"/>
    <cellStyle name="Calculation" xfId="97"/>
    <cellStyle name="Calculation 2" xfId="98"/>
    <cellStyle name="Calculation 2 2" xfId="99"/>
    <cellStyle name="Calculation 2 3" xfId="100"/>
    <cellStyle name="Check Cell" xfId="101"/>
    <cellStyle name="Check Cell 2" xfId="102"/>
    <cellStyle name="Comma" xfId="103"/>
    <cellStyle name="Comma [0]" xfId="104"/>
    <cellStyle name="Comma 2" xfId="105"/>
    <cellStyle name="Comma 2 2" xfId="106"/>
    <cellStyle name="Comma 2 3" xfId="107"/>
    <cellStyle name="Comma 2 3 2" xfId="108"/>
    <cellStyle name="Comma 3" xfId="109"/>
    <cellStyle name="Comma 4" xfId="110"/>
    <cellStyle name="Comma 4 2" xfId="111"/>
    <cellStyle name="Comma 4 2 2" xfId="112"/>
    <cellStyle name="Comma 4 3" xfId="113"/>
    <cellStyle name="Comma 4 4" xfId="114"/>
    <cellStyle name="Comma 4 5" xfId="115"/>
    <cellStyle name="Comma 5" xfId="116"/>
    <cellStyle name="Comma 5 2" xfId="117"/>
    <cellStyle name="Comma 6" xfId="118"/>
    <cellStyle name="Comma0" xfId="119"/>
    <cellStyle name="Comma0 2" xfId="120"/>
    <cellStyle name="Comma0 2 2" xfId="121"/>
    <cellStyle name="Comma0 3" xfId="122"/>
    <cellStyle name="Comma0 4" xfId="123"/>
    <cellStyle name="Comma0 5" xfId="124"/>
    <cellStyle name="Comma0 5 2" xfId="125"/>
    <cellStyle name="Comma0 5 3" xfId="126"/>
    <cellStyle name="Comma0 6" xfId="127"/>
    <cellStyle name="Comma0 6 2" xfId="128"/>
    <cellStyle name="Comma0 7" xfId="129"/>
    <cellStyle name="Currency" xfId="130"/>
    <cellStyle name="Currency [0]" xfId="131"/>
    <cellStyle name="Currency 2" xfId="132"/>
    <cellStyle name="Currency 2 2" xfId="133"/>
    <cellStyle name="Currency 3" xfId="134"/>
    <cellStyle name="Currency 4" xfId="135"/>
    <cellStyle name="Currency 5" xfId="136"/>
    <cellStyle name="Currency 5 2" xfId="137"/>
    <cellStyle name="Currency 5 3" xfId="138"/>
    <cellStyle name="Currency 6" xfId="139"/>
    <cellStyle name="Currency 6 2" xfId="140"/>
    <cellStyle name="Currency 7" xfId="141"/>
    <cellStyle name="Currency0" xfId="142"/>
    <cellStyle name="Currency0 2" xfId="143"/>
    <cellStyle name="Currency0 2 2" xfId="144"/>
    <cellStyle name="Currency0 3" xfId="145"/>
    <cellStyle name="Currency0 4" xfId="146"/>
    <cellStyle name="Currency0 5" xfId="147"/>
    <cellStyle name="Currency0 5 2" xfId="148"/>
    <cellStyle name="Currency0 5 3" xfId="149"/>
    <cellStyle name="Currency0 6" xfId="150"/>
    <cellStyle name="Currency0 6 2" xfId="151"/>
    <cellStyle name="Currency0 7" xfId="152"/>
    <cellStyle name="Date" xfId="153"/>
    <cellStyle name="Date 2" xfId="154"/>
    <cellStyle name="Date 2 2" xfId="155"/>
    <cellStyle name="Date 3" xfId="156"/>
    <cellStyle name="Date 4" xfId="157"/>
    <cellStyle name="Date 5" xfId="158"/>
    <cellStyle name="Date 5 2" xfId="159"/>
    <cellStyle name="Date 5 3" xfId="160"/>
    <cellStyle name="Date 6" xfId="161"/>
    <cellStyle name="Date 6 2" xfId="162"/>
    <cellStyle name="Date 7" xfId="163"/>
    <cellStyle name="Explanatory Text" xfId="164"/>
    <cellStyle name="Explanatory Text 2" xfId="165"/>
    <cellStyle name="Fixed" xfId="166"/>
    <cellStyle name="Fixed 2" xfId="167"/>
    <cellStyle name="Fixed 2 2" xfId="168"/>
    <cellStyle name="Fixed 3" xfId="169"/>
    <cellStyle name="Fixed 4" xfId="170"/>
    <cellStyle name="Fixed 5" xfId="171"/>
    <cellStyle name="Fixed 5 2" xfId="172"/>
    <cellStyle name="Fixed 5 3" xfId="173"/>
    <cellStyle name="Fixed 6" xfId="174"/>
    <cellStyle name="Fixed 6 2" xfId="175"/>
    <cellStyle name="Fixed 7" xfId="176"/>
    <cellStyle name="Followed Hyperlink" xfId="177"/>
    <cellStyle name="Good" xfId="178"/>
    <cellStyle name="Good 2" xfId="179"/>
    <cellStyle name="Grey" xfId="180"/>
    <cellStyle name="Grey 2" xfId="181"/>
    <cellStyle name="HEADER" xfId="182"/>
    <cellStyle name="Header1" xfId="183"/>
    <cellStyle name="Header2" xfId="184"/>
    <cellStyle name="Heading 1" xfId="185"/>
    <cellStyle name="Heading 1 2" xfId="186"/>
    <cellStyle name="Heading 1 3" xfId="187"/>
    <cellStyle name="Heading 1 3 2" xfId="188"/>
    <cellStyle name="Heading 1 3 3" xfId="189"/>
    <cellStyle name="Heading 1 4" xfId="190"/>
    <cellStyle name="Heading 1 5" xfId="191"/>
    <cellStyle name="Heading 2" xfId="192"/>
    <cellStyle name="Heading 2 2" xfId="193"/>
    <cellStyle name="Heading 2 3" xfId="194"/>
    <cellStyle name="Heading 2 4" xfId="195"/>
    <cellStyle name="Heading 2 4 2" xfId="196"/>
    <cellStyle name="Heading 2 4 3" xfId="197"/>
    <cellStyle name="Heading 2 5" xfId="198"/>
    <cellStyle name="Heading 2 6" xfId="199"/>
    <cellStyle name="Heading 3" xfId="200"/>
    <cellStyle name="Heading 3 2" xfId="201"/>
    <cellStyle name="Heading 3 2 2" xfId="202"/>
    <cellStyle name="Heading 3 2 3" xfId="203"/>
    <cellStyle name="Heading 4" xfId="204"/>
    <cellStyle name="Heading 4 2" xfId="205"/>
    <cellStyle name="Heading 4 2 2" xfId="206"/>
    <cellStyle name="Heading 4 2 3" xfId="207"/>
    <cellStyle name="Heading1" xfId="208"/>
    <cellStyle name="Heading1 2" xfId="209"/>
    <cellStyle name="Heading1 2 2" xfId="210"/>
    <cellStyle name="Heading1 3" xfId="211"/>
    <cellStyle name="Heading1 4" xfId="212"/>
    <cellStyle name="Heading1 5" xfId="213"/>
    <cellStyle name="Heading1 5 2" xfId="214"/>
    <cellStyle name="Heading1 5 3" xfId="215"/>
    <cellStyle name="Heading1 6" xfId="216"/>
    <cellStyle name="Heading1 6 2" xfId="217"/>
    <cellStyle name="Heading1 7" xfId="218"/>
    <cellStyle name="Heading2" xfId="219"/>
    <cellStyle name="Heading2 2" xfId="220"/>
    <cellStyle name="Heading2 2 2" xfId="221"/>
    <cellStyle name="Heading2 3" xfId="222"/>
    <cellStyle name="Heading2 4" xfId="223"/>
    <cellStyle name="Heading2 5" xfId="224"/>
    <cellStyle name="Heading2 5 2" xfId="225"/>
    <cellStyle name="Heading2 5 3" xfId="226"/>
    <cellStyle name="Heading2 6" xfId="227"/>
    <cellStyle name="Heading2 6 2" xfId="228"/>
    <cellStyle name="Heading2 7" xfId="229"/>
    <cellStyle name="Hidden" xfId="230"/>
    <cellStyle name="HIGHLIGHT" xfId="231"/>
    <cellStyle name="Hyperlink" xfId="232"/>
    <cellStyle name="Input" xfId="233"/>
    <cellStyle name="Input [yellow]" xfId="234"/>
    <cellStyle name="Input [yellow] 2" xfId="235"/>
    <cellStyle name="Input 2" xfId="236"/>
    <cellStyle name="Input 2 2" xfId="237"/>
    <cellStyle name="Input 2 3" xfId="238"/>
    <cellStyle name="Input 3" xfId="239"/>
    <cellStyle name="Input 4" xfId="240"/>
    <cellStyle name="Linked Cell" xfId="241"/>
    <cellStyle name="Linked Cell 2" xfId="242"/>
    <cellStyle name="Neutral" xfId="243"/>
    <cellStyle name="Neutral 2" xfId="244"/>
    <cellStyle name="no dec" xfId="245"/>
    <cellStyle name="Normal - Style1" xfId="246"/>
    <cellStyle name="Normal 10" xfId="247"/>
    <cellStyle name="Normal 10 2" xfId="248"/>
    <cellStyle name="Normal 10 3" xfId="249"/>
    <cellStyle name="Normal 11" xfId="250"/>
    <cellStyle name="Normal 12" xfId="251"/>
    <cellStyle name="Normal 13" xfId="252"/>
    <cellStyle name="Normal 14" xfId="253"/>
    <cellStyle name="Normal 14 2" xfId="254"/>
    <cellStyle name="Normal 15" xfId="255"/>
    <cellStyle name="Normal 16" xfId="256"/>
    <cellStyle name="Normal 17" xfId="257"/>
    <cellStyle name="Normal 17 2" xfId="258"/>
    <cellStyle name="Normal 17 3" xfId="259"/>
    <cellStyle name="Normal 18" xfId="260"/>
    <cellStyle name="Normal 19" xfId="261"/>
    <cellStyle name="Normal 2" xfId="262"/>
    <cellStyle name="Normal 2 2" xfId="263"/>
    <cellStyle name="Normal 2 3" xfId="264"/>
    <cellStyle name="Normal 20" xfId="265"/>
    <cellStyle name="Normal 21" xfId="266"/>
    <cellStyle name="Normal 22" xfId="267"/>
    <cellStyle name="Normal 23" xfId="268"/>
    <cellStyle name="Normal 24" xfId="269"/>
    <cellStyle name="Normal 25" xfId="270"/>
    <cellStyle name="Normal 26" xfId="271"/>
    <cellStyle name="Normal 27" xfId="272"/>
    <cellStyle name="Normal 28" xfId="273"/>
    <cellStyle name="Normal 29" xfId="274"/>
    <cellStyle name="Normal 29 2" xfId="275"/>
    <cellStyle name="Normal 3" xfId="276"/>
    <cellStyle name="Normal 30" xfId="277"/>
    <cellStyle name="Normal 31" xfId="278"/>
    <cellStyle name="Normal 32" xfId="279"/>
    <cellStyle name="Normal 33" xfId="280"/>
    <cellStyle name="Normal 34" xfId="281"/>
    <cellStyle name="Normal 35" xfId="282"/>
    <cellStyle name="Normal 36" xfId="283"/>
    <cellStyle name="Normal 37" xfId="284"/>
    <cellStyle name="Normal 38" xfId="285"/>
    <cellStyle name="Normal 39" xfId="286"/>
    <cellStyle name="Normal 4" xfId="287"/>
    <cellStyle name="Normal 5" xfId="288"/>
    <cellStyle name="Normal 6" xfId="289"/>
    <cellStyle name="Normal 6 2" xfId="290"/>
    <cellStyle name="Normal 6 3" xfId="291"/>
    <cellStyle name="Normal 7" xfId="292"/>
    <cellStyle name="Normal 7 2" xfId="293"/>
    <cellStyle name="Normal 7 3" xfId="294"/>
    <cellStyle name="Normal 8" xfId="295"/>
    <cellStyle name="Normal 9" xfId="296"/>
    <cellStyle name="Normal 9 2" xfId="297"/>
    <cellStyle name="Normal 9 3" xfId="298"/>
    <cellStyle name="Normal_New Summary Tables" xfId="299"/>
    <cellStyle name="Normal_Revised CARE Table 5C_033107" xfId="300"/>
    <cellStyle name="Normal_Revised CARE Table 5C_033107 2" xfId="301"/>
    <cellStyle name="Normal_Sheet1 2" xfId="302"/>
    <cellStyle name="Normal_Sheet1 3" xfId="303"/>
    <cellStyle name="Normal_VLook-T3" xfId="304"/>
    <cellStyle name="Normal_VLook-T3 2" xfId="305"/>
    <cellStyle name="Note" xfId="306"/>
    <cellStyle name="Note 2" xfId="307"/>
    <cellStyle name="Note 2 2" xfId="308"/>
    <cellStyle name="Note 2 3" xfId="309"/>
    <cellStyle name="Output" xfId="310"/>
    <cellStyle name="Output 2" xfId="311"/>
    <cellStyle name="Output 2 2" xfId="312"/>
    <cellStyle name="Output 2 3" xfId="313"/>
    <cellStyle name="Percent" xfId="314"/>
    <cellStyle name="Percent [2]" xfId="315"/>
    <cellStyle name="Percent [2] 2" xfId="316"/>
    <cellStyle name="Percent [2] 2 2" xfId="317"/>
    <cellStyle name="Percent [2] 3" xfId="318"/>
    <cellStyle name="Percent [2] 4" xfId="319"/>
    <cellStyle name="Percent [2] 5" xfId="320"/>
    <cellStyle name="Percent [2] 5 2" xfId="321"/>
    <cellStyle name="Percent [2] 5 3" xfId="322"/>
    <cellStyle name="Percent [2] 6" xfId="323"/>
    <cellStyle name="Percent [2] 6 2" xfId="324"/>
    <cellStyle name="Percent [2] 7" xfId="325"/>
    <cellStyle name="Percent 10" xfId="326"/>
    <cellStyle name="Percent 11" xfId="327"/>
    <cellStyle name="Percent 12" xfId="328"/>
    <cellStyle name="Percent 13" xfId="329"/>
    <cellStyle name="Percent 14" xfId="330"/>
    <cellStyle name="Percent 15" xfId="331"/>
    <cellStyle name="Percent 16" xfId="332"/>
    <cellStyle name="Percent 17" xfId="333"/>
    <cellStyle name="Percent 18" xfId="334"/>
    <cellStyle name="Percent 19" xfId="335"/>
    <cellStyle name="Percent 19 2" xfId="336"/>
    <cellStyle name="Percent 19 3" xfId="337"/>
    <cellStyle name="Percent 2" xfId="338"/>
    <cellStyle name="Percent 2 2" xfId="339"/>
    <cellStyle name="Percent 20" xfId="340"/>
    <cellStyle name="Percent 21" xfId="341"/>
    <cellStyle name="Percent 22" xfId="342"/>
    <cellStyle name="Percent 23" xfId="343"/>
    <cellStyle name="Percent 24" xfId="344"/>
    <cellStyle name="Percent 25" xfId="345"/>
    <cellStyle name="Percent 26" xfId="346"/>
    <cellStyle name="Percent 27" xfId="347"/>
    <cellStyle name="Percent 28" xfId="348"/>
    <cellStyle name="Percent 28 2" xfId="349"/>
    <cellStyle name="Percent 29" xfId="350"/>
    <cellStyle name="Percent 3" xfId="351"/>
    <cellStyle name="Percent 3 2" xfId="352"/>
    <cellStyle name="Percent 30" xfId="353"/>
    <cellStyle name="Percent 31" xfId="354"/>
    <cellStyle name="Percent 32" xfId="355"/>
    <cellStyle name="Percent 33" xfId="356"/>
    <cellStyle name="Percent 34" xfId="357"/>
    <cellStyle name="Percent 35" xfId="358"/>
    <cellStyle name="Percent 36" xfId="359"/>
    <cellStyle name="Percent 37" xfId="360"/>
    <cellStyle name="Percent 38" xfId="361"/>
    <cellStyle name="Percent 39" xfId="362"/>
    <cellStyle name="Percent 4" xfId="363"/>
    <cellStyle name="Percent 4 2" xfId="364"/>
    <cellStyle name="Percent 40" xfId="365"/>
    <cellStyle name="Percent 41" xfId="366"/>
    <cellStyle name="Percent 42" xfId="367"/>
    <cellStyle name="Percent 43" xfId="368"/>
    <cellStyle name="Percent 44" xfId="369"/>
    <cellStyle name="Percent 45" xfId="370"/>
    <cellStyle name="Percent 5" xfId="371"/>
    <cellStyle name="Percent 6" xfId="372"/>
    <cellStyle name="Percent 7" xfId="373"/>
    <cellStyle name="Percent 7 2" xfId="374"/>
    <cellStyle name="Percent 7 3" xfId="375"/>
    <cellStyle name="Percent 8" xfId="376"/>
    <cellStyle name="Percent 8 2" xfId="377"/>
    <cellStyle name="Percent 8 3" xfId="378"/>
    <cellStyle name="Percent 9" xfId="379"/>
    <cellStyle name="Percent 9 2" xfId="380"/>
    <cellStyle name="Percent 9 3" xfId="381"/>
    <cellStyle name="SAPBEXaggData" xfId="382"/>
    <cellStyle name="SAPBEXaggDataEmph" xfId="383"/>
    <cellStyle name="SAPBEXaggItem" xfId="384"/>
    <cellStyle name="SAPBEXaggItemX" xfId="385"/>
    <cellStyle name="SAPBEXchaText" xfId="386"/>
    <cellStyle name="SAPBEXexcBad" xfId="387"/>
    <cellStyle name="SAPBEXexcBad7" xfId="388"/>
    <cellStyle name="SAPBEXexcBad7 2" xfId="389"/>
    <cellStyle name="SAPBEXexcBad8" xfId="390"/>
    <cellStyle name="SAPBEXexcBad8 2" xfId="391"/>
    <cellStyle name="SAPBEXexcBad9" xfId="392"/>
    <cellStyle name="SAPBEXexcBad9 2" xfId="393"/>
    <cellStyle name="SAPBEXexcCritical" xfId="394"/>
    <cellStyle name="SAPBEXexcCritical4" xfId="395"/>
    <cellStyle name="SAPBEXexcCritical4 2" xfId="396"/>
    <cellStyle name="SAPBEXexcCritical5" xfId="397"/>
    <cellStyle name="SAPBEXexcCritical5 2" xfId="398"/>
    <cellStyle name="SAPBEXexcCritical6" xfId="399"/>
    <cellStyle name="SAPBEXexcCritical6 2" xfId="400"/>
    <cellStyle name="SAPBEXexcGood" xfId="401"/>
    <cellStyle name="SAPBEXexcGood1" xfId="402"/>
    <cellStyle name="SAPBEXexcGood1 2" xfId="403"/>
    <cellStyle name="SAPBEXexcGood2" xfId="404"/>
    <cellStyle name="SAPBEXexcGood2 2" xfId="405"/>
    <cellStyle name="SAPBEXexcGood3" xfId="406"/>
    <cellStyle name="SAPBEXexcGood3 2" xfId="407"/>
    <cellStyle name="SAPBEXexcVeryBad" xfId="408"/>
    <cellStyle name="SAPBEXfilterDrill" xfId="409"/>
    <cellStyle name="SAPBEXfilterItem" xfId="410"/>
    <cellStyle name="SAPBEXfilterText" xfId="411"/>
    <cellStyle name="SAPBEXformats" xfId="412"/>
    <cellStyle name="SAPBEXheaderData" xfId="413"/>
    <cellStyle name="SAPBEXheaderItem" xfId="414"/>
    <cellStyle name="SAPBEXheaderText" xfId="415"/>
    <cellStyle name="SAPBEXHLevel0" xfId="416"/>
    <cellStyle name="SAPBEXHLevel0 2" xfId="417"/>
    <cellStyle name="SAPBEXHLevel0 2 2" xfId="418"/>
    <cellStyle name="SAPBEXHLevel0 3" xfId="419"/>
    <cellStyle name="SAPBEXHLevel0 4" xfId="420"/>
    <cellStyle name="SAPBEXHLevel0 5" xfId="421"/>
    <cellStyle name="SAPBEXHLevel0 5 2" xfId="422"/>
    <cellStyle name="SAPBEXHLevel0 5 3" xfId="423"/>
    <cellStyle name="SAPBEXHLevel0 6" xfId="424"/>
    <cellStyle name="SAPBEXHLevel0 6 2" xfId="425"/>
    <cellStyle name="SAPBEXHLevel0 7" xfId="426"/>
    <cellStyle name="SAPBEXHLevel0X" xfId="427"/>
    <cellStyle name="SAPBEXHLevel0X 2" xfId="428"/>
    <cellStyle name="SAPBEXHLevel0X 2 2" xfId="429"/>
    <cellStyle name="SAPBEXHLevel0X 3" xfId="430"/>
    <cellStyle name="SAPBEXHLevel0X 4" xfId="431"/>
    <cellStyle name="SAPBEXHLevel0X 5" xfId="432"/>
    <cellStyle name="SAPBEXHLevel0X 5 2" xfId="433"/>
    <cellStyle name="SAPBEXHLevel0X 5 3" xfId="434"/>
    <cellStyle name="SAPBEXHLevel0X 6" xfId="435"/>
    <cellStyle name="SAPBEXHLevel0X 6 2" xfId="436"/>
    <cellStyle name="SAPBEXHLevel0X 7" xfId="437"/>
    <cellStyle name="SAPBEXHLevel1" xfId="438"/>
    <cellStyle name="SAPBEXHLevel1 2" xfId="439"/>
    <cellStyle name="SAPBEXHLevel1 2 2" xfId="440"/>
    <cellStyle name="SAPBEXHLevel1 3" xfId="441"/>
    <cellStyle name="SAPBEXHLevel1 4" xfId="442"/>
    <cellStyle name="SAPBEXHLevel1 5" xfId="443"/>
    <cellStyle name="SAPBEXHLevel1 5 2" xfId="444"/>
    <cellStyle name="SAPBEXHLevel1 5 3" xfId="445"/>
    <cellStyle name="SAPBEXHLevel1 6" xfId="446"/>
    <cellStyle name="SAPBEXHLevel1 6 2" xfId="447"/>
    <cellStyle name="SAPBEXHLevel1 7" xfId="448"/>
    <cellStyle name="SAPBEXHLevel1X" xfId="449"/>
    <cellStyle name="SAPBEXHLevel1X 2" xfId="450"/>
    <cellStyle name="SAPBEXHLevel1X 2 2" xfId="451"/>
    <cellStyle name="SAPBEXHLevel1X 3" xfId="452"/>
    <cellStyle name="SAPBEXHLevel1X 4" xfId="453"/>
    <cellStyle name="SAPBEXHLevel1X 5" xfId="454"/>
    <cellStyle name="SAPBEXHLevel1X 5 2" xfId="455"/>
    <cellStyle name="SAPBEXHLevel1X 5 3" xfId="456"/>
    <cellStyle name="SAPBEXHLevel1X 6" xfId="457"/>
    <cellStyle name="SAPBEXHLevel1X 6 2" xfId="458"/>
    <cellStyle name="SAPBEXHLevel1X 7" xfId="459"/>
    <cellStyle name="SAPBEXHLevel2" xfId="460"/>
    <cellStyle name="SAPBEXHLevel2 2" xfId="461"/>
    <cellStyle name="SAPBEXHLevel2 2 2" xfId="462"/>
    <cellStyle name="SAPBEXHLevel2 3" xfId="463"/>
    <cellStyle name="SAPBEXHLevel2 4" xfId="464"/>
    <cellStyle name="SAPBEXHLevel2 5" xfId="465"/>
    <cellStyle name="SAPBEXHLevel2 5 2" xfId="466"/>
    <cellStyle name="SAPBEXHLevel2 5 3" xfId="467"/>
    <cellStyle name="SAPBEXHLevel2 6" xfId="468"/>
    <cellStyle name="SAPBEXHLevel2 6 2" xfId="469"/>
    <cellStyle name="SAPBEXHLevel2 7" xfId="470"/>
    <cellStyle name="SAPBEXHLevel2X" xfId="471"/>
    <cellStyle name="SAPBEXHLevel2X 2" xfId="472"/>
    <cellStyle name="SAPBEXHLevel2X 2 2" xfId="473"/>
    <cellStyle name="SAPBEXHLevel2X 3" xfId="474"/>
    <cellStyle name="SAPBEXHLevel2X 4" xfId="475"/>
    <cellStyle name="SAPBEXHLevel2X 5" xfId="476"/>
    <cellStyle name="SAPBEXHLevel2X 5 2" xfId="477"/>
    <cellStyle name="SAPBEXHLevel2X 5 3" xfId="478"/>
    <cellStyle name="SAPBEXHLevel2X 6" xfId="479"/>
    <cellStyle name="SAPBEXHLevel2X 6 2" xfId="480"/>
    <cellStyle name="SAPBEXHLevel2X 7" xfId="481"/>
    <cellStyle name="SAPBEXHLevel3" xfId="482"/>
    <cellStyle name="SAPBEXHLevel3 2" xfId="483"/>
    <cellStyle name="SAPBEXHLevel3 2 2" xfId="484"/>
    <cellStyle name="SAPBEXHLevel3 3" xfId="485"/>
    <cellStyle name="SAPBEXHLevel3 4" xfId="486"/>
    <cellStyle name="SAPBEXHLevel3 5" xfId="487"/>
    <cellStyle name="SAPBEXHLevel3 5 2" xfId="488"/>
    <cellStyle name="SAPBEXHLevel3 5 3" xfId="489"/>
    <cellStyle name="SAPBEXHLevel3 6" xfId="490"/>
    <cellStyle name="SAPBEXHLevel3 6 2" xfId="491"/>
    <cellStyle name="SAPBEXHLevel3 7" xfId="492"/>
    <cellStyle name="SAPBEXHLevel3X" xfId="493"/>
    <cellStyle name="SAPBEXHLevel3X 2" xfId="494"/>
    <cellStyle name="SAPBEXHLevel3X 2 2" xfId="495"/>
    <cellStyle name="SAPBEXHLevel3X 3" xfId="496"/>
    <cellStyle name="SAPBEXHLevel3X 4" xfId="497"/>
    <cellStyle name="SAPBEXHLevel3X 5" xfId="498"/>
    <cellStyle name="SAPBEXHLevel3X 5 2" xfId="499"/>
    <cellStyle name="SAPBEXHLevel3X 5 3" xfId="500"/>
    <cellStyle name="SAPBEXHLevel3X 6" xfId="501"/>
    <cellStyle name="SAPBEXHLevel3X 6 2" xfId="502"/>
    <cellStyle name="SAPBEXHLevel3X 7" xfId="503"/>
    <cellStyle name="SAPBEXresData" xfId="504"/>
    <cellStyle name="SAPBEXresDataEmph" xfId="505"/>
    <cellStyle name="SAPBEXresItem" xfId="506"/>
    <cellStyle name="SAPBEXresItemX" xfId="507"/>
    <cellStyle name="SAPBEXresItemX 2" xfId="508"/>
    <cellStyle name="SAPBEXstdData" xfId="509"/>
    <cellStyle name="SAPBEXstdDataEmph" xfId="510"/>
    <cellStyle name="SAPBEXstdItem" xfId="511"/>
    <cellStyle name="SAPBEXstdItemX" xfId="512"/>
    <cellStyle name="SAPBEXstdItemX 2" xfId="513"/>
    <cellStyle name="SAPBEXsubData" xfId="514"/>
    <cellStyle name="SAPBEXsubDataEmph" xfId="515"/>
    <cellStyle name="SAPBEXsubItem" xfId="516"/>
    <cellStyle name="SAPBEXtitle" xfId="517"/>
    <cellStyle name="SAPBEXundefined" xfId="518"/>
    <cellStyle name="Style 26" xfId="519"/>
    <cellStyle name="Title" xfId="520"/>
    <cellStyle name="Title 2" xfId="521"/>
    <cellStyle name="Title 2 2" xfId="522"/>
    <cellStyle name="Title 2 3" xfId="523"/>
    <cellStyle name="Total" xfId="524"/>
    <cellStyle name="Total 2" xfId="525"/>
    <cellStyle name="Total 2 2" xfId="526"/>
    <cellStyle name="Total 3" xfId="527"/>
    <cellStyle name="Total 4" xfId="528"/>
    <cellStyle name="Total 5" xfId="529"/>
    <cellStyle name="Total 5 2" xfId="530"/>
    <cellStyle name="Total 5 3" xfId="531"/>
    <cellStyle name="Total 6" xfId="532"/>
    <cellStyle name="Total 6 2" xfId="533"/>
    <cellStyle name="Total 6 3" xfId="534"/>
    <cellStyle name="Total 7" xfId="535"/>
    <cellStyle name="Total 7 2" xfId="536"/>
    <cellStyle name="Total 8" xfId="537"/>
    <cellStyle name="Unprot" xfId="538"/>
    <cellStyle name="Unprot 2" xfId="539"/>
    <cellStyle name="Unprot$" xfId="540"/>
    <cellStyle name="Unprotect" xfId="541"/>
    <cellStyle name="Warning Text" xfId="542"/>
    <cellStyle name="Warning Text 2" xfId="5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45"/>
          <c:y val="0.284"/>
          <c:w val="0.2785"/>
          <c:h val="0.449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'ESAP Pie Chart'!$B$8:$B$15</c:f>
              <c:strCache/>
            </c:strRef>
          </c:cat>
          <c:val>
            <c:numRef>
              <c:f>'ESAP Pie Chart'!$C$8:$C$15</c:f>
              <c:numCache/>
            </c:numRef>
          </c:val>
        </c:ser>
      </c:pieChart>
      <c:spPr>
        <a:noFill/>
        <a:ln>
          <a:noFill/>
        </a:ln>
      </c:spPr>
    </c:plotArea>
    <c:legend>
      <c:legendPos val="b"/>
      <c:layout>
        <c:manualLayout>
          <c:xMode val="edge"/>
          <c:yMode val="edge"/>
          <c:x val="0.05625"/>
          <c:y val="0.945"/>
          <c:w val="0.88575"/>
          <c:h val="0.04125"/>
        </c:manualLayout>
      </c:layout>
      <c:overlay val="0"/>
      <c:spPr>
        <a:noFill/>
        <a:ln w="3175">
          <a:noFill/>
        </a:ln>
      </c:spPr>
      <c:txPr>
        <a:bodyPr vert="horz" rot="0"/>
        <a:lstStyle/>
        <a:p>
          <a:pPr>
            <a:defRPr lang="en-US" cap="none" sz="44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114300</xdr:rowOff>
    </xdr:from>
    <xdr:to>
      <xdr:col>10</xdr:col>
      <xdr:colOff>257175</xdr:colOff>
      <xdr:row>25</xdr:row>
      <xdr:rowOff>19050</xdr:rowOff>
    </xdr:to>
    <xdr:graphicFrame>
      <xdr:nvGraphicFramePr>
        <xdr:cNvPr id="1" name="Chart 2"/>
        <xdr:cNvGraphicFramePr/>
      </xdr:nvGraphicFramePr>
      <xdr:xfrm>
        <a:off x="390525" y="628650"/>
        <a:ext cx="5667375" cy="3543300"/>
      </xdr:xfrm>
      <a:graphic>
        <a:graphicData uri="http://schemas.openxmlformats.org/drawingml/2006/chart">
          <c:chart xmlns:c="http://schemas.openxmlformats.org/drawingml/2006/chart" r:id="rId1"/>
        </a:graphicData>
      </a:graphic>
    </xdr:graphicFrame>
    <xdr:clientData/>
  </xdr:twoCellAnchor>
  <xdr:twoCellAnchor>
    <xdr:from>
      <xdr:col>2</xdr:col>
      <xdr:colOff>323850</xdr:colOff>
      <xdr:row>3</xdr:row>
      <xdr:rowOff>47625</xdr:rowOff>
    </xdr:from>
    <xdr:to>
      <xdr:col>6</xdr:col>
      <xdr:colOff>0</xdr:colOff>
      <xdr:row>7</xdr:row>
      <xdr:rowOff>123825</xdr:rowOff>
    </xdr:to>
    <xdr:sp>
      <xdr:nvSpPr>
        <xdr:cNvPr id="2" name="TextBox 4"/>
        <xdr:cNvSpPr txBox="1">
          <a:spLocks noChangeArrowheads="1"/>
        </xdr:cNvSpPr>
      </xdr:nvSpPr>
      <xdr:spPr>
        <a:xfrm>
          <a:off x="2295525" y="561975"/>
          <a:ext cx="1714500" cy="723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none" baseline="0">
              <a:solidFill>
                <a:srgbClr val="000000"/>
              </a:solidFill>
              <a:latin typeface="Calibri"/>
              <a:ea typeface="Calibri"/>
              <a:cs typeface="Calibri"/>
            </a:rPr>
            <a:t>ESAP Table 2
</a:t>
          </a:r>
          <a:r>
            <a:rPr lang="en-US" cap="none" sz="1000" b="1" i="0" u="none" baseline="0">
              <a:solidFill>
                <a:srgbClr val="000000"/>
              </a:solidFill>
              <a:latin typeface="Calibri"/>
              <a:ea typeface="Calibri"/>
              <a:cs typeface="Calibri"/>
            </a:rPr>
            <a:t>San Diego Gas &amp; Electric
</a:t>
          </a:r>
          <a:r>
            <a:rPr lang="en-US" cap="none" sz="1000" b="1" i="0" u="none" baseline="0">
              <a:solidFill>
                <a:srgbClr val="000000"/>
              </a:solidFill>
              <a:latin typeface="Calibri"/>
              <a:ea typeface="Calibri"/>
              <a:cs typeface="Calibri"/>
            </a:rPr>
            <a:t>YTD ESAP Expenses
</a:t>
          </a:r>
          <a:r>
            <a:rPr lang="en-US" cap="none" sz="1000" b="1" i="0" u="none" baseline="0">
              <a:solidFill>
                <a:srgbClr val="000000"/>
              </a:solidFill>
              <a:latin typeface="Calibri"/>
              <a:ea typeface="Calibri"/>
              <a:cs typeface="Calibri"/>
            </a:rPr>
            <a:t>January 2012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et.sempra.com/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unet.sempra.com/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unet.sempra.com/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unet.sempra.com/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unet.sempra.com/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unet.sempra.com/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unet.sempra.com/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unet.sempra.com/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unet.sempra.com/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unet.sempra.com/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unet.sempra.com/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CL1237"/>
  <sheetViews>
    <sheetView zoomScalePageLayoutView="0" workbookViewId="0" topLeftCell="D1">
      <selection activeCell="A28" sqref="A28:M28"/>
    </sheetView>
  </sheetViews>
  <sheetFormatPr defaultColWidth="34.7109375" defaultRowHeight="12.75"/>
  <cols>
    <col min="1" max="1" width="24.7109375" style="104" customWidth="1"/>
    <col min="2" max="10" width="14.7109375" style="6" customWidth="1"/>
    <col min="11" max="13" width="13.7109375" style="6" customWidth="1"/>
    <col min="14" max="15" width="10.8515625" style="6" customWidth="1"/>
    <col min="16" max="16" width="10.00390625" style="6" customWidth="1"/>
    <col min="17" max="17" width="11.7109375" style="6" customWidth="1"/>
    <col min="18" max="18" width="10.421875" style="6" customWidth="1"/>
    <col min="19" max="19" width="14.00390625" style="6" customWidth="1"/>
    <col min="20" max="20" width="13.57421875" style="6" customWidth="1"/>
    <col min="21" max="21" width="11.57421875" style="6" customWidth="1"/>
    <col min="22" max="22" width="14.57421875" style="6" customWidth="1"/>
    <col min="23" max="23" width="17.421875" style="6" customWidth="1"/>
    <col min="24" max="24" width="13.8515625" style="6" customWidth="1"/>
    <col min="25" max="25" width="17.7109375" style="6" customWidth="1"/>
    <col min="26" max="26" width="14.8515625" style="6" customWidth="1"/>
    <col min="27" max="27" width="14.7109375" style="6" customWidth="1"/>
    <col min="28" max="28" width="12.00390625" style="6" customWidth="1"/>
    <col min="29" max="29" width="14.7109375" style="26" customWidth="1"/>
    <col min="30" max="30" width="12.57421875" style="6" customWidth="1"/>
    <col min="31" max="31" width="11.00390625" style="6" customWidth="1"/>
    <col min="32" max="32" width="14.8515625" style="6" customWidth="1"/>
    <col min="33" max="33" width="16.7109375" style="6" customWidth="1"/>
    <col min="34" max="34" width="16.421875" style="6" customWidth="1"/>
    <col min="35" max="35" width="15.421875" style="6" customWidth="1"/>
    <col min="36" max="37" width="14.00390625" style="6" customWidth="1"/>
    <col min="38" max="38" width="15.28125" style="6" customWidth="1"/>
    <col min="39" max="39" width="19.7109375" style="6" customWidth="1"/>
    <col min="40" max="40" width="12.140625" style="6" customWidth="1"/>
    <col min="41" max="41" width="12.57421875" style="6" customWidth="1"/>
    <col min="42" max="42" width="14.57421875" style="6" customWidth="1"/>
    <col min="43" max="16384" width="34.7109375" style="13" customWidth="1"/>
  </cols>
  <sheetData>
    <row r="1" spans="1:50" s="32" customFormat="1" ht="15.75">
      <c r="A1" s="646" t="s">
        <v>309</v>
      </c>
      <c r="B1" s="646"/>
      <c r="C1" s="646"/>
      <c r="D1" s="646"/>
      <c r="E1" s="646"/>
      <c r="F1" s="646"/>
      <c r="G1" s="646"/>
      <c r="H1" s="646"/>
      <c r="I1" s="646"/>
      <c r="J1" s="646"/>
      <c r="K1" s="646"/>
      <c r="L1" s="646"/>
      <c r="M1" s="64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1"/>
      <c r="AR1" s="31"/>
      <c r="AS1" s="31"/>
      <c r="AT1" s="31"/>
      <c r="AU1" s="31"/>
      <c r="AV1" s="31"/>
      <c r="AW1" s="31"/>
      <c r="AX1" s="31"/>
    </row>
    <row r="2" spans="1:50" s="32" customFormat="1" ht="15.75">
      <c r="A2" s="646" t="s">
        <v>204</v>
      </c>
      <c r="B2" s="646"/>
      <c r="C2" s="646"/>
      <c r="D2" s="646"/>
      <c r="E2" s="646"/>
      <c r="F2" s="646"/>
      <c r="G2" s="646"/>
      <c r="H2" s="646"/>
      <c r="I2" s="646"/>
      <c r="J2" s="646"/>
      <c r="K2" s="646"/>
      <c r="L2" s="646"/>
      <c r="M2" s="646"/>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1"/>
      <c r="AR2" s="31"/>
      <c r="AS2" s="31"/>
      <c r="AT2" s="31"/>
      <c r="AU2" s="31"/>
      <c r="AV2" s="31"/>
      <c r="AW2" s="31"/>
      <c r="AX2" s="31"/>
    </row>
    <row r="3" spans="1:42" ht="16.5" customHeight="1" thickBot="1">
      <c r="A3" s="647" t="s">
        <v>342</v>
      </c>
      <c r="B3" s="648"/>
      <c r="C3" s="648"/>
      <c r="D3" s="648"/>
      <c r="E3" s="648"/>
      <c r="F3" s="648"/>
      <c r="G3" s="648"/>
      <c r="H3" s="648"/>
      <c r="I3" s="648"/>
      <c r="J3" s="648"/>
      <c r="K3" s="648"/>
      <c r="L3" s="648"/>
      <c r="M3" s="648"/>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13" s="36" customFormat="1" ht="34.5" customHeight="1" thickBot="1">
      <c r="A4" s="101"/>
      <c r="B4" s="649" t="s">
        <v>335</v>
      </c>
      <c r="C4" s="650"/>
      <c r="D4" s="650"/>
      <c r="E4" s="636" t="s">
        <v>162</v>
      </c>
      <c r="F4" s="637"/>
      <c r="G4" s="638"/>
      <c r="H4" s="636" t="s">
        <v>163</v>
      </c>
      <c r="I4" s="637"/>
      <c r="J4" s="637"/>
      <c r="K4" s="636" t="s">
        <v>164</v>
      </c>
      <c r="L4" s="637"/>
      <c r="M4" s="638"/>
    </row>
    <row r="5" spans="1:42" ht="18" customHeight="1" thickBot="1">
      <c r="A5" s="102" t="s">
        <v>308</v>
      </c>
      <c r="B5" s="35" t="s">
        <v>0</v>
      </c>
      <c r="C5" s="35" t="s">
        <v>1</v>
      </c>
      <c r="D5" s="35" t="s">
        <v>40</v>
      </c>
      <c r="E5" s="35" t="s">
        <v>0</v>
      </c>
      <c r="F5" s="35" t="s">
        <v>118</v>
      </c>
      <c r="G5" s="35" t="s">
        <v>40</v>
      </c>
      <c r="H5" s="35" t="s">
        <v>0</v>
      </c>
      <c r="I5" s="35" t="s">
        <v>1</v>
      </c>
      <c r="J5" s="35" t="s">
        <v>40</v>
      </c>
      <c r="K5" s="35" t="s">
        <v>0</v>
      </c>
      <c r="L5" s="35" t="s">
        <v>1</v>
      </c>
      <c r="M5" s="35" t="s">
        <v>40</v>
      </c>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ht="16.5" customHeight="1">
      <c r="A6" s="218" t="s">
        <v>2</v>
      </c>
      <c r="B6" s="437"/>
      <c r="C6" s="438"/>
      <c r="D6" s="439"/>
      <c r="E6" s="437"/>
      <c r="F6" s="438"/>
      <c r="G6" s="439"/>
      <c r="H6" s="437"/>
      <c r="I6" s="438"/>
      <c r="J6" s="439"/>
      <c r="K6" s="37"/>
      <c r="L6" s="37"/>
      <c r="M6" s="38"/>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1:42" ht="18" customHeight="1">
      <c r="A7" s="219" t="s">
        <v>3</v>
      </c>
      <c r="B7" s="426">
        <v>0</v>
      </c>
      <c r="C7" s="429">
        <v>994766</v>
      </c>
      <c r="D7" s="428">
        <f aca="true" t="shared" si="0" ref="D7:D14">+C7+B7</f>
        <v>994766</v>
      </c>
      <c r="E7" s="426">
        <v>0</v>
      </c>
      <c r="F7" s="429">
        <v>118989</v>
      </c>
      <c r="G7" s="428">
        <f aca="true" t="shared" si="1" ref="G7:G14">+F7+E7</f>
        <v>118989</v>
      </c>
      <c r="H7" s="426">
        <v>0</v>
      </c>
      <c r="I7" s="429">
        <v>118989</v>
      </c>
      <c r="J7" s="428">
        <f>SUM(H7:I7)</f>
        <v>118989</v>
      </c>
      <c r="K7" s="247">
        <v>0</v>
      </c>
      <c r="L7" s="214">
        <f>I7/C7</f>
        <v>0.11961506525152649</v>
      </c>
      <c r="M7" s="214">
        <f>J7/D7</f>
        <v>0.11961506525152649</v>
      </c>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row>
    <row r="8" spans="1:42" ht="18" customHeight="1">
      <c r="A8" s="219" t="s">
        <v>4</v>
      </c>
      <c r="B8" s="426">
        <v>3834469</v>
      </c>
      <c r="C8" s="429">
        <v>0</v>
      </c>
      <c r="D8" s="428">
        <f t="shared" si="0"/>
        <v>3834469</v>
      </c>
      <c r="E8" s="426">
        <v>134855</v>
      </c>
      <c r="F8" s="429">
        <v>0</v>
      </c>
      <c r="G8" s="428">
        <f>SUM(E8:F8)</f>
        <v>134855</v>
      </c>
      <c r="H8" s="426">
        <v>134855</v>
      </c>
      <c r="I8" s="427">
        <v>0</v>
      </c>
      <c r="J8" s="428">
        <f aca="true" t="shared" si="2" ref="J8:J14">SUM(H8:I8)</f>
        <v>134855</v>
      </c>
      <c r="K8" s="247">
        <f>H8/B8</f>
        <v>0.0351691459756227</v>
      </c>
      <c r="L8" s="214">
        <v>0</v>
      </c>
      <c r="M8" s="214">
        <f>J8/D8</f>
        <v>0.0351691459756227</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row>
    <row r="9" spans="1:42" ht="18" customHeight="1">
      <c r="A9" s="467" t="s">
        <v>361</v>
      </c>
      <c r="B9" s="426">
        <v>0</v>
      </c>
      <c r="C9" s="429">
        <v>2092643</v>
      </c>
      <c r="D9" s="428">
        <f t="shared" si="0"/>
        <v>2092643</v>
      </c>
      <c r="E9" s="426">
        <v>0</v>
      </c>
      <c r="F9" s="429">
        <v>295517</v>
      </c>
      <c r="G9" s="428">
        <f t="shared" si="1"/>
        <v>295517</v>
      </c>
      <c r="H9" s="426">
        <v>0</v>
      </c>
      <c r="I9" s="427">
        <v>259517</v>
      </c>
      <c r="J9" s="428">
        <f t="shared" si="2"/>
        <v>259517</v>
      </c>
      <c r="K9" s="247">
        <v>0</v>
      </c>
      <c r="L9" s="214">
        <f>I9/C9</f>
        <v>0.124013986140971</v>
      </c>
      <c r="M9" s="214">
        <f>J9/D9</f>
        <v>0.124013986140971</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row>
    <row r="10" spans="1:42" ht="28.5">
      <c r="A10" s="219" t="s">
        <v>33</v>
      </c>
      <c r="B10" s="426">
        <v>484120</v>
      </c>
      <c r="C10" s="429">
        <v>484120</v>
      </c>
      <c r="D10" s="428">
        <f t="shared" si="0"/>
        <v>968240</v>
      </c>
      <c r="E10" s="426">
        <v>22272</v>
      </c>
      <c r="F10" s="429">
        <v>22272</v>
      </c>
      <c r="G10" s="428">
        <v>44544</v>
      </c>
      <c r="H10" s="426">
        <v>22272</v>
      </c>
      <c r="I10" s="427">
        <v>22272</v>
      </c>
      <c r="J10" s="428">
        <v>44544</v>
      </c>
      <c r="K10" s="247">
        <f aca="true" t="shared" si="3" ref="K10:M11">H10/B10</f>
        <v>0.04600512269685202</v>
      </c>
      <c r="L10" s="214">
        <f t="shared" si="3"/>
        <v>0.04600512269685202</v>
      </c>
      <c r="M10" s="214">
        <f t="shared" si="3"/>
        <v>0.04600512269685202</v>
      </c>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row>
    <row r="11" spans="1:42" ht="28.5">
      <c r="A11" s="219" t="s">
        <v>5</v>
      </c>
      <c r="B11" s="430">
        <v>293581</v>
      </c>
      <c r="C11" s="427">
        <v>293581</v>
      </c>
      <c r="D11" s="428">
        <f>+C11+B11</f>
        <v>587162</v>
      </c>
      <c r="E11" s="426">
        <v>3310</v>
      </c>
      <c r="F11" s="429">
        <v>3310</v>
      </c>
      <c r="G11" s="428">
        <v>6620</v>
      </c>
      <c r="H11" s="426">
        <v>3310</v>
      </c>
      <c r="I11" s="427">
        <v>3310</v>
      </c>
      <c r="J11" s="428">
        <v>6620</v>
      </c>
      <c r="K11" s="386">
        <f t="shared" si="3"/>
        <v>0.011274571583310909</v>
      </c>
      <c r="L11" s="362">
        <f t="shared" si="3"/>
        <v>0.011274571583310909</v>
      </c>
      <c r="M11" s="362">
        <f t="shared" si="3"/>
        <v>0.011274571583310909</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row>
    <row r="12" spans="1:42" ht="18" customHeight="1">
      <c r="A12" s="219" t="s">
        <v>6</v>
      </c>
      <c r="B12" s="426">
        <v>0</v>
      </c>
      <c r="C12" s="429">
        <v>0</v>
      </c>
      <c r="D12" s="428">
        <f t="shared" si="0"/>
        <v>0</v>
      </c>
      <c r="E12" s="426">
        <v>0</v>
      </c>
      <c r="F12" s="429">
        <v>0</v>
      </c>
      <c r="G12" s="428">
        <f t="shared" si="1"/>
        <v>0</v>
      </c>
      <c r="H12" s="426">
        <v>0</v>
      </c>
      <c r="I12" s="427">
        <v>0</v>
      </c>
      <c r="J12" s="428">
        <f t="shared" si="2"/>
        <v>0</v>
      </c>
      <c r="K12" s="247">
        <v>0</v>
      </c>
      <c r="L12" s="214">
        <v>0</v>
      </c>
      <c r="M12" s="214">
        <v>0</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row>
    <row r="13" spans="1:42" ht="18" customHeight="1">
      <c r="A13" s="219" t="s">
        <v>7</v>
      </c>
      <c r="B13" s="426">
        <v>60455</v>
      </c>
      <c r="C13" s="429">
        <v>60455</v>
      </c>
      <c r="D13" s="428">
        <f t="shared" si="0"/>
        <v>120910</v>
      </c>
      <c r="E13" s="426"/>
      <c r="F13" s="429"/>
      <c r="G13" s="428"/>
      <c r="H13" s="426" t="s">
        <v>336</v>
      </c>
      <c r="I13" s="427" t="s">
        <v>336</v>
      </c>
      <c r="J13" s="428" t="s">
        <v>336</v>
      </c>
      <c r="K13" s="247">
        <v>0</v>
      </c>
      <c r="L13" s="214">
        <v>0</v>
      </c>
      <c r="M13" s="214">
        <v>0</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1:42" ht="18" customHeight="1">
      <c r="A14" s="220" t="s">
        <v>202</v>
      </c>
      <c r="B14" s="426">
        <v>0</v>
      </c>
      <c r="C14" s="429">
        <v>0</v>
      </c>
      <c r="D14" s="428">
        <f t="shared" si="0"/>
        <v>0</v>
      </c>
      <c r="E14" s="426">
        <v>0</v>
      </c>
      <c r="F14" s="429">
        <v>0</v>
      </c>
      <c r="G14" s="428">
        <f t="shared" si="1"/>
        <v>0</v>
      </c>
      <c r="H14" s="426">
        <v>0</v>
      </c>
      <c r="I14" s="427">
        <v>0</v>
      </c>
      <c r="J14" s="428">
        <f t="shared" si="2"/>
        <v>0</v>
      </c>
      <c r="K14" s="247">
        <v>0</v>
      </c>
      <c r="L14" s="214">
        <v>0</v>
      </c>
      <c r="M14" s="214">
        <v>0</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row>
    <row r="15" spans="1:42" ht="31.5" customHeight="1">
      <c r="A15" s="378" t="s">
        <v>239</v>
      </c>
      <c r="B15" s="380">
        <f>SUM(B7:B14)</f>
        <v>4672625</v>
      </c>
      <c r="C15" s="221">
        <f>SUM(C7:C14)</f>
        <v>3925565</v>
      </c>
      <c r="D15" s="374">
        <f>SUM(B15:C15)</f>
        <v>8598190</v>
      </c>
      <c r="E15" s="376">
        <v>160437</v>
      </c>
      <c r="F15" s="222">
        <v>404087</v>
      </c>
      <c r="G15" s="382">
        <v>564525</v>
      </c>
      <c r="H15" s="491">
        <v>160437</v>
      </c>
      <c r="I15" s="492">
        <v>404087</v>
      </c>
      <c r="J15" s="493">
        <v>564524</v>
      </c>
      <c r="K15" s="387">
        <f>H15/B15</f>
        <v>0.03433551804392606</v>
      </c>
      <c r="L15" s="223">
        <f>I15/C15</f>
        <v>0.10293728418711702</v>
      </c>
      <c r="M15" s="223">
        <f>J15/D15</f>
        <v>0.06565614390935767</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row>
    <row r="16" spans="1:42" ht="18" customHeight="1">
      <c r="A16" s="379"/>
      <c r="B16" s="381"/>
      <c r="C16" s="224"/>
      <c r="D16" s="375"/>
      <c r="E16" s="377"/>
      <c r="F16" s="225"/>
      <c r="G16" s="383"/>
      <c r="H16" s="377"/>
      <c r="I16" s="225"/>
      <c r="J16" s="383"/>
      <c r="K16" s="377"/>
      <c r="L16" s="225"/>
      <c r="M16" s="225"/>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row>
    <row r="17" spans="1:42" ht="18" customHeight="1">
      <c r="A17" s="219" t="s">
        <v>8</v>
      </c>
      <c r="B17" s="426">
        <v>0</v>
      </c>
      <c r="C17" s="429">
        <v>0</v>
      </c>
      <c r="D17" s="428">
        <f aca="true" t="shared" si="4" ref="D17:D23">SUM(B17:C17)</f>
        <v>0</v>
      </c>
      <c r="E17" s="426">
        <v>0</v>
      </c>
      <c r="F17" s="429">
        <v>0</v>
      </c>
      <c r="G17" s="428">
        <f>SUM(E17:F17)</f>
        <v>0</v>
      </c>
      <c r="H17" s="384">
        <v>0</v>
      </c>
      <c r="I17" s="217">
        <v>0</v>
      </c>
      <c r="J17" s="385">
        <v>0</v>
      </c>
      <c r="K17" s="247">
        <v>0</v>
      </c>
      <c r="L17" s="214">
        <v>0</v>
      </c>
      <c r="M17" s="214">
        <v>0</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row>
    <row r="18" spans="1:42" ht="18" customHeight="1">
      <c r="A18" s="219" t="s">
        <v>9</v>
      </c>
      <c r="B18" s="426">
        <v>15674</v>
      </c>
      <c r="C18" s="429">
        <v>15674</v>
      </c>
      <c r="D18" s="428">
        <f t="shared" si="4"/>
        <v>31348</v>
      </c>
      <c r="E18" s="426">
        <v>2540</v>
      </c>
      <c r="F18" s="429">
        <v>2540</v>
      </c>
      <c r="G18" s="428">
        <v>5079</v>
      </c>
      <c r="H18" s="384">
        <v>2540</v>
      </c>
      <c r="I18" s="466">
        <v>2540</v>
      </c>
      <c r="J18" s="385">
        <v>5079</v>
      </c>
      <c r="K18" s="247">
        <f aca="true" t="shared" si="5" ref="K18:K23">+H18/B18</f>
        <v>0.16205180553783335</v>
      </c>
      <c r="L18" s="214">
        <f aca="true" t="shared" si="6" ref="L18:M23">I18/C18</f>
        <v>0.16205180553783335</v>
      </c>
      <c r="M18" s="214">
        <f t="shared" si="6"/>
        <v>0.16201990557611332</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row>
    <row r="19" spans="1:42" ht="18" customHeight="1">
      <c r="A19" s="219" t="s">
        <v>34</v>
      </c>
      <c r="B19" s="426">
        <v>203585</v>
      </c>
      <c r="C19" s="429">
        <v>203585</v>
      </c>
      <c r="D19" s="428">
        <f t="shared" si="4"/>
        <v>407170</v>
      </c>
      <c r="E19" s="426">
        <v>1408</v>
      </c>
      <c r="F19" s="429">
        <v>1408</v>
      </c>
      <c r="G19" s="428">
        <v>2817</v>
      </c>
      <c r="H19" s="384">
        <v>1408</v>
      </c>
      <c r="I19" s="466">
        <v>1408</v>
      </c>
      <c r="J19" s="385">
        <v>2817</v>
      </c>
      <c r="K19" s="247">
        <f>H19/B19</f>
        <v>0.006916030159392883</v>
      </c>
      <c r="L19" s="214">
        <f t="shared" si="6"/>
        <v>0.006916030159392883</v>
      </c>
      <c r="M19" s="214">
        <f t="shared" si="6"/>
        <v>0.006918486136011985</v>
      </c>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row>
    <row r="20" spans="1:42" ht="18" customHeight="1">
      <c r="A20" s="219" t="s">
        <v>10</v>
      </c>
      <c r="B20" s="426">
        <v>-11466</v>
      </c>
      <c r="C20" s="429">
        <v>-11466</v>
      </c>
      <c r="D20" s="428">
        <f t="shared" si="4"/>
        <v>-22932</v>
      </c>
      <c r="E20" s="426">
        <v>0</v>
      </c>
      <c r="F20" s="429" t="s">
        <v>333</v>
      </c>
      <c r="G20" s="428" t="s">
        <v>333</v>
      </c>
      <c r="H20" s="384" t="s">
        <v>336</v>
      </c>
      <c r="I20" s="466" t="s">
        <v>336</v>
      </c>
      <c r="J20" s="385" t="s">
        <v>336</v>
      </c>
      <c r="K20" s="247">
        <v>0</v>
      </c>
      <c r="L20" s="214">
        <v>0</v>
      </c>
      <c r="M20" s="214">
        <v>0</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row>
    <row r="21" spans="1:42" ht="18" customHeight="1">
      <c r="A21" s="219" t="s">
        <v>11</v>
      </c>
      <c r="B21" s="426">
        <v>71502</v>
      </c>
      <c r="C21" s="429">
        <v>71502</v>
      </c>
      <c r="D21" s="428">
        <f t="shared" si="4"/>
        <v>143004</v>
      </c>
      <c r="E21" s="426">
        <v>4291</v>
      </c>
      <c r="F21" s="429">
        <v>4291</v>
      </c>
      <c r="G21" s="428">
        <v>8581</v>
      </c>
      <c r="H21" s="384">
        <v>4291</v>
      </c>
      <c r="I21" s="466">
        <v>4291</v>
      </c>
      <c r="J21" s="385">
        <v>8581</v>
      </c>
      <c r="K21" s="247">
        <f t="shared" si="5"/>
        <v>0.06001230734804621</v>
      </c>
      <c r="L21" s="214">
        <f t="shared" si="6"/>
        <v>0.06001230734804621</v>
      </c>
      <c r="M21" s="214">
        <f t="shared" si="6"/>
        <v>0.06000531453665632</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row>
    <row r="22" spans="1:42" ht="18" customHeight="1">
      <c r="A22" s="219" t="s">
        <v>35</v>
      </c>
      <c r="B22" s="426">
        <v>492276</v>
      </c>
      <c r="C22" s="429">
        <v>492276</v>
      </c>
      <c r="D22" s="428">
        <f t="shared" si="4"/>
        <v>984552</v>
      </c>
      <c r="E22" s="426">
        <v>51463</v>
      </c>
      <c r="F22" s="429">
        <v>51462</v>
      </c>
      <c r="G22" s="428">
        <f>+F22+E22</f>
        <v>102925</v>
      </c>
      <c r="H22" s="384">
        <v>51463</v>
      </c>
      <c r="I22" s="466">
        <v>51462</v>
      </c>
      <c r="J22" s="385">
        <v>102925</v>
      </c>
      <c r="K22" s="247">
        <f t="shared" si="5"/>
        <v>0.10454094857356443</v>
      </c>
      <c r="L22" s="214">
        <f t="shared" si="6"/>
        <v>0.10453891719279429</v>
      </c>
      <c r="M22" s="214">
        <f t="shared" si="6"/>
        <v>0.10453993288317935</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row>
    <row r="23" spans="1:42" ht="18" customHeight="1">
      <c r="A23" s="219" t="s">
        <v>12</v>
      </c>
      <c r="B23" s="426">
        <v>11237</v>
      </c>
      <c r="C23" s="429">
        <v>11237</v>
      </c>
      <c r="D23" s="428">
        <f t="shared" si="4"/>
        <v>22474</v>
      </c>
      <c r="E23" s="426">
        <v>1050</v>
      </c>
      <c r="F23" s="429">
        <v>1050</v>
      </c>
      <c r="G23" s="428">
        <v>2100</v>
      </c>
      <c r="H23" s="384">
        <v>1050</v>
      </c>
      <c r="I23" s="466">
        <v>1050</v>
      </c>
      <c r="J23" s="385">
        <v>2100</v>
      </c>
      <c r="K23" s="247">
        <f t="shared" si="5"/>
        <v>0.09344130995817389</v>
      </c>
      <c r="L23" s="214">
        <f t="shared" si="6"/>
        <v>0.09344130995817389</v>
      </c>
      <c r="M23" s="214">
        <f t="shared" si="6"/>
        <v>0.09344130995817389</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row>
    <row r="24" spans="1:42" ht="18" customHeight="1">
      <c r="A24" s="379"/>
      <c r="B24" s="381"/>
      <c r="C24" s="224"/>
      <c r="D24" s="375"/>
      <c r="E24" s="377"/>
      <c r="F24" s="225"/>
      <c r="G24" s="383"/>
      <c r="H24" s="377"/>
      <c r="I24" s="225"/>
      <c r="J24" s="383"/>
      <c r="K24" s="377"/>
      <c r="L24" s="225"/>
      <c r="M24" s="225"/>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row>
    <row r="25" spans="1:13" s="40" customFormat="1" ht="33.75">
      <c r="A25" s="378" t="s">
        <v>362</v>
      </c>
      <c r="B25" s="380">
        <f>SUM(B15+B17+B18+B19+B20+B21+B22+B23)</f>
        <v>5455433</v>
      </c>
      <c r="C25" s="221">
        <f>SUM(C15+C17+C18+C19+C20+C21+C22+C23)</f>
        <v>4708373</v>
      </c>
      <c r="D25" s="374">
        <f>SUM(B25:C25)</f>
        <v>10163806</v>
      </c>
      <c r="E25" s="376">
        <v>221188</v>
      </c>
      <c r="F25" s="222">
        <v>464838</v>
      </c>
      <c r="G25" s="382">
        <v>686027</v>
      </c>
      <c r="H25" s="491">
        <v>221188</v>
      </c>
      <c r="I25" s="492">
        <v>464838</v>
      </c>
      <c r="J25" s="493">
        <v>686027</v>
      </c>
      <c r="K25" s="387">
        <f>+H25/B25</f>
        <v>0.04054453606157385</v>
      </c>
      <c r="L25" s="223">
        <f>I25/C25</f>
        <v>0.09872582312403881</v>
      </c>
      <c r="M25" s="223">
        <f>J25/D25</f>
        <v>0.06749705769669354</v>
      </c>
    </row>
    <row r="26" spans="1:89" ht="18" customHeight="1">
      <c r="A26" s="639" t="s">
        <v>310</v>
      </c>
      <c r="B26" s="639"/>
      <c r="C26" s="639"/>
      <c r="D26" s="639"/>
      <c r="E26" s="640"/>
      <c r="F26" s="640"/>
      <c r="G26" s="640"/>
      <c r="H26" s="640"/>
      <c r="I26" s="640"/>
      <c r="J26" s="640"/>
      <c r="K26" s="639"/>
      <c r="L26" s="639"/>
      <c r="M26" s="639"/>
      <c r="N26" s="1"/>
      <c r="O26" s="1"/>
      <c r="P26" s="1"/>
      <c r="Q26" s="1"/>
      <c r="R26" s="39"/>
      <c r="S26" s="39"/>
      <c r="T26" s="41"/>
      <c r="U26" s="39"/>
      <c r="V26" s="42"/>
      <c r="W26" s="42"/>
      <c r="X26" s="42"/>
      <c r="Y26" s="42"/>
      <c r="Z26" s="42"/>
      <c r="AA26" s="42"/>
      <c r="AB26" s="42"/>
      <c r="AC26" s="42"/>
      <c r="AD26" s="42"/>
      <c r="AE26" s="42"/>
      <c r="AF26" s="42"/>
      <c r="AG26" s="42"/>
      <c r="AH26" s="42"/>
      <c r="AI26" s="42"/>
      <c r="AJ26" s="42"/>
      <c r="AK26" s="42"/>
      <c r="AL26" s="42"/>
      <c r="AM26" s="42"/>
      <c r="AN26" s="42"/>
      <c r="AO26" s="42"/>
      <c r="AP26" s="42"/>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42" ht="18" customHeight="1">
      <c r="A27" s="226" t="s">
        <v>13</v>
      </c>
      <c r="B27" s="641"/>
      <c r="C27" s="641"/>
      <c r="D27" s="642"/>
      <c r="E27" s="227">
        <v>33725</v>
      </c>
      <c r="F27" s="227">
        <v>36005</v>
      </c>
      <c r="G27" s="228">
        <v>69731</v>
      </c>
      <c r="H27" s="227">
        <v>33725</v>
      </c>
      <c r="I27" s="227">
        <v>36005</v>
      </c>
      <c r="J27" s="227">
        <v>69731</v>
      </c>
      <c r="K27" s="408"/>
      <c r="L27" s="229"/>
      <c r="M27" s="22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row>
    <row r="28" spans="1:42" ht="16.5" customHeight="1">
      <c r="A28" s="643"/>
      <c r="B28" s="643"/>
      <c r="C28" s="643"/>
      <c r="D28" s="643"/>
      <c r="E28" s="644"/>
      <c r="F28" s="645"/>
      <c r="G28" s="645"/>
      <c r="H28" s="645"/>
      <c r="I28" s="645"/>
      <c r="J28" s="645"/>
      <c r="K28" s="643"/>
      <c r="L28" s="643"/>
      <c r="M28" s="643"/>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64" ht="18" customHeight="1">
      <c r="A29" s="220" t="s">
        <v>14</v>
      </c>
      <c r="B29" s="641"/>
      <c r="C29" s="641"/>
      <c r="D29" s="641"/>
      <c r="E29" s="641"/>
      <c r="F29" s="228">
        <v>10693</v>
      </c>
      <c r="G29" s="228">
        <f>SUM(E29:F29)</f>
        <v>10693</v>
      </c>
      <c r="H29" s="230"/>
      <c r="I29" s="228">
        <v>10693</v>
      </c>
      <c r="J29" s="228">
        <f>I29</f>
        <v>10693</v>
      </c>
      <c r="K29" s="409"/>
      <c r="L29" s="231"/>
      <c r="M29" s="231"/>
      <c r="N29" s="1"/>
      <c r="O29" s="1"/>
      <c r="P29" s="1"/>
      <c r="Q29" s="1"/>
      <c r="R29" s="39"/>
      <c r="S29" s="43"/>
      <c r="T29" s="41"/>
      <c r="U29" s="43"/>
      <c r="V29" s="42"/>
      <c r="W29" s="42"/>
      <c r="X29" s="42"/>
      <c r="Y29" s="42"/>
      <c r="Z29" s="42"/>
      <c r="AA29" s="42"/>
      <c r="AB29" s="42"/>
      <c r="AC29" s="42"/>
      <c r="AD29" s="42"/>
      <c r="AE29" s="42"/>
      <c r="AF29" s="42"/>
      <c r="AG29" s="42"/>
      <c r="AH29" s="42"/>
      <c r="AI29" s="42"/>
      <c r="AJ29" s="42"/>
      <c r="AK29" s="42"/>
      <c r="AL29" s="42"/>
      <c r="AM29" s="42"/>
      <c r="AN29" s="42"/>
      <c r="AO29" s="42"/>
      <c r="AP29" s="42"/>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4" s="599" customFormat="1" ht="18.75" customHeight="1">
      <c r="A30" s="635" t="s">
        <v>216</v>
      </c>
      <c r="B30" s="635"/>
      <c r="C30" s="635"/>
      <c r="D30" s="635"/>
      <c r="E30" s="635"/>
      <c r="F30" s="635"/>
      <c r="G30" s="635"/>
      <c r="H30" s="635"/>
      <c r="I30" s="635"/>
      <c r="J30" s="635"/>
      <c r="K30" s="635"/>
      <c r="L30" s="635"/>
      <c r="M30" s="635"/>
      <c r="N30" s="164"/>
      <c r="O30" s="164"/>
      <c r="P30" s="164"/>
      <c r="Q30" s="164"/>
      <c r="R30" s="601"/>
      <c r="S30" s="49"/>
      <c r="T30" s="41"/>
      <c r="U30" s="49"/>
      <c r="V30" s="598"/>
      <c r="W30" s="598"/>
      <c r="X30" s="598"/>
      <c r="Y30" s="598"/>
      <c r="Z30" s="598"/>
      <c r="AA30" s="598"/>
      <c r="AB30" s="598"/>
      <c r="AC30" s="598"/>
      <c r="AD30" s="598"/>
      <c r="AE30" s="598"/>
      <c r="AF30" s="598"/>
      <c r="AG30" s="598"/>
      <c r="AH30" s="598"/>
      <c r="AI30" s="598"/>
      <c r="AJ30" s="598"/>
      <c r="AK30" s="598"/>
      <c r="AL30" s="598"/>
      <c r="AM30" s="598"/>
      <c r="AN30" s="598"/>
      <c r="AO30" s="598"/>
      <c r="AP30" s="598"/>
      <c r="AQ30" s="49"/>
      <c r="AR30" s="49"/>
      <c r="AS30" s="49"/>
      <c r="AT30" s="49"/>
      <c r="AU30" s="49"/>
      <c r="AV30" s="49"/>
      <c r="AW30" s="49"/>
      <c r="AX30" s="49"/>
      <c r="AY30" s="49"/>
      <c r="AZ30" s="49"/>
      <c r="BA30" s="49"/>
      <c r="BB30" s="49"/>
      <c r="BC30" s="49"/>
      <c r="BD30" s="49"/>
      <c r="BE30" s="49"/>
      <c r="BF30" s="49"/>
      <c r="BG30" s="49"/>
      <c r="BH30" s="49"/>
      <c r="BI30" s="49"/>
      <c r="BJ30" s="49"/>
      <c r="BK30" s="49"/>
      <c r="BL30" s="49"/>
    </row>
    <row r="31" spans="1:64" s="599" customFormat="1" ht="18">
      <c r="A31" s="602" t="s">
        <v>363</v>
      </c>
      <c r="B31" s="90"/>
      <c r="C31" s="634"/>
      <c r="D31" s="598"/>
      <c r="E31" s="600"/>
      <c r="F31" s="164"/>
      <c r="G31" s="164"/>
      <c r="H31" s="164"/>
      <c r="I31" s="164"/>
      <c r="J31" s="164"/>
      <c r="K31" s="164"/>
      <c r="L31" s="164"/>
      <c r="M31" s="164"/>
      <c r="N31" s="164"/>
      <c r="O31" s="164"/>
      <c r="P31" s="164"/>
      <c r="Q31" s="164"/>
      <c r="R31" s="603"/>
      <c r="S31" s="49"/>
      <c r="T31" s="41"/>
      <c r="U31" s="49"/>
      <c r="V31" s="598"/>
      <c r="W31" s="598"/>
      <c r="X31" s="598"/>
      <c r="Y31" s="598"/>
      <c r="Z31" s="598"/>
      <c r="AA31" s="598"/>
      <c r="AB31" s="598"/>
      <c r="AC31" s="598"/>
      <c r="AD31" s="598"/>
      <c r="AE31" s="598"/>
      <c r="AF31" s="598"/>
      <c r="AG31" s="598"/>
      <c r="AH31" s="598"/>
      <c r="AI31" s="598"/>
      <c r="AJ31" s="598"/>
      <c r="AK31" s="598"/>
      <c r="AL31" s="598"/>
      <c r="AM31" s="598"/>
      <c r="AN31" s="598"/>
      <c r="AO31" s="598"/>
      <c r="AP31" s="598"/>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1:64" s="599" customFormat="1" ht="18">
      <c r="A32" s="604"/>
      <c r="B32" s="90"/>
      <c r="C32" s="598"/>
      <c r="D32" s="598"/>
      <c r="E32" s="600"/>
      <c r="F32" s="164"/>
      <c r="G32" s="164"/>
      <c r="H32" s="164"/>
      <c r="I32" s="164"/>
      <c r="J32" s="164"/>
      <c r="K32" s="164"/>
      <c r="L32" s="164"/>
      <c r="M32" s="164"/>
      <c r="N32" s="164"/>
      <c r="O32" s="164"/>
      <c r="P32" s="164"/>
      <c r="Q32" s="164"/>
      <c r="R32" s="603"/>
      <c r="S32" s="49"/>
      <c r="T32" s="41"/>
      <c r="U32" s="49"/>
      <c r="V32" s="598"/>
      <c r="W32" s="598"/>
      <c r="X32" s="598"/>
      <c r="Y32" s="598"/>
      <c r="Z32" s="598"/>
      <c r="AA32" s="598"/>
      <c r="AB32" s="598"/>
      <c r="AC32" s="598"/>
      <c r="AD32" s="598"/>
      <c r="AE32" s="598"/>
      <c r="AF32" s="598"/>
      <c r="AG32" s="598"/>
      <c r="AH32" s="598"/>
      <c r="AI32" s="598"/>
      <c r="AJ32" s="598"/>
      <c r="AK32" s="598"/>
      <c r="AL32" s="598"/>
      <c r="AM32" s="598"/>
      <c r="AN32" s="598"/>
      <c r="AO32" s="598"/>
      <c r="AP32" s="598"/>
      <c r="AQ32" s="49"/>
      <c r="AR32" s="49"/>
      <c r="AS32" s="49"/>
      <c r="AT32" s="49"/>
      <c r="AU32" s="49"/>
      <c r="AV32" s="49"/>
      <c r="AW32" s="49"/>
      <c r="AX32" s="49"/>
      <c r="AY32" s="49"/>
      <c r="AZ32" s="49"/>
      <c r="BA32" s="49"/>
      <c r="BB32" s="49"/>
      <c r="BC32" s="49"/>
      <c r="BD32" s="49"/>
      <c r="BE32" s="49"/>
      <c r="BF32" s="49"/>
      <c r="BG32" s="49"/>
      <c r="BH32" s="49"/>
      <c r="BI32" s="49"/>
      <c r="BJ32" s="49"/>
      <c r="BK32" s="49"/>
      <c r="BL32" s="49"/>
    </row>
    <row r="33" spans="1:64" s="599" customFormat="1" ht="14.25">
      <c r="A33" s="505"/>
      <c r="B33" s="164"/>
      <c r="C33" s="164"/>
      <c r="D33" s="164"/>
      <c r="E33" s="164"/>
      <c r="F33" s="164"/>
      <c r="G33" s="164"/>
      <c r="H33" s="164"/>
      <c r="I33" s="164"/>
      <c r="J33" s="164"/>
      <c r="K33" s="164"/>
      <c r="L33" s="164"/>
      <c r="M33" s="164"/>
      <c r="N33" s="164"/>
      <c r="O33" s="164"/>
      <c r="P33" s="164"/>
      <c r="Q33" s="164"/>
      <c r="R33" s="603"/>
      <c r="S33" s="49"/>
      <c r="T33" s="41"/>
      <c r="U33" s="49"/>
      <c r="V33" s="598"/>
      <c r="W33" s="598"/>
      <c r="X33" s="598"/>
      <c r="Y33" s="598"/>
      <c r="Z33" s="598"/>
      <c r="AA33" s="598"/>
      <c r="AB33" s="598"/>
      <c r="AC33" s="598"/>
      <c r="AD33" s="598"/>
      <c r="AE33" s="598"/>
      <c r="AF33" s="598"/>
      <c r="AG33" s="598"/>
      <c r="AH33" s="598"/>
      <c r="AI33" s="598"/>
      <c r="AJ33" s="598"/>
      <c r="AK33" s="598"/>
      <c r="AL33" s="598"/>
      <c r="AM33" s="598"/>
      <c r="AN33" s="598"/>
      <c r="AO33" s="598"/>
      <c r="AP33" s="598"/>
      <c r="AQ33" s="49"/>
      <c r="AR33" s="49"/>
      <c r="AS33" s="49"/>
      <c r="AT33" s="49"/>
      <c r="AU33" s="49"/>
      <c r="AV33" s="49"/>
      <c r="AW33" s="49"/>
      <c r="AX33" s="49"/>
      <c r="AY33" s="49"/>
      <c r="AZ33" s="49"/>
      <c r="BA33" s="49"/>
      <c r="BB33" s="49"/>
      <c r="BC33" s="49"/>
      <c r="BD33" s="49"/>
      <c r="BE33" s="49"/>
      <c r="BF33" s="49"/>
      <c r="BG33" s="49"/>
      <c r="BH33" s="49"/>
      <c r="BI33" s="49"/>
      <c r="BJ33" s="49"/>
      <c r="BK33" s="49"/>
      <c r="BL33" s="49"/>
    </row>
    <row r="34" spans="1:64" ht="14.25">
      <c r="A34" s="103"/>
      <c r="C34" s="42"/>
      <c r="D34" s="42"/>
      <c r="E34" s="42"/>
      <c r="F34" s="42"/>
      <c r="G34" s="42"/>
      <c r="H34" s="39"/>
      <c r="I34" s="44"/>
      <c r="J34" s="44"/>
      <c r="K34" s="44"/>
      <c r="L34" s="44"/>
      <c r="M34" s="44"/>
      <c r="N34" s="45"/>
      <c r="O34" s="39"/>
      <c r="P34" s="44"/>
      <c r="Q34" s="44"/>
      <c r="R34" s="44"/>
      <c r="S34" s="39"/>
      <c r="T34" s="41"/>
      <c r="U34" s="39"/>
      <c r="V34" s="42"/>
      <c r="W34" s="42"/>
      <c r="X34" s="42"/>
      <c r="Y34" s="42"/>
      <c r="Z34" s="42"/>
      <c r="AA34" s="42"/>
      <c r="AB34" s="42"/>
      <c r="AC34" s="42"/>
      <c r="AD34" s="42"/>
      <c r="AE34" s="42"/>
      <c r="AF34" s="42"/>
      <c r="AG34" s="42"/>
      <c r="AH34" s="42"/>
      <c r="AI34" s="42"/>
      <c r="AJ34" s="42"/>
      <c r="AK34" s="42"/>
      <c r="AL34" s="42"/>
      <c r="AM34" s="42"/>
      <c r="AN34" s="42"/>
      <c r="AO34" s="42"/>
      <c r="AP34" s="42"/>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3.5" customHeight="1">
      <c r="A35" s="103"/>
      <c r="C35" s="42"/>
      <c r="D35" s="42"/>
      <c r="E35" s="42"/>
      <c r="F35" s="42"/>
      <c r="G35" s="42"/>
      <c r="H35" s="39"/>
      <c r="I35" s="46"/>
      <c r="J35" s="46"/>
      <c r="K35" s="44"/>
      <c r="L35" s="44"/>
      <c r="M35" s="44"/>
      <c r="N35" s="45"/>
      <c r="O35" s="39"/>
      <c r="P35" s="44"/>
      <c r="Q35" s="44"/>
      <c r="R35" s="44"/>
      <c r="S35" s="39"/>
      <c r="T35" s="41"/>
      <c r="U35" s="39"/>
      <c r="V35" s="42"/>
      <c r="W35" s="42"/>
      <c r="X35" s="42"/>
      <c r="Y35" s="42"/>
      <c r="Z35" s="42"/>
      <c r="AA35" s="42"/>
      <c r="AB35" s="42"/>
      <c r="AC35" s="42"/>
      <c r="AD35" s="42"/>
      <c r="AE35" s="42"/>
      <c r="AF35" s="42"/>
      <c r="AG35" s="42"/>
      <c r="AH35" s="42"/>
      <c r="AI35" s="42"/>
      <c r="AJ35" s="42"/>
      <c r="AK35" s="42"/>
      <c r="AL35" s="42"/>
      <c r="AM35" s="42"/>
      <c r="AN35" s="42"/>
      <c r="AO35" s="42"/>
      <c r="AP35" s="42"/>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ht="14.25">
      <c r="A36" s="103"/>
      <c r="C36" s="42"/>
      <c r="D36" s="42"/>
      <c r="E36" s="42"/>
      <c r="F36" s="42"/>
      <c r="G36" s="42"/>
      <c r="H36" s="39"/>
      <c r="I36" s="46"/>
      <c r="J36" s="46"/>
      <c r="K36" s="44"/>
      <c r="L36" s="44"/>
      <c r="M36" s="44"/>
      <c r="N36" s="45"/>
      <c r="O36" s="39"/>
      <c r="P36" s="44"/>
      <c r="Q36" s="44"/>
      <c r="R36" s="44"/>
      <c r="S36" s="39"/>
      <c r="T36" s="41"/>
      <c r="U36" s="39"/>
      <c r="V36" s="42"/>
      <c r="W36" s="42"/>
      <c r="X36" s="42"/>
      <c r="Y36" s="42"/>
      <c r="Z36" s="42"/>
      <c r="AA36" s="42"/>
      <c r="AB36" s="42"/>
      <c r="AC36" s="42"/>
      <c r="AD36" s="42"/>
      <c r="AE36" s="42"/>
      <c r="AF36" s="42"/>
      <c r="AG36" s="42"/>
      <c r="AH36" s="42"/>
      <c r="AI36" s="42"/>
      <c r="AJ36" s="42"/>
      <c r="AK36" s="42"/>
      <c r="AL36" s="42"/>
      <c r="AM36" s="42"/>
      <c r="AN36" s="42"/>
      <c r="AO36" s="42"/>
      <c r="AP36" s="42"/>
      <c r="AQ36" s="39"/>
      <c r="AR36" s="39"/>
      <c r="AS36" s="39"/>
      <c r="AT36" s="39"/>
      <c r="AU36" s="39"/>
      <c r="AV36" s="39"/>
      <c r="AW36" s="39"/>
      <c r="AX36" s="39"/>
      <c r="AY36" s="39"/>
      <c r="AZ36" s="39"/>
      <c r="BA36" s="39"/>
      <c r="BB36" s="39"/>
      <c r="BC36" s="39"/>
      <c r="BD36" s="39"/>
      <c r="BE36" s="39"/>
      <c r="BF36" s="39"/>
      <c r="BG36" s="39"/>
      <c r="BH36" s="39"/>
      <c r="BI36" s="39"/>
      <c r="BJ36" s="39"/>
      <c r="BK36" s="39"/>
      <c r="BL36" s="39"/>
    </row>
    <row r="37" spans="1:64" ht="14.25">
      <c r="A37" s="103"/>
      <c r="C37" s="42"/>
      <c r="D37" s="42"/>
      <c r="E37" s="42"/>
      <c r="F37" s="42"/>
      <c r="G37" s="42"/>
      <c r="H37" s="39"/>
      <c r="I37" s="46"/>
      <c r="J37" s="46"/>
      <c r="K37" s="44"/>
      <c r="L37" s="44"/>
      <c r="M37" s="44"/>
      <c r="N37" s="45"/>
      <c r="O37" s="39"/>
      <c r="P37" s="44"/>
      <c r="Q37" s="44"/>
      <c r="R37" s="44"/>
      <c r="S37" s="39"/>
      <c r="T37" s="41"/>
      <c r="U37" s="39"/>
      <c r="V37" s="42"/>
      <c r="W37" s="42"/>
      <c r="X37" s="42"/>
      <c r="Y37" s="42"/>
      <c r="Z37" s="42"/>
      <c r="AA37" s="42"/>
      <c r="AB37" s="42"/>
      <c r="AC37" s="42"/>
      <c r="AD37" s="42"/>
      <c r="AE37" s="42"/>
      <c r="AF37" s="42"/>
      <c r="AG37" s="42"/>
      <c r="AH37" s="42"/>
      <c r="AI37" s="42"/>
      <c r="AJ37" s="42"/>
      <c r="AK37" s="42"/>
      <c r="AL37" s="42"/>
      <c r="AM37" s="42"/>
      <c r="AN37" s="42"/>
      <c r="AO37" s="42"/>
      <c r="AP37" s="42"/>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16.5">
      <c r="A38" s="607"/>
      <c r="C38" s="42"/>
      <c r="D38" s="42"/>
      <c r="E38" s="42"/>
      <c r="F38" s="42"/>
      <c r="G38" s="42"/>
      <c r="H38" s="39"/>
      <c r="I38" s="46"/>
      <c r="J38" s="46"/>
      <c r="K38" s="44"/>
      <c r="L38" s="44"/>
      <c r="M38" s="44"/>
      <c r="N38" s="45"/>
      <c r="O38" s="39"/>
      <c r="P38" s="44"/>
      <c r="Q38" s="44"/>
      <c r="R38" s="44"/>
      <c r="S38" s="39"/>
      <c r="T38" s="41"/>
      <c r="U38" s="39"/>
      <c r="V38" s="42"/>
      <c r="W38" s="42"/>
      <c r="X38" s="42"/>
      <c r="Y38" s="42"/>
      <c r="Z38" s="42"/>
      <c r="AA38" s="42"/>
      <c r="AB38" s="42"/>
      <c r="AC38" s="42"/>
      <c r="AD38" s="42"/>
      <c r="AE38" s="42"/>
      <c r="AF38" s="42"/>
      <c r="AG38" s="42"/>
      <c r="AH38" s="42"/>
      <c r="AI38" s="42"/>
      <c r="AJ38" s="42"/>
      <c r="AK38" s="42"/>
      <c r="AL38" s="42"/>
      <c r="AM38" s="42"/>
      <c r="AN38" s="42"/>
      <c r="AO38" s="42"/>
      <c r="AP38" s="42"/>
      <c r="AQ38" s="39"/>
      <c r="AR38" s="39"/>
      <c r="AS38" s="39"/>
      <c r="AT38" s="39"/>
      <c r="AU38" s="39"/>
      <c r="AV38" s="39"/>
      <c r="AW38" s="39"/>
      <c r="AX38" s="39"/>
      <c r="AY38" s="39"/>
      <c r="AZ38" s="39"/>
      <c r="BA38" s="39"/>
      <c r="BB38" s="39"/>
      <c r="BC38" s="39"/>
      <c r="BD38" s="39"/>
      <c r="BE38" s="39"/>
      <c r="BF38" s="39"/>
      <c r="BG38" s="39"/>
      <c r="BH38" s="39"/>
      <c r="BI38" s="39"/>
      <c r="BJ38" s="39"/>
      <c r="BK38" s="39"/>
      <c r="BL38" s="39"/>
    </row>
    <row r="39" spans="1:64" ht="14.25">
      <c r="A39" s="103"/>
      <c r="C39" s="42"/>
      <c r="D39" s="42"/>
      <c r="E39" s="42"/>
      <c r="F39" s="42"/>
      <c r="G39" s="42"/>
      <c r="H39" s="39"/>
      <c r="I39" s="46"/>
      <c r="J39" s="46"/>
      <c r="K39" s="44"/>
      <c r="L39" s="44"/>
      <c r="M39" s="44"/>
      <c r="N39" s="45"/>
      <c r="O39" s="39"/>
      <c r="P39" s="44"/>
      <c r="Q39" s="44"/>
      <c r="R39" s="44"/>
      <c r="S39" s="39"/>
      <c r="T39" s="41"/>
      <c r="U39" s="39"/>
      <c r="V39" s="42"/>
      <c r="W39" s="42"/>
      <c r="X39" s="42"/>
      <c r="Y39" s="42"/>
      <c r="Z39" s="42"/>
      <c r="AA39" s="42"/>
      <c r="AB39" s="42"/>
      <c r="AC39" s="42"/>
      <c r="AD39" s="42"/>
      <c r="AE39" s="42"/>
      <c r="AF39" s="42"/>
      <c r="AG39" s="42"/>
      <c r="AH39" s="42"/>
      <c r="AI39" s="42"/>
      <c r="AJ39" s="42"/>
      <c r="AK39" s="42"/>
      <c r="AL39" s="42"/>
      <c r="AM39" s="42"/>
      <c r="AN39" s="42"/>
      <c r="AO39" s="42"/>
      <c r="AP39" s="42"/>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1:64" ht="14.25">
      <c r="A40" s="103"/>
      <c r="C40" s="42"/>
      <c r="D40" s="42"/>
      <c r="E40" s="42"/>
      <c r="F40" s="42"/>
      <c r="G40" s="42"/>
      <c r="H40" s="39"/>
      <c r="I40" s="46"/>
      <c r="J40" s="46"/>
      <c r="K40" s="44"/>
      <c r="L40" s="44"/>
      <c r="M40" s="44"/>
      <c r="N40" s="45"/>
      <c r="O40" s="39"/>
      <c r="P40" s="44"/>
      <c r="Q40" s="44"/>
      <c r="R40" s="44"/>
      <c r="S40" s="39"/>
      <c r="T40" s="41"/>
      <c r="U40" s="39"/>
      <c r="V40" s="42"/>
      <c r="W40" s="42"/>
      <c r="X40" s="42"/>
      <c r="Y40" s="42"/>
      <c r="Z40" s="42"/>
      <c r="AA40" s="42"/>
      <c r="AB40" s="42"/>
      <c r="AC40" s="42"/>
      <c r="AD40" s="42"/>
      <c r="AE40" s="42"/>
      <c r="AF40" s="42"/>
      <c r="AG40" s="42"/>
      <c r="AH40" s="42"/>
      <c r="AI40" s="42"/>
      <c r="AJ40" s="42"/>
      <c r="AK40" s="42"/>
      <c r="AL40" s="42"/>
      <c r="AM40" s="42"/>
      <c r="AN40" s="42"/>
      <c r="AO40" s="42"/>
      <c r="AP40" s="42"/>
      <c r="AQ40" s="39"/>
      <c r="AR40" s="39"/>
      <c r="AS40" s="39"/>
      <c r="AT40" s="39"/>
      <c r="AU40" s="39"/>
      <c r="AV40" s="39"/>
      <c r="AW40" s="39"/>
      <c r="AX40" s="39"/>
      <c r="AY40" s="39"/>
      <c r="AZ40" s="39"/>
      <c r="BA40" s="39"/>
      <c r="BB40" s="39"/>
      <c r="BC40" s="39"/>
      <c r="BD40" s="39"/>
      <c r="BE40" s="39"/>
      <c r="BF40" s="39"/>
      <c r="BG40" s="39"/>
      <c r="BH40" s="39"/>
      <c r="BI40" s="39"/>
      <c r="BJ40" s="39"/>
      <c r="BK40" s="39"/>
      <c r="BL40" s="39"/>
    </row>
    <row r="41" spans="1:64" ht="14.25">
      <c r="A41" s="103"/>
      <c r="C41" s="42"/>
      <c r="D41" s="42"/>
      <c r="E41" s="42"/>
      <c r="F41" s="42"/>
      <c r="G41" s="42"/>
      <c r="H41" s="39"/>
      <c r="I41" s="46"/>
      <c r="J41" s="46"/>
      <c r="K41" s="44"/>
      <c r="L41" s="44"/>
      <c r="M41" s="44"/>
      <c r="N41" s="45"/>
      <c r="O41" s="39"/>
      <c r="P41" s="44"/>
      <c r="Q41" s="44"/>
      <c r="R41" s="44"/>
      <c r="S41" s="39"/>
      <c r="T41" s="47"/>
      <c r="U41" s="39"/>
      <c r="V41" s="42"/>
      <c r="W41" s="42"/>
      <c r="X41" s="42"/>
      <c r="Y41" s="42"/>
      <c r="Z41" s="42"/>
      <c r="AA41" s="42"/>
      <c r="AB41" s="42"/>
      <c r="AC41" s="42"/>
      <c r="AD41" s="42"/>
      <c r="AE41" s="42"/>
      <c r="AF41" s="42"/>
      <c r="AG41" s="42"/>
      <c r="AH41" s="42"/>
      <c r="AI41" s="42"/>
      <c r="AJ41" s="42"/>
      <c r="AK41" s="42"/>
      <c r="AL41" s="42"/>
      <c r="AM41" s="42"/>
      <c r="AN41" s="42"/>
      <c r="AO41" s="42"/>
      <c r="AP41" s="42"/>
      <c r="AQ41" s="39"/>
      <c r="AR41" s="39"/>
      <c r="AS41" s="39"/>
      <c r="AT41" s="39"/>
      <c r="AU41" s="39"/>
      <c r="AV41" s="39"/>
      <c r="AW41" s="39"/>
      <c r="AX41" s="39"/>
      <c r="AY41" s="39"/>
      <c r="AZ41" s="39"/>
      <c r="BA41" s="39"/>
      <c r="BB41" s="39"/>
      <c r="BC41" s="39"/>
      <c r="BD41" s="39"/>
      <c r="BE41" s="39"/>
      <c r="BF41" s="39"/>
      <c r="BG41" s="39"/>
      <c r="BH41" s="39"/>
      <c r="BI41" s="39"/>
      <c r="BJ41" s="39"/>
      <c r="BK41" s="39"/>
      <c r="BL41" s="39"/>
    </row>
    <row r="42" spans="1:64" ht="14.25">
      <c r="A42" s="103"/>
      <c r="C42" s="42"/>
      <c r="D42" s="42"/>
      <c r="E42" s="42"/>
      <c r="F42" s="42"/>
      <c r="G42" s="42"/>
      <c r="H42" s="39"/>
      <c r="I42" s="46"/>
      <c r="J42" s="46"/>
      <c r="K42" s="44"/>
      <c r="L42" s="44"/>
      <c r="M42" s="44"/>
      <c r="N42" s="45"/>
      <c r="O42" s="39"/>
      <c r="P42" s="44"/>
      <c r="Q42" s="44"/>
      <c r="R42" s="44"/>
      <c r="S42" s="39"/>
      <c r="T42" s="41"/>
      <c r="U42" s="39"/>
      <c r="V42" s="42"/>
      <c r="W42" s="42"/>
      <c r="X42" s="42"/>
      <c r="Y42" s="42"/>
      <c r="Z42" s="42"/>
      <c r="AA42" s="42"/>
      <c r="AB42" s="42"/>
      <c r="AC42" s="42"/>
      <c r="AD42" s="42"/>
      <c r="AE42" s="42"/>
      <c r="AF42" s="42"/>
      <c r="AG42" s="42"/>
      <c r="AH42" s="42"/>
      <c r="AI42" s="42"/>
      <c r="AJ42" s="42"/>
      <c r="AK42" s="42"/>
      <c r="AL42" s="42"/>
      <c r="AM42" s="42"/>
      <c r="AN42" s="42"/>
      <c r="AO42" s="42"/>
      <c r="AP42" s="42"/>
      <c r="AQ42" s="39"/>
      <c r="AR42" s="39"/>
      <c r="AS42" s="39"/>
      <c r="AT42" s="39"/>
      <c r="AU42" s="39"/>
      <c r="AV42" s="39"/>
      <c r="AW42" s="39"/>
      <c r="AX42" s="39"/>
      <c r="AY42" s="39"/>
      <c r="AZ42" s="39"/>
      <c r="BA42" s="39"/>
      <c r="BB42" s="39"/>
      <c r="BC42" s="39"/>
      <c r="BD42" s="39"/>
      <c r="BE42" s="39"/>
      <c r="BF42" s="39"/>
      <c r="BG42" s="39"/>
      <c r="BH42" s="39"/>
      <c r="BI42" s="39"/>
      <c r="BJ42" s="39"/>
      <c r="BK42" s="39"/>
      <c r="BL42" s="39"/>
    </row>
    <row r="43" spans="1:64" ht="14.25">
      <c r="A43" s="103"/>
      <c r="C43" s="42"/>
      <c r="D43" s="42"/>
      <c r="E43" s="42"/>
      <c r="F43" s="42"/>
      <c r="G43" s="42"/>
      <c r="H43" s="39"/>
      <c r="I43" s="46"/>
      <c r="J43" s="46"/>
      <c r="K43" s="44"/>
      <c r="L43" s="44"/>
      <c r="M43" s="44"/>
      <c r="N43" s="45"/>
      <c r="O43" s="39"/>
      <c r="P43" s="44"/>
      <c r="Q43" s="44"/>
      <c r="R43" s="44"/>
      <c r="S43" s="39"/>
      <c r="T43" s="41"/>
      <c r="U43" s="39"/>
      <c r="V43" s="42"/>
      <c r="W43" s="42"/>
      <c r="X43" s="42"/>
      <c r="Y43" s="42"/>
      <c r="Z43" s="42"/>
      <c r="AA43" s="42"/>
      <c r="AB43" s="42"/>
      <c r="AC43" s="42"/>
      <c r="AD43" s="42"/>
      <c r="AE43" s="42"/>
      <c r="AF43" s="42"/>
      <c r="AG43" s="42"/>
      <c r="AH43" s="42"/>
      <c r="AI43" s="42"/>
      <c r="AJ43" s="42"/>
      <c r="AK43" s="42"/>
      <c r="AL43" s="42"/>
      <c r="AM43" s="42"/>
      <c r="AN43" s="42"/>
      <c r="AO43" s="42"/>
      <c r="AP43" s="42"/>
      <c r="AQ43" s="39"/>
      <c r="AR43" s="39"/>
      <c r="AS43" s="39"/>
      <c r="AT43" s="39"/>
      <c r="AU43" s="39"/>
      <c r="AV43" s="39"/>
      <c r="AW43" s="39"/>
      <c r="AX43" s="39"/>
      <c r="AY43" s="39"/>
      <c r="AZ43" s="39"/>
      <c r="BA43" s="39"/>
      <c r="BB43" s="39"/>
      <c r="BC43" s="39"/>
      <c r="BD43" s="39"/>
      <c r="BE43" s="39"/>
      <c r="BF43" s="39"/>
      <c r="BG43" s="39"/>
      <c r="BH43" s="39"/>
      <c r="BI43" s="39"/>
      <c r="BJ43" s="39"/>
      <c r="BK43" s="39"/>
      <c r="BL43" s="39"/>
    </row>
    <row r="44" spans="1:64" ht="14.25">
      <c r="A44" s="103"/>
      <c r="C44" s="42"/>
      <c r="D44" s="42"/>
      <c r="E44" s="42"/>
      <c r="F44" s="42"/>
      <c r="G44" s="42"/>
      <c r="H44" s="39"/>
      <c r="I44" s="46"/>
      <c r="J44" s="46"/>
      <c r="K44" s="44"/>
      <c r="L44" s="44"/>
      <c r="M44" s="44"/>
      <c r="N44" s="45"/>
      <c r="O44" s="39"/>
      <c r="P44" s="44"/>
      <c r="Q44" s="44"/>
      <c r="R44" s="44"/>
      <c r="S44" s="39"/>
      <c r="T44" s="41"/>
      <c r="U44" s="39"/>
      <c r="V44" s="42"/>
      <c r="W44" s="42"/>
      <c r="X44" s="42"/>
      <c r="Y44" s="42"/>
      <c r="Z44" s="42"/>
      <c r="AA44" s="42"/>
      <c r="AB44" s="42"/>
      <c r="AC44" s="42"/>
      <c r="AD44" s="42"/>
      <c r="AE44" s="42"/>
      <c r="AF44" s="42"/>
      <c r="AG44" s="42"/>
      <c r="AH44" s="42"/>
      <c r="AI44" s="42"/>
      <c r="AJ44" s="42"/>
      <c r="AK44" s="42"/>
      <c r="AL44" s="42"/>
      <c r="AM44" s="42"/>
      <c r="AN44" s="42"/>
      <c r="AO44" s="42"/>
      <c r="AP44" s="42"/>
      <c r="AQ44" s="39"/>
      <c r="AR44" s="39"/>
      <c r="AS44" s="39"/>
      <c r="AT44" s="39"/>
      <c r="AU44" s="39"/>
      <c r="AV44" s="39"/>
      <c r="AW44" s="39"/>
      <c r="AX44" s="39"/>
      <c r="AY44" s="39"/>
      <c r="AZ44" s="39"/>
      <c r="BA44" s="39"/>
      <c r="BB44" s="39"/>
      <c r="BC44" s="39"/>
      <c r="BD44" s="39"/>
      <c r="BE44" s="39"/>
      <c r="BF44" s="39"/>
      <c r="BG44" s="39"/>
      <c r="BH44" s="39"/>
      <c r="BI44" s="39"/>
      <c r="BJ44" s="39"/>
      <c r="BK44" s="39"/>
      <c r="BL44" s="39"/>
    </row>
    <row r="45" spans="1:64" ht="14.25">
      <c r="A45" s="103"/>
      <c r="C45" s="42"/>
      <c r="D45" s="42"/>
      <c r="E45" s="42"/>
      <c r="F45" s="42"/>
      <c r="G45" s="42"/>
      <c r="H45" s="39"/>
      <c r="I45" s="46"/>
      <c r="J45" s="46"/>
      <c r="K45" s="44"/>
      <c r="L45" s="44"/>
      <c r="M45" s="44"/>
      <c r="N45" s="48"/>
      <c r="O45" s="39"/>
      <c r="P45" s="44"/>
      <c r="Q45" s="44"/>
      <c r="R45" s="44"/>
      <c r="S45" s="39"/>
      <c r="T45" s="41"/>
      <c r="U45" s="39"/>
      <c r="V45" s="42"/>
      <c r="W45" s="42"/>
      <c r="X45" s="42"/>
      <c r="Y45" s="42"/>
      <c r="Z45" s="42"/>
      <c r="AA45" s="42"/>
      <c r="AB45" s="42"/>
      <c r="AC45" s="42"/>
      <c r="AD45" s="42"/>
      <c r="AE45" s="42"/>
      <c r="AF45" s="42"/>
      <c r="AG45" s="42"/>
      <c r="AH45" s="42"/>
      <c r="AI45" s="42"/>
      <c r="AJ45" s="42"/>
      <c r="AK45" s="42"/>
      <c r="AL45" s="42"/>
      <c r="AM45" s="42"/>
      <c r="AN45" s="42"/>
      <c r="AO45" s="42"/>
      <c r="AP45" s="42"/>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ht="14.25">
      <c r="A46" s="103"/>
      <c r="C46" s="42"/>
      <c r="D46" s="42"/>
      <c r="E46" s="42"/>
      <c r="F46" s="42"/>
      <c r="G46" s="42"/>
      <c r="H46" s="39"/>
      <c r="I46" s="46"/>
      <c r="J46" s="46"/>
      <c r="K46" s="44"/>
      <c r="L46" s="44"/>
      <c r="M46" s="44"/>
      <c r="N46" s="45"/>
      <c r="O46" s="39"/>
      <c r="P46" s="44"/>
      <c r="Q46" s="44"/>
      <c r="R46" s="44"/>
      <c r="S46" s="39"/>
      <c r="T46" s="41"/>
      <c r="U46" s="39"/>
      <c r="V46" s="42"/>
      <c r="W46" s="42"/>
      <c r="X46" s="42"/>
      <c r="Y46" s="42"/>
      <c r="Z46" s="42"/>
      <c r="AA46" s="42"/>
      <c r="AB46" s="42"/>
      <c r="AC46" s="42"/>
      <c r="AD46" s="42"/>
      <c r="AE46" s="42"/>
      <c r="AF46" s="42"/>
      <c r="AG46" s="42"/>
      <c r="AH46" s="42"/>
      <c r="AI46" s="42"/>
      <c r="AJ46" s="42"/>
      <c r="AK46" s="42"/>
      <c r="AL46" s="42"/>
      <c r="AM46" s="42"/>
      <c r="AN46" s="42"/>
      <c r="AO46" s="42"/>
      <c r="AP46" s="42"/>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ht="14.25">
      <c r="A47" s="103"/>
      <c r="C47" s="42"/>
      <c r="D47" s="42"/>
      <c r="E47" s="42"/>
      <c r="F47" s="42"/>
      <c r="G47" s="42"/>
      <c r="H47" s="39"/>
      <c r="I47" s="46"/>
      <c r="J47" s="46"/>
      <c r="K47" s="44"/>
      <c r="L47" s="44"/>
      <c r="M47" s="44"/>
      <c r="N47" s="45"/>
      <c r="O47" s="39"/>
      <c r="P47" s="44"/>
      <c r="Q47" s="44"/>
      <c r="R47" s="44"/>
      <c r="S47" s="39"/>
      <c r="T47" s="41"/>
      <c r="U47" s="39"/>
      <c r="V47" s="42"/>
      <c r="W47" s="42"/>
      <c r="X47" s="42"/>
      <c r="Y47" s="42"/>
      <c r="Z47" s="42"/>
      <c r="AA47" s="42"/>
      <c r="AB47" s="42"/>
      <c r="AC47" s="42"/>
      <c r="AD47" s="42"/>
      <c r="AE47" s="42"/>
      <c r="AF47" s="42"/>
      <c r="AG47" s="42"/>
      <c r="AH47" s="42"/>
      <c r="AI47" s="42"/>
      <c r="AJ47" s="42"/>
      <c r="AK47" s="42"/>
      <c r="AL47" s="42"/>
      <c r="AM47" s="42"/>
      <c r="AN47" s="42"/>
      <c r="AO47" s="42"/>
      <c r="AP47" s="42"/>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4.25">
      <c r="A48" s="103"/>
      <c r="C48" s="42"/>
      <c r="D48" s="42"/>
      <c r="E48" s="42"/>
      <c r="F48" s="42"/>
      <c r="G48" s="42"/>
      <c r="H48" s="39"/>
      <c r="I48" s="46"/>
      <c r="J48" s="46"/>
      <c r="K48" s="44"/>
      <c r="L48" s="44"/>
      <c r="M48" s="44"/>
      <c r="N48" s="45"/>
      <c r="O48" s="39"/>
      <c r="P48" s="44"/>
      <c r="Q48" s="44"/>
      <c r="R48" s="44"/>
      <c r="S48" s="39"/>
      <c r="T48" s="41"/>
      <c r="U48" s="39"/>
      <c r="V48" s="42"/>
      <c r="W48" s="42"/>
      <c r="X48" s="42"/>
      <c r="Y48" s="42"/>
      <c r="Z48" s="42"/>
      <c r="AA48" s="42"/>
      <c r="AB48" s="42"/>
      <c r="AC48" s="42"/>
      <c r="AD48" s="42"/>
      <c r="AE48" s="42"/>
      <c r="AF48" s="42"/>
      <c r="AG48" s="42"/>
      <c r="AH48" s="42"/>
      <c r="AI48" s="42"/>
      <c r="AJ48" s="42"/>
      <c r="AK48" s="42"/>
      <c r="AL48" s="42"/>
      <c r="AM48" s="42"/>
      <c r="AN48" s="42"/>
      <c r="AO48" s="42"/>
      <c r="AP48" s="42"/>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64" ht="14.25">
      <c r="A49" s="103"/>
      <c r="C49" s="42"/>
      <c r="D49" s="42"/>
      <c r="E49" s="42"/>
      <c r="F49" s="42"/>
      <c r="G49" s="42"/>
      <c r="H49" s="39"/>
      <c r="I49" s="46"/>
      <c r="J49" s="46"/>
      <c r="K49" s="44"/>
      <c r="L49" s="44"/>
      <c r="M49" s="44"/>
      <c r="N49" s="45"/>
      <c r="O49" s="39"/>
      <c r="P49" s="44"/>
      <c r="Q49" s="44"/>
      <c r="R49" s="44"/>
      <c r="S49" s="39"/>
      <c r="T49" s="41"/>
      <c r="U49" s="39"/>
      <c r="V49" s="42"/>
      <c r="W49" s="42"/>
      <c r="X49" s="42"/>
      <c r="Y49" s="42"/>
      <c r="Z49" s="42"/>
      <c r="AA49" s="42"/>
      <c r="AB49" s="42"/>
      <c r="AC49" s="42"/>
      <c r="AD49" s="42"/>
      <c r="AE49" s="42"/>
      <c r="AF49" s="42"/>
      <c r="AG49" s="42"/>
      <c r="AH49" s="42"/>
      <c r="AI49" s="42"/>
      <c r="AJ49" s="42"/>
      <c r="AK49" s="42"/>
      <c r="AL49" s="42"/>
      <c r="AM49" s="42"/>
      <c r="AN49" s="42"/>
      <c r="AO49" s="42"/>
      <c r="AP49" s="42"/>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ht="14.25">
      <c r="A50" s="103"/>
      <c r="C50" s="42"/>
      <c r="D50" s="42"/>
      <c r="E50" s="42"/>
      <c r="F50" s="42"/>
      <c r="G50" s="42"/>
      <c r="H50" s="39"/>
      <c r="I50" s="46"/>
      <c r="J50" s="46"/>
      <c r="K50" s="44"/>
      <c r="L50" s="44"/>
      <c r="M50" s="44"/>
      <c r="N50" s="45"/>
      <c r="O50" s="39"/>
      <c r="P50" s="44"/>
      <c r="Q50" s="44"/>
      <c r="R50" s="44"/>
      <c r="S50" s="39"/>
      <c r="T50" s="41"/>
      <c r="U50" s="39"/>
      <c r="V50" s="42"/>
      <c r="W50" s="42"/>
      <c r="X50" s="42"/>
      <c r="Y50" s="42"/>
      <c r="Z50" s="42"/>
      <c r="AA50" s="42"/>
      <c r="AB50" s="42"/>
      <c r="AC50" s="42"/>
      <c r="AD50" s="42"/>
      <c r="AE50" s="42"/>
      <c r="AF50" s="42"/>
      <c r="AG50" s="42"/>
      <c r="AH50" s="42"/>
      <c r="AI50" s="42"/>
      <c r="AJ50" s="42"/>
      <c r="AK50" s="42"/>
      <c r="AL50" s="42"/>
      <c r="AM50" s="42"/>
      <c r="AN50" s="42"/>
      <c r="AO50" s="42"/>
      <c r="AP50" s="42"/>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1:64" ht="14.25">
      <c r="A51" s="103"/>
      <c r="C51" s="42"/>
      <c r="D51" s="42"/>
      <c r="E51" s="42"/>
      <c r="F51" s="42"/>
      <c r="G51" s="42"/>
      <c r="H51" s="39"/>
      <c r="I51" s="46"/>
      <c r="J51" s="46"/>
      <c r="K51" s="44"/>
      <c r="L51" s="44"/>
      <c r="M51" s="44"/>
      <c r="N51" s="45"/>
      <c r="O51" s="39"/>
      <c r="P51" s="44"/>
      <c r="Q51" s="44"/>
      <c r="R51" s="44"/>
      <c r="S51" s="39"/>
      <c r="T51" s="41"/>
      <c r="U51" s="39"/>
      <c r="V51" s="42"/>
      <c r="W51" s="42"/>
      <c r="X51" s="42"/>
      <c r="Y51" s="42"/>
      <c r="Z51" s="42"/>
      <c r="AA51" s="42"/>
      <c r="AB51" s="42"/>
      <c r="AC51" s="42"/>
      <c r="AD51" s="42"/>
      <c r="AE51" s="42"/>
      <c r="AF51" s="42"/>
      <c r="AG51" s="42"/>
      <c r="AH51" s="42"/>
      <c r="AI51" s="42"/>
      <c r="AJ51" s="42"/>
      <c r="AK51" s="42"/>
      <c r="AL51" s="42"/>
      <c r="AM51" s="42"/>
      <c r="AN51" s="42"/>
      <c r="AO51" s="42"/>
      <c r="AP51" s="42"/>
      <c r="AQ51" s="39"/>
      <c r="AR51" s="39"/>
      <c r="AS51" s="39"/>
      <c r="AT51" s="39"/>
      <c r="AU51" s="39"/>
      <c r="AV51" s="39"/>
      <c r="AW51" s="39"/>
      <c r="AX51" s="39"/>
      <c r="AY51" s="39"/>
      <c r="AZ51" s="39"/>
      <c r="BA51" s="39"/>
      <c r="BB51" s="39"/>
      <c r="BC51" s="39"/>
      <c r="BD51" s="39"/>
      <c r="BE51" s="39"/>
      <c r="BF51" s="39"/>
      <c r="BG51" s="39"/>
      <c r="BH51" s="39"/>
      <c r="BI51" s="39"/>
      <c r="BJ51" s="39"/>
      <c r="BK51" s="39"/>
      <c r="BL51" s="39"/>
    </row>
    <row r="52" spans="1:64" ht="14.25">
      <c r="A52" s="103"/>
      <c r="B52" s="42"/>
      <c r="C52" s="42"/>
      <c r="D52" s="42"/>
      <c r="E52" s="42"/>
      <c r="F52" s="42"/>
      <c r="G52" s="42"/>
      <c r="H52" s="39"/>
      <c r="I52" s="46"/>
      <c r="J52" s="46"/>
      <c r="K52" s="44"/>
      <c r="L52" s="44"/>
      <c r="M52" s="44"/>
      <c r="N52" s="45"/>
      <c r="O52" s="39"/>
      <c r="P52" s="44"/>
      <c r="Q52" s="44"/>
      <c r="R52" s="44"/>
      <c r="S52" s="39"/>
      <c r="T52" s="39"/>
      <c r="U52" s="39"/>
      <c r="V52" s="42"/>
      <c r="W52" s="42"/>
      <c r="X52" s="42"/>
      <c r="Y52" s="42"/>
      <c r="Z52" s="42"/>
      <c r="AA52" s="42"/>
      <c r="AB52" s="42"/>
      <c r="AC52" s="42"/>
      <c r="AD52" s="42"/>
      <c r="AE52" s="42"/>
      <c r="AF52" s="42"/>
      <c r="AG52" s="42"/>
      <c r="AH52" s="42"/>
      <c r="AI52" s="42"/>
      <c r="AJ52" s="42"/>
      <c r="AK52" s="42"/>
      <c r="AL52" s="42"/>
      <c r="AM52" s="42"/>
      <c r="AN52" s="42"/>
      <c r="AO52" s="42"/>
      <c r="AP52" s="42"/>
      <c r="AQ52" s="39"/>
      <c r="AR52" s="39"/>
      <c r="AS52" s="39"/>
      <c r="AT52" s="39"/>
      <c r="AU52" s="39"/>
      <c r="AV52" s="39"/>
      <c r="AW52" s="39"/>
      <c r="AX52" s="39"/>
      <c r="AY52" s="39"/>
      <c r="AZ52" s="39"/>
      <c r="BA52" s="39"/>
      <c r="BB52" s="39"/>
      <c r="BC52" s="39"/>
      <c r="BD52" s="39"/>
      <c r="BE52" s="39"/>
      <c r="BF52" s="39"/>
      <c r="BG52" s="39"/>
      <c r="BH52" s="39"/>
      <c r="BI52" s="39"/>
      <c r="BJ52" s="39"/>
      <c r="BK52" s="39"/>
      <c r="BL52" s="39"/>
    </row>
    <row r="53" spans="1:64" ht="14.25">
      <c r="A53" s="103"/>
      <c r="B53" s="42"/>
      <c r="C53" s="42"/>
      <c r="D53" s="42"/>
      <c r="E53" s="42"/>
      <c r="F53" s="42"/>
      <c r="G53" s="42"/>
      <c r="H53" s="39"/>
      <c r="I53" s="46"/>
      <c r="J53" s="46"/>
      <c r="K53" s="44"/>
      <c r="L53" s="44"/>
      <c r="M53" s="44"/>
      <c r="N53" s="45"/>
      <c r="O53" s="39"/>
      <c r="P53" s="44"/>
      <c r="Q53" s="44"/>
      <c r="R53" s="44"/>
      <c r="S53" s="39"/>
      <c r="T53" s="39"/>
      <c r="U53" s="39"/>
      <c r="V53" s="42"/>
      <c r="W53" s="42"/>
      <c r="X53" s="42"/>
      <c r="Y53" s="42"/>
      <c r="Z53" s="42"/>
      <c r="AA53" s="42"/>
      <c r="AB53" s="42"/>
      <c r="AC53" s="42"/>
      <c r="AD53" s="42"/>
      <c r="AE53" s="42"/>
      <c r="AF53" s="42"/>
      <c r="AG53" s="42"/>
      <c r="AH53" s="42"/>
      <c r="AI53" s="42"/>
      <c r="AJ53" s="42"/>
      <c r="AK53" s="42"/>
      <c r="AL53" s="42"/>
      <c r="AM53" s="42"/>
      <c r="AN53" s="42"/>
      <c r="AO53" s="42"/>
      <c r="AP53" s="42"/>
      <c r="AQ53" s="39"/>
      <c r="AR53" s="39"/>
      <c r="AS53" s="39"/>
      <c r="AT53" s="39"/>
      <c r="AU53" s="39"/>
      <c r="AV53" s="39"/>
      <c r="AW53" s="39"/>
      <c r="AX53" s="39"/>
      <c r="AY53" s="39"/>
      <c r="AZ53" s="39"/>
      <c r="BA53" s="39"/>
      <c r="BB53" s="39"/>
      <c r="BC53" s="39"/>
      <c r="BD53" s="39"/>
      <c r="BE53" s="39"/>
      <c r="BF53" s="39"/>
      <c r="BG53" s="39"/>
      <c r="BH53" s="39"/>
      <c r="BI53" s="39"/>
      <c r="BJ53" s="39"/>
      <c r="BK53" s="39"/>
      <c r="BL53" s="39"/>
    </row>
    <row r="54" spans="1:64" ht="14.25">
      <c r="A54" s="103"/>
      <c r="B54" s="42"/>
      <c r="C54" s="42"/>
      <c r="D54" s="42"/>
      <c r="E54" s="42"/>
      <c r="F54" s="42"/>
      <c r="G54" s="42"/>
      <c r="H54" s="39"/>
      <c r="I54" s="46"/>
      <c r="J54" s="46"/>
      <c r="K54" s="44"/>
      <c r="L54" s="44"/>
      <c r="M54" s="44"/>
      <c r="N54" s="44"/>
      <c r="O54" s="44"/>
      <c r="P54" s="44"/>
      <c r="Q54" s="44"/>
      <c r="R54" s="44"/>
      <c r="S54" s="39"/>
      <c r="T54" s="39"/>
      <c r="U54" s="39"/>
      <c r="V54" s="42"/>
      <c r="W54" s="42"/>
      <c r="X54" s="42"/>
      <c r="Y54" s="42"/>
      <c r="Z54" s="42"/>
      <c r="AA54" s="42"/>
      <c r="AB54" s="42"/>
      <c r="AC54" s="42"/>
      <c r="AD54" s="42"/>
      <c r="AE54" s="42"/>
      <c r="AF54" s="42"/>
      <c r="AG54" s="42"/>
      <c r="AH54" s="42"/>
      <c r="AI54" s="42"/>
      <c r="AJ54" s="42"/>
      <c r="AK54" s="42"/>
      <c r="AL54" s="42"/>
      <c r="AM54" s="42"/>
      <c r="AN54" s="42"/>
      <c r="AO54" s="42"/>
      <c r="AP54" s="42"/>
      <c r="AQ54" s="39"/>
      <c r="AR54" s="39"/>
      <c r="AS54" s="39"/>
      <c r="AT54" s="39"/>
      <c r="AU54" s="39"/>
      <c r="AV54" s="39"/>
      <c r="AW54" s="39"/>
      <c r="AX54" s="39"/>
      <c r="AY54" s="39"/>
      <c r="AZ54" s="39"/>
      <c r="BA54" s="39"/>
      <c r="BB54" s="39"/>
      <c r="BC54" s="39"/>
      <c r="BD54" s="39"/>
      <c r="BE54" s="39"/>
      <c r="BF54" s="39"/>
      <c r="BG54" s="39"/>
      <c r="BH54" s="39"/>
      <c r="BI54" s="39"/>
      <c r="BJ54" s="39"/>
      <c r="BK54" s="39"/>
      <c r="BL54" s="39"/>
    </row>
    <row r="55" spans="1:64" ht="14.25">
      <c r="A55" s="103"/>
      <c r="B55" s="42"/>
      <c r="C55" s="42"/>
      <c r="D55" s="42"/>
      <c r="E55" s="42"/>
      <c r="F55" s="42"/>
      <c r="G55" s="42"/>
      <c r="H55" s="39"/>
      <c r="I55" s="46"/>
      <c r="J55" s="46"/>
      <c r="K55" s="44"/>
      <c r="L55" s="44"/>
      <c r="M55" s="44"/>
      <c r="N55" s="44"/>
      <c r="O55" s="44"/>
      <c r="P55" s="44"/>
      <c r="Q55" s="44"/>
      <c r="R55" s="44"/>
      <c r="S55" s="39"/>
      <c r="T55" s="39"/>
      <c r="U55" s="39"/>
      <c r="V55" s="42"/>
      <c r="W55" s="42"/>
      <c r="X55" s="42"/>
      <c r="Y55" s="42"/>
      <c r="Z55" s="42"/>
      <c r="AA55" s="42"/>
      <c r="AB55" s="42"/>
      <c r="AC55" s="42"/>
      <c r="AD55" s="42"/>
      <c r="AE55" s="42"/>
      <c r="AF55" s="42"/>
      <c r="AG55" s="42"/>
      <c r="AH55" s="42"/>
      <c r="AI55" s="42"/>
      <c r="AJ55" s="42"/>
      <c r="AK55" s="42"/>
      <c r="AL55" s="42"/>
      <c r="AM55" s="42"/>
      <c r="AN55" s="42"/>
      <c r="AO55" s="42"/>
      <c r="AP55" s="42"/>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1:64" ht="14.25">
      <c r="A56" s="103"/>
      <c r="B56" s="42"/>
      <c r="C56" s="42"/>
      <c r="D56" s="42"/>
      <c r="E56" s="42"/>
      <c r="F56" s="42"/>
      <c r="G56" s="42"/>
      <c r="H56" s="39"/>
      <c r="I56" s="46"/>
      <c r="J56" s="46"/>
      <c r="K56" s="44"/>
      <c r="L56" s="44"/>
      <c r="M56" s="44"/>
      <c r="N56" s="44"/>
      <c r="O56" s="44"/>
      <c r="P56" s="44"/>
      <c r="Q56" s="44"/>
      <c r="R56" s="44"/>
      <c r="S56" s="39"/>
      <c r="T56" s="39"/>
      <c r="U56" s="39"/>
      <c r="V56" s="42"/>
      <c r="W56" s="42"/>
      <c r="X56" s="42"/>
      <c r="Y56" s="42"/>
      <c r="Z56" s="42"/>
      <c r="AA56" s="42"/>
      <c r="AB56" s="42"/>
      <c r="AC56" s="42"/>
      <c r="AD56" s="42"/>
      <c r="AE56" s="42"/>
      <c r="AF56" s="42"/>
      <c r="AG56" s="42"/>
      <c r="AH56" s="42"/>
      <c r="AI56" s="42"/>
      <c r="AJ56" s="42"/>
      <c r="AK56" s="42"/>
      <c r="AL56" s="42"/>
      <c r="AM56" s="42"/>
      <c r="AN56" s="42"/>
      <c r="AO56" s="42"/>
      <c r="AP56" s="42"/>
      <c r="AQ56" s="39"/>
      <c r="AR56" s="39"/>
      <c r="AS56" s="39"/>
      <c r="AT56" s="39"/>
      <c r="AU56" s="39"/>
      <c r="AV56" s="39"/>
      <c r="AW56" s="39"/>
      <c r="AX56" s="39"/>
      <c r="AY56" s="39"/>
      <c r="AZ56" s="39"/>
      <c r="BA56" s="39"/>
      <c r="BB56" s="39"/>
      <c r="BC56" s="39"/>
      <c r="BD56" s="39"/>
      <c r="BE56" s="39"/>
      <c r="BF56" s="39"/>
      <c r="BG56" s="39"/>
      <c r="BH56" s="39"/>
      <c r="BI56" s="39"/>
      <c r="BJ56" s="39"/>
      <c r="BK56" s="39"/>
      <c r="BL56" s="39"/>
    </row>
    <row r="57" spans="1:64" ht="14.25">
      <c r="A57" s="103"/>
      <c r="B57" s="42"/>
      <c r="C57" s="42"/>
      <c r="D57" s="42"/>
      <c r="E57" s="42"/>
      <c r="F57" s="42"/>
      <c r="G57" s="42"/>
      <c r="H57" s="39"/>
      <c r="I57" s="46"/>
      <c r="J57" s="46"/>
      <c r="K57" s="44"/>
      <c r="L57" s="44"/>
      <c r="M57" s="44"/>
      <c r="N57" s="44"/>
      <c r="O57" s="44"/>
      <c r="P57" s="44"/>
      <c r="Q57" s="44"/>
      <c r="R57" s="44"/>
      <c r="S57" s="39"/>
      <c r="T57" s="39"/>
      <c r="U57" s="39"/>
      <c r="V57" s="42"/>
      <c r="W57" s="42"/>
      <c r="X57" s="42"/>
      <c r="Y57" s="42"/>
      <c r="Z57" s="42"/>
      <c r="AA57" s="42"/>
      <c r="AB57" s="42"/>
      <c r="AC57" s="42"/>
      <c r="AD57" s="42"/>
      <c r="AE57" s="42"/>
      <c r="AF57" s="42"/>
      <c r="AG57" s="42"/>
      <c r="AH57" s="42"/>
      <c r="AI57" s="42"/>
      <c r="AJ57" s="42"/>
      <c r="AK57" s="42"/>
      <c r="AL57" s="42"/>
      <c r="AM57" s="42"/>
      <c r="AN57" s="42"/>
      <c r="AO57" s="42"/>
      <c r="AP57" s="42"/>
      <c r="AQ57" s="39"/>
      <c r="AR57" s="39"/>
      <c r="AS57" s="39"/>
      <c r="AT57" s="39"/>
      <c r="AU57" s="39"/>
      <c r="AV57" s="39"/>
      <c r="AW57" s="39"/>
      <c r="AX57" s="39"/>
      <c r="AY57" s="39"/>
      <c r="AZ57" s="39"/>
      <c r="BA57" s="39"/>
      <c r="BB57" s="39"/>
      <c r="BC57" s="39"/>
      <c r="BD57" s="39"/>
      <c r="BE57" s="39"/>
      <c r="BF57" s="39"/>
      <c r="BG57" s="39"/>
      <c r="BH57" s="39"/>
      <c r="BI57" s="39"/>
      <c r="BJ57" s="39"/>
      <c r="BK57" s="39"/>
      <c r="BL57" s="39"/>
    </row>
    <row r="58" spans="1:64" ht="16.5" customHeight="1">
      <c r="A58" s="103"/>
      <c r="B58" s="42"/>
      <c r="C58" s="42"/>
      <c r="D58" s="42"/>
      <c r="E58" s="42"/>
      <c r="F58" s="42"/>
      <c r="G58" s="42"/>
      <c r="H58" s="39"/>
      <c r="I58" s="49"/>
      <c r="J58" s="49"/>
      <c r="K58" s="50"/>
      <c r="L58" s="50"/>
      <c r="M58" s="50"/>
      <c r="N58" s="50"/>
      <c r="O58" s="50"/>
      <c r="P58" s="50"/>
      <c r="Q58" s="50"/>
      <c r="R58" s="50"/>
      <c r="S58" s="39"/>
      <c r="T58" s="39"/>
      <c r="U58" s="39"/>
      <c r="V58" s="42"/>
      <c r="W58" s="42"/>
      <c r="X58" s="42"/>
      <c r="Y58" s="42"/>
      <c r="Z58" s="42"/>
      <c r="AA58" s="42"/>
      <c r="AB58" s="42"/>
      <c r="AC58" s="42"/>
      <c r="AD58" s="42"/>
      <c r="AE58" s="42"/>
      <c r="AF58" s="42"/>
      <c r="AG58" s="42"/>
      <c r="AH58" s="42"/>
      <c r="AI58" s="42"/>
      <c r="AJ58" s="42"/>
      <c r="AK58" s="42"/>
      <c r="AL58" s="42"/>
      <c r="AM58" s="42"/>
      <c r="AN58" s="42"/>
      <c r="AO58" s="42"/>
      <c r="AP58" s="42"/>
      <c r="AQ58" s="39"/>
      <c r="AR58" s="39"/>
      <c r="AS58" s="39"/>
      <c r="AT58" s="39"/>
      <c r="AU58" s="39"/>
      <c r="AV58" s="39"/>
      <c r="AW58" s="39"/>
      <c r="AX58" s="39"/>
      <c r="AY58" s="39"/>
      <c r="AZ58" s="39"/>
      <c r="BA58" s="39"/>
      <c r="BB58" s="39"/>
      <c r="BC58" s="39"/>
      <c r="BD58" s="39"/>
      <c r="BE58" s="39"/>
      <c r="BF58" s="39"/>
      <c r="BG58" s="39"/>
      <c r="BH58" s="39"/>
      <c r="BI58" s="39"/>
      <c r="BJ58" s="39"/>
      <c r="BK58" s="39"/>
      <c r="BL58" s="39"/>
    </row>
    <row r="59" spans="1:64" ht="14.25">
      <c r="A59" s="103"/>
      <c r="B59" s="42"/>
      <c r="C59" s="42"/>
      <c r="D59" s="42"/>
      <c r="E59" s="42"/>
      <c r="F59" s="42"/>
      <c r="G59" s="42"/>
      <c r="H59" s="39"/>
      <c r="I59" s="46"/>
      <c r="J59" s="46"/>
      <c r="K59" s="44"/>
      <c r="L59" s="44"/>
      <c r="M59" s="44"/>
      <c r="N59" s="44"/>
      <c r="O59" s="44"/>
      <c r="P59" s="44"/>
      <c r="Q59" s="44"/>
      <c r="R59" s="44"/>
      <c r="S59" s="39"/>
      <c r="T59" s="39"/>
      <c r="U59" s="39"/>
      <c r="V59" s="42"/>
      <c r="W59" s="42"/>
      <c r="X59" s="42"/>
      <c r="Y59" s="42"/>
      <c r="Z59" s="42"/>
      <c r="AA59" s="42"/>
      <c r="AB59" s="42"/>
      <c r="AC59" s="42"/>
      <c r="AD59" s="42"/>
      <c r="AE59" s="42"/>
      <c r="AF59" s="42"/>
      <c r="AG59" s="42"/>
      <c r="AH59" s="42"/>
      <c r="AI59" s="42"/>
      <c r="AJ59" s="42"/>
      <c r="AK59" s="42"/>
      <c r="AL59" s="42"/>
      <c r="AM59" s="42"/>
      <c r="AN59" s="42"/>
      <c r="AO59" s="42"/>
      <c r="AP59" s="42"/>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64" ht="14.25">
      <c r="A60" s="103"/>
      <c r="B60" s="42"/>
      <c r="C60" s="42"/>
      <c r="D60" s="42"/>
      <c r="E60" s="42"/>
      <c r="F60" s="42"/>
      <c r="G60" s="42"/>
      <c r="H60" s="39"/>
      <c r="I60" s="39"/>
      <c r="J60" s="39"/>
      <c r="K60" s="39"/>
      <c r="L60" s="39"/>
      <c r="M60" s="39"/>
      <c r="N60" s="39"/>
      <c r="O60" s="39"/>
      <c r="P60" s="39"/>
      <c r="Q60" s="39"/>
      <c r="R60" s="39"/>
      <c r="S60" s="39"/>
      <c r="T60" s="39"/>
      <c r="U60" s="39"/>
      <c r="V60" s="42"/>
      <c r="W60" s="42"/>
      <c r="X60" s="42"/>
      <c r="Y60" s="42"/>
      <c r="Z60" s="42"/>
      <c r="AA60" s="42"/>
      <c r="AB60" s="42"/>
      <c r="AC60" s="42"/>
      <c r="AD60" s="42"/>
      <c r="AE60" s="42"/>
      <c r="AF60" s="42"/>
      <c r="AG60" s="42"/>
      <c r="AH60" s="42"/>
      <c r="AI60" s="42"/>
      <c r="AJ60" s="42"/>
      <c r="AK60" s="42"/>
      <c r="AL60" s="42"/>
      <c r="AM60" s="42"/>
      <c r="AN60" s="42"/>
      <c r="AO60" s="42"/>
      <c r="AP60" s="42"/>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1:64" ht="14.25">
      <c r="A61" s="103"/>
      <c r="B61" s="42"/>
      <c r="C61" s="42"/>
      <c r="D61" s="42"/>
      <c r="E61" s="42"/>
      <c r="F61" s="42"/>
      <c r="G61" s="42"/>
      <c r="H61" s="39"/>
      <c r="I61" s="39"/>
      <c r="J61" s="39"/>
      <c r="K61" s="39"/>
      <c r="L61" s="39"/>
      <c r="M61" s="39"/>
      <c r="N61" s="39"/>
      <c r="O61" s="39"/>
      <c r="P61" s="39"/>
      <c r="Q61" s="39"/>
      <c r="R61" s="39"/>
      <c r="S61" s="39"/>
      <c r="T61" s="39"/>
      <c r="U61" s="39"/>
      <c r="V61" s="42"/>
      <c r="W61" s="42"/>
      <c r="X61" s="42"/>
      <c r="Y61" s="42"/>
      <c r="Z61" s="42"/>
      <c r="AA61" s="42"/>
      <c r="AB61" s="42"/>
      <c r="AC61" s="42"/>
      <c r="AD61" s="42"/>
      <c r="AE61" s="42"/>
      <c r="AF61" s="42"/>
      <c r="AG61" s="42"/>
      <c r="AH61" s="42"/>
      <c r="AI61" s="42"/>
      <c r="AJ61" s="42"/>
      <c r="AK61" s="42"/>
      <c r="AL61" s="42"/>
      <c r="AM61" s="42"/>
      <c r="AN61" s="42"/>
      <c r="AO61" s="42"/>
      <c r="AP61" s="42"/>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ht="14.25">
      <c r="A62" s="103"/>
      <c r="B62" s="42"/>
      <c r="C62" s="42"/>
      <c r="D62" s="42"/>
      <c r="E62" s="42"/>
      <c r="F62" s="42"/>
      <c r="G62" s="42"/>
      <c r="H62" s="39"/>
      <c r="I62" s="39"/>
      <c r="J62" s="39"/>
      <c r="K62" s="39"/>
      <c r="L62" s="39"/>
      <c r="M62" s="39"/>
      <c r="N62" s="39"/>
      <c r="O62" s="39"/>
      <c r="P62" s="39"/>
      <c r="Q62" s="39"/>
      <c r="R62" s="39"/>
      <c r="S62" s="39"/>
      <c r="T62" s="39"/>
      <c r="U62" s="39"/>
      <c r="V62" s="42"/>
      <c r="W62" s="42"/>
      <c r="X62" s="42"/>
      <c r="Y62" s="42"/>
      <c r="Z62" s="42"/>
      <c r="AA62" s="42"/>
      <c r="AB62" s="42"/>
      <c r="AC62" s="42"/>
      <c r="AD62" s="42"/>
      <c r="AE62" s="42"/>
      <c r="AF62" s="42"/>
      <c r="AG62" s="42"/>
      <c r="AH62" s="42"/>
      <c r="AI62" s="42"/>
      <c r="AJ62" s="42"/>
      <c r="AK62" s="42"/>
      <c r="AL62" s="42"/>
      <c r="AM62" s="42"/>
      <c r="AN62" s="42"/>
      <c r="AO62" s="42"/>
      <c r="AP62" s="42"/>
      <c r="AQ62" s="39"/>
      <c r="AR62" s="39"/>
      <c r="AS62" s="39"/>
      <c r="AT62" s="39"/>
      <c r="AU62" s="39"/>
      <c r="AV62" s="39"/>
      <c r="AW62" s="39"/>
      <c r="AX62" s="39"/>
      <c r="AY62" s="39"/>
      <c r="AZ62" s="39"/>
      <c r="BA62" s="39"/>
      <c r="BB62" s="39"/>
      <c r="BC62" s="39"/>
      <c r="BD62" s="39"/>
      <c r="BE62" s="39"/>
      <c r="BF62" s="39"/>
      <c r="BG62" s="39"/>
      <c r="BH62" s="39"/>
      <c r="BI62" s="39"/>
      <c r="BJ62" s="39"/>
      <c r="BK62" s="39"/>
      <c r="BL62" s="39"/>
    </row>
    <row r="63" spans="1:64" ht="14.25">
      <c r="A63" s="103"/>
      <c r="B63" s="42"/>
      <c r="C63" s="42"/>
      <c r="D63" s="42"/>
      <c r="E63" s="42"/>
      <c r="F63" s="42"/>
      <c r="G63" s="42"/>
      <c r="H63" s="39"/>
      <c r="I63" s="39"/>
      <c r="J63" s="39"/>
      <c r="K63" s="39"/>
      <c r="L63" s="39"/>
      <c r="M63" s="39"/>
      <c r="N63" s="39"/>
      <c r="O63" s="39"/>
      <c r="P63" s="39"/>
      <c r="Q63" s="39"/>
      <c r="R63" s="39"/>
      <c r="S63" s="39"/>
      <c r="T63" s="39"/>
      <c r="U63" s="39"/>
      <c r="V63" s="42"/>
      <c r="W63" s="42"/>
      <c r="X63" s="42"/>
      <c r="Y63" s="42"/>
      <c r="Z63" s="42"/>
      <c r="AA63" s="42"/>
      <c r="AB63" s="42"/>
      <c r="AC63" s="42"/>
      <c r="AD63" s="42"/>
      <c r="AE63" s="42"/>
      <c r="AF63" s="42"/>
      <c r="AG63" s="42"/>
      <c r="AH63" s="42"/>
      <c r="AI63" s="42"/>
      <c r="AJ63" s="42"/>
      <c r="AK63" s="42"/>
      <c r="AL63" s="42"/>
      <c r="AM63" s="42"/>
      <c r="AN63" s="42"/>
      <c r="AO63" s="42"/>
      <c r="AP63" s="42"/>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64" ht="14.25">
      <c r="A64" s="103"/>
      <c r="B64" s="42"/>
      <c r="C64" s="42"/>
      <c r="D64" s="42"/>
      <c r="E64" s="42"/>
      <c r="F64" s="42"/>
      <c r="G64" s="42"/>
      <c r="H64" s="39"/>
      <c r="I64" s="39"/>
      <c r="J64" s="39"/>
      <c r="K64" s="39"/>
      <c r="L64" s="39"/>
      <c r="M64" s="39"/>
      <c r="N64" s="39"/>
      <c r="O64" s="39"/>
      <c r="P64" s="39"/>
      <c r="Q64" s="39"/>
      <c r="R64" s="39"/>
      <c r="S64" s="39"/>
      <c r="T64" s="39"/>
      <c r="U64" s="39"/>
      <c r="V64" s="42"/>
      <c r="W64" s="42"/>
      <c r="X64" s="42"/>
      <c r="Y64" s="42"/>
      <c r="Z64" s="42"/>
      <c r="AA64" s="42"/>
      <c r="AB64" s="42"/>
      <c r="AC64" s="42"/>
      <c r="AD64" s="42"/>
      <c r="AE64" s="42"/>
      <c r="AF64" s="42"/>
      <c r="AG64" s="42"/>
      <c r="AH64" s="42"/>
      <c r="AI64" s="42"/>
      <c r="AJ64" s="42"/>
      <c r="AK64" s="42"/>
      <c r="AL64" s="42"/>
      <c r="AM64" s="42"/>
      <c r="AN64" s="42"/>
      <c r="AO64" s="42"/>
      <c r="AP64" s="42"/>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65" ht="14.25">
      <c r="A65" s="103"/>
      <c r="B65" s="42"/>
      <c r="C65" s="42"/>
      <c r="D65" s="42"/>
      <c r="E65" s="42"/>
      <c r="F65" s="42"/>
      <c r="G65" s="42"/>
      <c r="H65" s="39"/>
      <c r="I65" s="39"/>
      <c r="J65" s="39"/>
      <c r="K65" s="39"/>
      <c r="L65" s="39"/>
      <c r="M65" s="39"/>
      <c r="N65" s="39"/>
      <c r="O65" s="39"/>
      <c r="P65" s="39"/>
      <c r="Q65" s="39"/>
      <c r="R65" s="39"/>
      <c r="S65" s="39"/>
      <c r="T65" s="39"/>
      <c r="U65" s="39"/>
      <c r="V65" s="42"/>
      <c r="W65" s="42"/>
      <c r="X65" s="42"/>
      <c r="Y65" s="42"/>
      <c r="Z65" s="42"/>
      <c r="AA65" s="42"/>
      <c r="AB65" s="42"/>
      <c r="AC65" s="40"/>
      <c r="AD65" s="42"/>
      <c r="AE65" s="42"/>
      <c r="AF65" s="42"/>
      <c r="AG65" s="42"/>
      <c r="AH65" s="42"/>
      <c r="AI65" s="42"/>
      <c r="AJ65" s="42"/>
      <c r="AK65" s="42"/>
      <c r="AL65" s="42"/>
      <c r="AM65" s="42"/>
      <c r="AN65" s="42"/>
      <c r="AO65" s="42"/>
      <c r="AP65" s="42"/>
      <c r="AQ65" s="39"/>
      <c r="AR65" s="39"/>
      <c r="AS65" s="39"/>
      <c r="AT65" s="39"/>
      <c r="AU65" s="39"/>
      <c r="AV65" s="39"/>
      <c r="AW65" s="39"/>
      <c r="AX65" s="39"/>
      <c r="AY65" s="39"/>
      <c r="AZ65" s="39"/>
      <c r="BA65" s="39"/>
      <c r="BB65" s="39"/>
      <c r="BC65" s="39"/>
      <c r="BD65" s="39"/>
      <c r="BE65" s="39"/>
      <c r="BF65" s="39"/>
      <c r="BG65" s="39"/>
      <c r="BH65" s="39"/>
      <c r="BI65" s="39"/>
      <c r="BJ65" s="39"/>
      <c r="BK65" s="39"/>
      <c r="BL65" s="39"/>
      <c r="BM65" s="39"/>
    </row>
    <row r="66" spans="1:65" ht="14.25">
      <c r="A66" s="103"/>
      <c r="B66" s="42"/>
      <c r="C66" s="42"/>
      <c r="D66" s="42"/>
      <c r="E66" s="42"/>
      <c r="F66" s="42"/>
      <c r="G66" s="42"/>
      <c r="H66" s="39"/>
      <c r="I66" s="39"/>
      <c r="J66" s="39"/>
      <c r="K66" s="39"/>
      <c r="L66" s="39"/>
      <c r="M66" s="39"/>
      <c r="N66" s="39"/>
      <c r="O66" s="39"/>
      <c r="P66" s="39"/>
      <c r="Q66" s="39"/>
      <c r="R66" s="39"/>
      <c r="S66" s="39"/>
      <c r="T66" s="39"/>
      <c r="U66" s="39"/>
      <c r="V66" s="42"/>
      <c r="W66" s="42"/>
      <c r="X66" s="42"/>
      <c r="Y66" s="42"/>
      <c r="Z66" s="42"/>
      <c r="AA66" s="42"/>
      <c r="AB66" s="42"/>
      <c r="AC66" s="40"/>
      <c r="AD66" s="42"/>
      <c r="AE66" s="42"/>
      <c r="AF66" s="42"/>
      <c r="AG66" s="42"/>
      <c r="AH66" s="42"/>
      <c r="AI66" s="42"/>
      <c r="AJ66" s="42"/>
      <c r="AK66" s="42"/>
      <c r="AL66" s="42"/>
      <c r="AM66" s="42"/>
      <c r="AN66" s="42"/>
      <c r="AO66" s="42"/>
      <c r="AP66" s="42"/>
      <c r="AQ66" s="39"/>
      <c r="AR66" s="39"/>
      <c r="AS66" s="39"/>
      <c r="AT66" s="39"/>
      <c r="AU66" s="39"/>
      <c r="AV66" s="39"/>
      <c r="AW66" s="39"/>
      <c r="AX66" s="39"/>
      <c r="AY66" s="39"/>
      <c r="AZ66" s="39"/>
      <c r="BA66" s="39"/>
      <c r="BB66" s="39"/>
      <c r="BC66" s="39"/>
      <c r="BD66" s="39"/>
      <c r="BE66" s="39"/>
      <c r="BF66" s="39"/>
      <c r="BG66" s="39"/>
      <c r="BH66" s="39"/>
      <c r="BI66" s="39"/>
      <c r="BJ66" s="39"/>
      <c r="BK66" s="39"/>
      <c r="BL66" s="39"/>
      <c r="BM66" s="39"/>
    </row>
    <row r="67" spans="1:65" ht="14.25">
      <c r="A67" s="103"/>
      <c r="B67" s="42"/>
      <c r="C67" s="42"/>
      <c r="D67" s="42"/>
      <c r="E67" s="42"/>
      <c r="F67" s="42"/>
      <c r="G67" s="42"/>
      <c r="H67" s="39"/>
      <c r="I67" s="39"/>
      <c r="J67" s="39"/>
      <c r="K67" s="39"/>
      <c r="L67" s="39"/>
      <c r="M67" s="39"/>
      <c r="N67" s="39"/>
      <c r="O67" s="39"/>
      <c r="P67" s="39"/>
      <c r="Q67" s="39"/>
      <c r="R67" s="39"/>
      <c r="S67" s="39"/>
      <c r="T67" s="39"/>
      <c r="U67" s="39"/>
      <c r="V67" s="42"/>
      <c r="W67" s="42"/>
      <c r="X67" s="42"/>
      <c r="Y67" s="42"/>
      <c r="Z67" s="42"/>
      <c r="AA67" s="42"/>
      <c r="AB67" s="42"/>
      <c r="AC67" s="40"/>
      <c r="AD67" s="42"/>
      <c r="AE67" s="42"/>
      <c r="AF67" s="42"/>
      <c r="AG67" s="42"/>
      <c r="AH67" s="42"/>
      <c r="AI67" s="42"/>
      <c r="AJ67" s="42"/>
      <c r="AK67" s="42"/>
      <c r="AL67" s="42"/>
      <c r="AM67" s="42"/>
      <c r="AN67" s="42"/>
      <c r="AO67" s="42"/>
      <c r="AP67" s="42"/>
      <c r="AQ67" s="39"/>
      <c r="AR67" s="39"/>
      <c r="AS67" s="39"/>
      <c r="AT67" s="39"/>
      <c r="AU67" s="39"/>
      <c r="AV67" s="39"/>
      <c r="AW67" s="39"/>
      <c r="AX67" s="39"/>
      <c r="AY67" s="39"/>
      <c r="AZ67" s="39"/>
      <c r="BA67" s="39"/>
      <c r="BB67" s="39"/>
      <c r="BC67" s="39"/>
      <c r="BD67" s="39"/>
      <c r="BE67" s="39"/>
      <c r="BF67" s="39"/>
      <c r="BG67" s="39"/>
      <c r="BH67" s="39"/>
      <c r="BI67" s="39"/>
      <c r="BJ67" s="39"/>
      <c r="BK67" s="39"/>
      <c r="BL67" s="39"/>
      <c r="BM67" s="39"/>
    </row>
    <row r="68" spans="1:65" ht="12.75" customHeight="1">
      <c r="A68" s="103"/>
      <c r="B68" s="42"/>
      <c r="C68" s="42"/>
      <c r="D68" s="42"/>
      <c r="E68" s="42"/>
      <c r="F68" s="42"/>
      <c r="G68" s="42"/>
      <c r="H68" s="39"/>
      <c r="I68" s="39"/>
      <c r="J68" s="39"/>
      <c r="K68" s="39"/>
      <c r="L68" s="39"/>
      <c r="M68" s="39"/>
      <c r="N68" s="39"/>
      <c r="O68" s="39"/>
      <c r="P68" s="39"/>
      <c r="Q68" s="39"/>
      <c r="R68" s="39"/>
      <c r="S68" s="39"/>
      <c r="T68" s="39"/>
      <c r="U68" s="39"/>
      <c r="V68" s="42"/>
      <c r="W68" s="42"/>
      <c r="X68" s="42"/>
      <c r="Y68" s="42"/>
      <c r="Z68" s="42"/>
      <c r="AA68" s="42"/>
      <c r="AB68" s="42"/>
      <c r="AC68" s="40"/>
      <c r="AD68" s="42"/>
      <c r="AE68" s="42"/>
      <c r="AF68" s="42"/>
      <c r="AG68" s="42"/>
      <c r="AH68" s="42"/>
      <c r="AI68" s="42"/>
      <c r="AJ68" s="42"/>
      <c r="AK68" s="42"/>
      <c r="AL68" s="42"/>
      <c r="AM68" s="42"/>
      <c r="AN68" s="42"/>
      <c r="AO68" s="42"/>
      <c r="AP68" s="42"/>
      <c r="AQ68" s="39"/>
      <c r="AR68" s="39"/>
      <c r="AS68" s="39"/>
      <c r="AT68" s="39"/>
      <c r="AU68" s="39"/>
      <c r="AV68" s="39"/>
      <c r="AW68" s="39"/>
      <c r="AX68" s="39"/>
      <c r="AY68" s="39"/>
      <c r="AZ68" s="39"/>
      <c r="BA68" s="39"/>
      <c r="BB68" s="39"/>
      <c r="BC68" s="39"/>
      <c r="BD68" s="39"/>
      <c r="BE68" s="39"/>
      <c r="BF68" s="39"/>
      <c r="BG68" s="39"/>
      <c r="BH68" s="39"/>
      <c r="BI68" s="39"/>
      <c r="BJ68" s="39"/>
      <c r="BK68" s="39"/>
      <c r="BL68" s="39"/>
      <c r="BM68" s="39"/>
    </row>
    <row r="69" spans="1:65" ht="14.25">
      <c r="A69" s="103"/>
      <c r="B69" s="42"/>
      <c r="C69" s="42"/>
      <c r="D69" s="42"/>
      <c r="E69" s="42"/>
      <c r="F69" s="42"/>
      <c r="G69" s="42"/>
      <c r="H69" s="39"/>
      <c r="I69" s="39"/>
      <c r="J69" s="39"/>
      <c r="K69" s="39"/>
      <c r="L69" s="39"/>
      <c r="M69" s="39"/>
      <c r="N69" s="39"/>
      <c r="O69" s="39"/>
      <c r="P69" s="39"/>
      <c r="Q69" s="39"/>
      <c r="R69" s="39"/>
      <c r="S69" s="39"/>
      <c r="T69" s="39"/>
      <c r="U69" s="39"/>
      <c r="V69" s="42"/>
      <c r="W69" s="42"/>
      <c r="X69" s="42"/>
      <c r="Y69" s="42"/>
      <c r="Z69" s="42"/>
      <c r="AA69" s="42"/>
      <c r="AB69" s="42"/>
      <c r="AC69" s="40"/>
      <c r="AD69" s="42"/>
      <c r="AE69" s="42"/>
      <c r="AF69" s="42"/>
      <c r="AG69" s="42"/>
      <c r="AH69" s="42"/>
      <c r="AI69" s="42"/>
      <c r="AJ69" s="42"/>
      <c r="AK69" s="42"/>
      <c r="AL69" s="42"/>
      <c r="AM69" s="42"/>
      <c r="AN69" s="42"/>
      <c r="AO69" s="42"/>
      <c r="AP69" s="42"/>
      <c r="AQ69" s="39"/>
      <c r="AR69" s="39"/>
      <c r="AS69" s="39"/>
      <c r="AT69" s="39"/>
      <c r="AU69" s="39"/>
      <c r="AV69" s="39"/>
      <c r="AW69" s="39"/>
      <c r="AX69" s="39"/>
      <c r="AY69" s="39"/>
      <c r="AZ69" s="39"/>
      <c r="BA69" s="39"/>
      <c r="BB69" s="39"/>
      <c r="BC69" s="39"/>
      <c r="BD69" s="39"/>
      <c r="BE69" s="39"/>
      <c r="BF69" s="39"/>
      <c r="BG69" s="39"/>
      <c r="BH69" s="39"/>
      <c r="BI69" s="39"/>
      <c r="BJ69" s="39"/>
      <c r="BK69" s="39"/>
      <c r="BL69" s="39"/>
      <c r="BM69" s="39"/>
    </row>
    <row r="70" spans="1:65" ht="14.25">
      <c r="A70" s="103"/>
      <c r="B70" s="42"/>
      <c r="C70" s="42"/>
      <c r="D70" s="42"/>
      <c r="E70" s="42"/>
      <c r="F70" s="42"/>
      <c r="G70" s="42"/>
      <c r="H70" s="39"/>
      <c r="I70" s="39"/>
      <c r="J70" s="39"/>
      <c r="K70" s="39"/>
      <c r="L70" s="39"/>
      <c r="M70" s="39"/>
      <c r="N70" s="39"/>
      <c r="O70" s="39"/>
      <c r="P70" s="39"/>
      <c r="Q70" s="39"/>
      <c r="R70" s="39"/>
      <c r="S70" s="39"/>
      <c r="T70" s="39"/>
      <c r="U70" s="39"/>
      <c r="V70" s="42"/>
      <c r="W70" s="42"/>
      <c r="X70" s="42"/>
      <c r="Y70" s="42"/>
      <c r="Z70" s="42"/>
      <c r="AA70" s="42"/>
      <c r="AB70" s="42"/>
      <c r="AC70" s="40"/>
      <c r="AD70" s="42"/>
      <c r="AE70" s="42"/>
      <c r="AF70" s="42"/>
      <c r="AG70" s="42"/>
      <c r="AH70" s="42"/>
      <c r="AI70" s="42"/>
      <c r="AJ70" s="42"/>
      <c r="AK70" s="42"/>
      <c r="AL70" s="42"/>
      <c r="AM70" s="42"/>
      <c r="AN70" s="42"/>
      <c r="AO70" s="42"/>
      <c r="AP70" s="42"/>
      <c r="AQ70" s="39"/>
      <c r="AR70" s="39"/>
      <c r="AS70" s="39"/>
      <c r="AT70" s="39"/>
      <c r="AU70" s="39"/>
      <c r="AV70" s="39"/>
      <c r="AW70" s="39"/>
      <c r="AX70" s="39"/>
      <c r="AY70" s="39"/>
      <c r="AZ70" s="39"/>
      <c r="BA70" s="39"/>
      <c r="BB70" s="39"/>
      <c r="BC70" s="39"/>
      <c r="BD70" s="39"/>
      <c r="BE70" s="39"/>
      <c r="BF70" s="39"/>
      <c r="BG70" s="39"/>
      <c r="BH70" s="39"/>
      <c r="BI70" s="39"/>
      <c r="BJ70" s="39"/>
      <c r="BK70" s="39"/>
      <c r="BL70" s="39"/>
      <c r="BM70" s="39"/>
    </row>
    <row r="71" spans="1:65" ht="14.25">
      <c r="A71" s="103"/>
      <c r="B71" s="42"/>
      <c r="C71" s="42"/>
      <c r="D71" s="42"/>
      <c r="E71" s="42"/>
      <c r="F71" s="42"/>
      <c r="G71" s="42"/>
      <c r="H71" s="39"/>
      <c r="I71" s="39"/>
      <c r="J71" s="39"/>
      <c r="K71" s="39"/>
      <c r="L71" s="39"/>
      <c r="M71" s="39"/>
      <c r="N71" s="39"/>
      <c r="O71" s="39"/>
      <c r="P71" s="39"/>
      <c r="Q71" s="39"/>
      <c r="R71" s="39"/>
      <c r="S71" s="39"/>
      <c r="T71" s="39"/>
      <c r="U71" s="39"/>
      <c r="V71" s="42"/>
      <c r="W71" s="42"/>
      <c r="X71" s="42"/>
      <c r="Y71" s="42"/>
      <c r="Z71" s="42"/>
      <c r="AA71" s="42"/>
      <c r="AB71" s="42"/>
      <c r="AC71" s="40"/>
      <c r="AD71" s="42"/>
      <c r="AE71" s="42"/>
      <c r="AF71" s="42"/>
      <c r="AG71" s="42"/>
      <c r="AH71" s="42"/>
      <c r="AI71" s="42"/>
      <c r="AJ71" s="42"/>
      <c r="AK71" s="42"/>
      <c r="AL71" s="42"/>
      <c r="AM71" s="42"/>
      <c r="AN71" s="42"/>
      <c r="AO71" s="42"/>
      <c r="AP71" s="42"/>
      <c r="AQ71" s="39"/>
      <c r="AR71" s="39"/>
      <c r="AS71" s="39"/>
      <c r="AT71" s="39"/>
      <c r="AU71" s="39"/>
      <c r="AV71" s="39"/>
      <c r="AW71" s="39"/>
      <c r="AX71" s="39"/>
      <c r="AY71" s="39"/>
      <c r="AZ71" s="39"/>
      <c r="BA71" s="39"/>
      <c r="BB71" s="39"/>
      <c r="BC71" s="39"/>
      <c r="BD71" s="39"/>
      <c r="BE71" s="39"/>
      <c r="BF71" s="39"/>
      <c r="BG71" s="39"/>
      <c r="BH71" s="39"/>
      <c r="BI71" s="39"/>
      <c r="BJ71" s="39"/>
      <c r="BK71" s="39"/>
      <c r="BL71" s="39"/>
      <c r="BM71" s="39"/>
    </row>
    <row r="72" spans="1:65" ht="14.25">
      <c r="A72" s="103"/>
      <c r="B72" s="42"/>
      <c r="C72" s="42"/>
      <c r="D72" s="42"/>
      <c r="E72" s="42"/>
      <c r="F72" s="42"/>
      <c r="G72" s="42"/>
      <c r="H72" s="39"/>
      <c r="I72" s="39"/>
      <c r="J72" s="39"/>
      <c r="K72" s="39"/>
      <c r="L72" s="39"/>
      <c r="M72" s="39"/>
      <c r="N72" s="39"/>
      <c r="O72" s="39"/>
      <c r="P72" s="39"/>
      <c r="Q72" s="39"/>
      <c r="R72" s="39"/>
      <c r="S72" s="39"/>
      <c r="T72" s="39"/>
      <c r="U72" s="39"/>
      <c r="V72" s="42"/>
      <c r="W72" s="42"/>
      <c r="X72" s="42"/>
      <c r="Y72" s="42"/>
      <c r="Z72" s="42"/>
      <c r="AA72" s="42"/>
      <c r="AB72" s="42"/>
      <c r="AC72" s="40"/>
      <c r="AD72" s="42"/>
      <c r="AE72" s="42"/>
      <c r="AF72" s="42"/>
      <c r="AG72" s="42"/>
      <c r="AH72" s="42"/>
      <c r="AI72" s="42"/>
      <c r="AJ72" s="42"/>
      <c r="AK72" s="42"/>
      <c r="AL72" s="42"/>
      <c r="AM72" s="42"/>
      <c r="AN72" s="42"/>
      <c r="AO72" s="42"/>
      <c r="AP72" s="42"/>
      <c r="AQ72" s="39"/>
      <c r="AR72" s="39"/>
      <c r="AS72" s="39"/>
      <c r="AT72" s="39"/>
      <c r="AU72" s="39"/>
      <c r="AV72" s="39"/>
      <c r="AW72" s="39"/>
      <c r="AX72" s="39"/>
      <c r="AY72" s="39"/>
      <c r="AZ72" s="39"/>
      <c r="BA72" s="39"/>
      <c r="BB72" s="39"/>
      <c r="BC72" s="39"/>
      <c r="BD72" s="39"/>
      <c r="BE72" s="39"/>
      <c r="BF72" s="39"/>
      <c r="BG72" s="39"/>
      <c r="BH72" s="39"/>
      <c r="BI72" s="39"/>
      <c r="BJ72" s="39"/>
      <c r="BK72" s="39"/>
      <c r="BL72" s="39"/>
      <c r="BM72" s="39"/>
    </row>
    <row r="73" spans="1:65" ht="14.25">
      <c r="A73" s="103"/>
      <c r="B73" s="42"/>
      <c r="C73" s="42"/>
      <c r="D73" s="42"/>
      <c r="E73" s="42"/>
      <c r="F73" s="42"/>
      <c r="G73" s="42"/>
      <c r="H73" s="39"/>
      <c r="I73" s="39"/>
      <c r="J73" s="39"/>
      <c r="K73" s="39"/>
      <c r="L73" s="39"/>
      <c r="M73" s="39"/>
      <c r="N73" s="39"/>
      <c r="O73" s="39"/>
      <c r="P73" s="39"/>
      <c r="Q73" s="39"/>
      <c r="R73" s="39"/>
      <c r="S73" s="39"/>
      <c r="T73" s="39"/>
      <c r="U73" s="39"/>
      <c r="V73" s="42"/>
      <c r="W73" s="42"/>
      <c r="X73" s="42"/>
      <c r="Y73" s="42"/>
      <c r="Z73" s="42"/>
      <c r="AA73" s="42"/>
      <c r="AB73" s="42"/>
      <c r="AC73" s="40"/>
      <c r="AD73" s="42"/>
      <c r="AE73" s="42"/>
      <c r="AF73" s="42"/>
      <c r="AG73" s="42"/>
      <c r="AH73" s="42"/>
      <c r="AI73" s="42"/>
      <c r="AJ73" s="42"/>
      <c r="AK73" s="42"/>
      <c r="AL73" s="42"/>
      <c r="AM73" s="42"/>
      <c r="AN73" s="42"/>
      <c r="AO73" s="42"/>
      <c r="AP73" s="42"/>
      <c r="AQ73" s="39"/>
      <c r="AR73" s="39"/>
      <c r="AS73" s="39"/>
      <c r="AT73" s="39"/>
      <c r="AU73" s="39"/>
      <c r="AV73" s="39"/>
      <c r="AW73" s="39"/>
      <c r="AX73" s="39"/>
      <c r="AY73" s="39"/>
      <c r="AZ73" s="39"/>
      <c r="BA73" s="39"/>
      <c r="BB73" s="39"/>
      <c r="BC73" s="39"/>
      <c r="BD73" s="39"/>
      <c r="BE73" s="39"/>
      <c r="BF73" s="39"/>
      <c r="BG73" s="39"/>
      <c r="BH73" s="39"/>
      <c r="BI73" s="39"/>
      <c r="BJ73" s="39"/>
      <c r="BK73" s="39"/>
      <c r="BL73" s="39"/>
      <c r="BM73" s="39"/>
    </row>
    <row r="74" spans="1:65" ht="14.25">
      <c r="A74" s="103"/>
      <c r="B74" s="42"/>
      <c r="C74" s="42"/>
      <c r="D74" s="42"/>
      <c r="E74" s="42"/>
      <c r="F74" s="42"/>
      <c r="G74" s="42"/>
      <c r="H74" s="39"/>
      <c r="I74" s="39"/>
      <c r="J74" s="39"/>
      <c r="K74" s="39"/>
      <c r="L74" s="39"/>
      <c r="M74" s="39"/>
      <c r="N74" s="39"/>
      <c r="O74" s="39"/>
      <c r="P74" s="39"/>
      <c r="Q74" s="39"/>
      <c r="R74" s="39"/>
      <c r="S74" s="39"/>
      <c r="T74" s="39"/>
      <c r="U74" s="39"/>
      <c r="V74" s="42"/>
      <c r="W74" s="42"/>
      <c r="X74" s="42"/>
      <c r="Y74" s="42"/>
      <c r="Z74" s="42"/>
      <c r="AA74" s="42"/>
      <c r="AB74" s="42"/>
      <c r="AC74" s="40"/>
      <c r="AD74" s="42"/>
      <c r="AE74" s="42"/>
      <c r="AF74" s="42"/>
      <c r="AG74" s="42"/>
      <c r="AH74" s="42"/>
      <c r="AI74" s="42"/>
      <c r="AJ74" s="42"/>
      <c r="AK74" s="42"/>
      <c r="AL74" s="42"/>
      <c r="AM74" s="42"/>
      <c r="AN74" s="42"/>
      <c r="AO74" s="42"/>
      <c r="AP74" s="42"/>
      <c r="AQ74" s="39"/>
      <c r="AR74" s="39"/>
      <c r="AS74" s="39"/>
      <c r="AT74" s="39"/>
      <c r="AU74" s="39"/>
      <c r="AV74" s="39"/>
      <c r="AW74" s="39"/>
      <c r="AX74" s="39"/>
      <c r="AY74" s="39"/>
      <c r="AZ74" s="39"/>
      <c r="BA74" s="39"/>
      <c r="BB74" s="39"/>
      <c r="BC74" s="39"/>
      <c r="BD74" s="39"/>
      <c r="BE74" s="39"/>
      <c r="BF74" s="39"/>
      <c r="BG74" s="39"/>
      <c r="BH74" s="39"/>
      <c r="BI74" s="39"/>
      <c r="BJ74" s="39"/>
      <c r="BK74" s="39"/>
      <c r="BL74" s="39"/>
      <c r="BM74" s="39"/>
    </row>
    <row r="75" spans="1:65" ht="14.25">
      <c r="A75" s="103"/>
      <c r="B75" s="42"/>
      <c r="C75" s="42"/>
      <c r="D75" s="42"/>
      <c r="E75" s="42"/>
      <c r="F75" s="42"/>
      <c r="G75" s="42"/>
      <c r="H75" s="39"/>
      <c r="I75" s="39"/>
      <c r="J75" s="39"/>
      <c r="K75" s="39"/>
      <c r="L75" s="39"/>
      <c r="M75" s="39"/>
      <c r="N75" s="39"/>
      <c r="O75" s="39"/>
      <c r="P75" s="39"/>
      <c r="Q75" s="39"/>
      <c r="R75" s="39"/>
      <c r="S75" s="39"/>
      <c r="T75" s="39"/>
      <c r="U75" s="39"/>
      <c r="V75" s="42"/>
      <c r="W75" s="42"/>
      <c r="X75" s="42"/>
      <c r="Y75" s="42"/>
      <c r="Z75" s="42"/>
      <c r="AA75" s="42"/>
      <c r="AB75" s="42"/>
      <c r="AC75" s="40"/>
      <c r="AD75" s="42"/>
      <c r="AE75" s="42"/>
      <c r="AF75" s="42"/>
      <c r="AG75" s="42"/>
      <c r="AH75" s="42"/>
      <c r="AI75" s="42"/>
      <c r="AJ75" s="42"/>
      <c r="AK75" s="42"/>
      <c r="AL75" s="42"/>
      <c r="AM75" s="42"/>
      <c r="AN75" s="42"/>
      <c r="AO75" s="42"/>
      <c r="AP75" s="42"/>
      <c r="AQ75" s="39"/>
      <c r="AR75" s="39"/>
      <c r="AS75" s="39"/>
      <c r="AT75" s="39"/>
      <c r="AU75" s="39"/>
      <c r="AV75" s="39"/>
      <c r="AW75" s="39"/>
      <c r="AX75" s="39"/>
      <c r="AY75" s="39"/>
      <c r="AZ75" s="39"/>
      <c r="BA75" s="39"/>
      <c r="BB75" s="39"/>
      <c r="BC75" s="39"/>
      <c r="BD75" s="39"/>
      <c r="BE75" s="39"/>
      <c r="BF75" s="39"/>
      <c r="BG75" s="39"/>
      <c r="BH75" s="39"/>
      <c r="BI75" s="39"/>
      <c r="BJ75" s="39"/>
      <c r="BK75" s="39"/>
      <c r="BL75" s="39"/>
      <c r="BM75" s="39"/>
    </row>
    <row r="76" spans="1:65" ht="14.25">
      <c r="A76" s="103"/>
      <c r="B76" s="42"/>
      <c r="C76" s="42"/>
      <c r="D76" s="42"/>
      <c r="E76" s="42"/>
      <c r="F76" s="42"/>
      <c r="G76" s="42"/>
      <c r="H76" s="39"/>
      <c r="I76" s="39"/>
      <c r="J76" s="39"/>
      <c r="K76" s="39"/>
      <c r="L76" s="39"/>
      <c r="M76" s="39"/>
      <c r="N76" s="39"/>
      <c r="O76" s="39"/>
      <c r="P76" s="39"/>
      <c r="Q76" s="39"/>
      <c r="R76" s="39"/>
      <c r="S76" s="39"/>
      <c r="T76" s="39"/>
      <c r="U76" s="39"/>
      <c r="V76" s="42"/>
      <c r="W76" s="42"/>
      <c r="X76" s="42"/>
      <c r="Y76" s="42"/>
      <c r="Z76" s="42"/>
      <c r="AA76" s="42"/>
      <c r="AB76" s="42"/>
      <c r="AC76" s="40"/>
      <c r="AD76" s="42"/>
      <c r="AE76" s="42"/>
      <c r="AF76" s="42"/>
      <c r="AG76" s="42"/>
      <c r="AH76" s="42"/>
      <c r="AI76" s="42"/>
      <c r="AJ76" s="42"/>
      <c r="AK76" s="42"/>
      <c r="AL76" s="42"/>
      <c r="AM76" s="42"/>
      <c r="AN76" s="42"/>
      <c r="AO76" s="42"/>
      <c r="AP76" s="42"/>
      <c r="AQ76" s="39"/>
      <c r="AR76" s="39"/>
      <c r="AS76" s="39"/>
      <c r="AT76" s="39"/>
      <c r="AU76" s="39"/>
      <c r="AV76" s="39"/>
      <c r="AW76" s="39"/>
      <c r="AX76" s="39"/>
      <c r="AY76" s="39"/>
      <c r="AZ76" s="39"/>
      <c r="BA76" s="39"/>
      <c r="BB76" s="39"/>
      <c r="BC76" s="39"/>
      <c r="BD76" s="39"/>
      <c r="BE76" s="39"/>
      <c r="BF76" s="39"/>
      <c r="BG76" s="39"/>
      <c r="BH76" s="39"/>
      <c r="BI76" s="39"/>
      <c r="BJ76" s="39"/>
      <c r="BK76" s="39"/>
      <c r="BL76" s="39"/>
      <c r="BM76" s="39"/>
    </row>
    <row r="77" spans="1:65" ht="14.25">
      <c r="A77" s="103"/>
      <c r="B77" s="42"/>
      <c r="C77" s="42"/>
      <c r="D77" s="42"/>
      <c r="E77" s="42"/>
      <c r="F77" s="42"/>
      <c r="G77" s="42"/>
      <c r="H77" s="39"/>
      <c r="I77" s="39"/>
      <c r="J77" s="39"/>
      <c r="K77" s="39"/>
      <c r="L77" s="39"/>
      <c r="M77" s="39"/>
      <c r="N77" s="39"/>
      <c r="O77" s="39"/>
      <c r="P77" s="39"/>
      <c r="Q77" s="39"/>
      <c r="R77" s="39"/>
      <c r="S77" s="39"/>
      <c r="T77" s="39"/>
      <c r="U77" s="39"/>
      <c r="V77" s="42"/>
      <c r="W77" s="42"/>
      <c r="X77" s="42"/>
      <c r="Y77" s="42"/>
      <c r="Z77" s="42"/>
      <c r="AA77" s="42"/>
      <c r="AB77" s="42"/>
      <c r="AC77" s="40"/>
      <c r="AD77" s="42"/>
      <c r="AE77" s="42"/>
      <c r="AF77" s="42"/>
      <c r="AG77" s="42"/>
      <c r="AH77" s="42"/>
      <c r="AI77" s="42"/>
      <c r="AJ77" s="42"/>
      <c r="AK77" s="42"/>
      <c r="AL77" s="42"/>
      <c r="AM77" s="42"/>
      <c r="AN77" s="42"/>
      <c r="AO77" s="42"/>
      <c r="AP77" s="42"/>
      <c r="AQ77" s="39"/>
      <c r="AR77" s="39"/>
      <c r="AS77" s="39"/>
      <c r="AT77" s="39"/>
      <c r="AU77" s="39"/>
      <c r="AV77" s="39"/>
      <c r="AW77" s="39"/>
      <c r="AX77" s="39"/>
      <c r="AY77" s="39"/>
      <c r="AZ77" s="39"/>
      <c r="BA77" s="39"/>
      <c r="BB77" s="39"/>
      <c r="BC77" s="39"/>
      <c r="BD77" s="39"/>
      <c r="BE77" s="39"/>
      <c r="BF77" s="39"/>
      <c r="BG77" s="39"/>
      <c r="BH77" s="39"/>
      <c r="BI77" s="39"/>
      <c r="BJ77" s="39"/>
      <c r="BK77" s="39"/>
      <c r="BL77" s="39"/>
      <c r="BM77" s="39"/>
    </row>
    <row r="78" spans="1:65" ht="14.25">
      <c r="A78" s="103"/>
      <c r="B78" s="42"/>
      <c r="C78" s="42"/>
      <c r="D78" s="42"/>
      <c r="E78" s="42"/>
      <c r="F78" s="42"/>
      <c r="G78" s="42"/>
      <c r="H78" s="39"/>
      <c r="I78" s="39"/>
      <c r="J78" s="39"/>
      <c r="K78" s="39"/>
      <c r="L78" s="39"/>
      <c r="M78" s="39"/>
      <c r="N78" s="39"/>
      <c r="O78" s="39"/>
      <c r="P78" s="39"/>
      <c r="Q78" s="39"/>
      <c r="R78" s="39"/>
      <c r="S78" s="39"/>
      <c r="T78" s="39"/>
      <c r="U78" s="39"/>
      <c r="V78" s="42"/>
      <c r="W78" s="42"/>
      <c r="X78" s="42"/>
      <c r="Y78" s="42"/>
      <c r="Z78" s="42"/>
      <c r="AA78" s="42"/>
      <c r="AB78" s="42"/>
      <c r="AC78" s="40"/>
      <c r="AD78" s="42"/>
      <c r="AE78" s="42"/>
      <c r="AF78" s="42"/>
      <c r="AG78" s="42"/>
      <c r="AH78" s="42"/>
      <c r="AI78" s="42"/>
      <c r="AJ78" s="42"/>
      <c r="AK78" s="42"/>
      <c r="AL78" s="42"/>
      <c r="AM78" s="42"/>
      <c r="AN78" s="42"/>
      <c r="AO78" s="42"/>
      <c r="AP78" s="42"/>
      <c r="AQ78" s="39"/>
      <c r="AR78" s="39"/>
      <c r="AS78" s="39"/>
      <c r="AT78" s="39"/>
      <c r="AU78" s="39"/>
      <c r="AV78" s="39"/>
      <c r="AW78" s="39"/>
      <c r="AX78" s="39"/>
      <c r="AY78" s="39"/>
      <c r="AZ78" s="39"/>
      <c r="BA78" s="39"/>
      <c r="BB78" s="39"/>
      <c r="BC78" s="39"/>
      <c r="BD78" s="39"/>
      <c r="BE78" s="39"/>
      <c r="BF78" s="39"/>
      <c r="BG78" s="39"/>
      <c r="BH78" s="39"/>
      <c r="BI78" s="39"/>
      <c r="BJ78" s="39"/>
      <c r="BK78" s="39"/>
      <c r="BL78" s="39"/>
      <c r="BM78" s="39"/>
    </row>
    <row r="79" spans="1:65" ht="14.25">
      <c r="A79" s="103"/>
      <c r="B79" s="42"/>
      <c r="C79" s="42"/>
      <c r="D79" s="42"/>
      <c r="E79" s="42"/>
      <c r="F79" s="42"/>
      <c r="G79" s="42"/>
      <c r="H79" s="39"/>
      <c r="I79" s="39"/>
      <c r="J79" s="39"/>
      <c r="K79" s="39"/>
      <c r="L79" s="39"/>
      <c r="M79" s="39"/>
      <c r="N79" s="39"/>
      <c r="O79" s="39"/>
      <c r="P79" s="39"/>
      <c r="Q79" s="39"/>
      <c r="R79" s="39"/>
      <c r="S79" s="39"/>
      <c r="T79" s="39"/>
      <c r="U79" s="39"/>
      <c r="V79" s="42"/>
      <c r="W79" s="42"/>
      <c r="X79" s="42"/>
      <c r="Y79" s="42"/>
      <c r="Z79" s="42"/>
      <c r="AA79" s="42"/>
      <c r="AB79" s="42"/>
      <c r="AC79" s="40"/>
      <c r="AD79" s="42"/>
      <c r="AE79" s="42"/>
      <c r="AF79" s="42"/>
      <c r="AG79" s="42"/>
      <c r="AH79" s="42"/>
      <c r="AI79" s="42"/>
      <c r="AJ79" s="42"/>
      <c r="AK79" s="42"/>
      <c r="AL79" s="42"/>
      <c r="AM79" s="42"/>
      <c r="AN79" s="42"/>
      <c r="AO79" s="42"/>
      <c r="AP79" s="42"/>
      <c r="AQ79" s="39"/>
      <c r="AR79" s="39"/>
      <c r="AS79" s="39"/>
      <c r="AT79" s="39"/>
      <c r="AU79" s="39"/>
      <c r="AV79" s="39"/>
      <c r="AW79" s="39"/>
      <c r="AX79" s="39"/>
      <c r="AY79" s="39"/>
      <c r="AZ79" s="39"/>
      <c r="BA79" s="39"/>
      <c r="BB79" s="39"/>
      <c r="BC79" s="39"/>
      <c r="BD79" s="39"/>
      <c r="BE79" s="39"/>
      <c r="BF79" s="39"/>
      <c r="BG79" s="39"/>
      <c r="BH79" s="39"/>
      <c r="BI79" s="39"/>
      <c r="BJ79" s="39"/>
      <c r="BK79" s="39"/>
      <c r="BL79" s="39"/>
      <c r="BM79" s="39"/>
    </row>
    <row r="80" spans="1:65" ht="14.25">
      <c r="A80" s="103"/>
      <c r="B80" s="42"/>
      <c r="C80" s="42"/>
      <c r="D80" s="42"/>
      <c r="E80" s="42"/>
      <c r="F80" s="42"/>
      <c r="G80" s="42"/>
      <c r="H80" s="39"/>
      <c r="I80" s="39"/>
      <c r="J80" s="39"/>
      <c r="K80" s="39"/>
      <c r="L80" s="39"/>
      <c r="M80" s="39"/>
      <c r="N80" s="39"/>
      <c r="O80" s="39"/>
      <c r="P80" s="39"/>
      <c r="Q80" s="39"/>
      <c r="R80" s="39"/>
      <c r="S80" s="39"/>
      <c r="T80" s="39"/>
      <c r="U80" s="39"/>
      <c r="V80" s="42"/>
      <c r="W80" s="42"/>
      <c r="X80" s="42"/>
      <c r="Y80" s="42"/>
      <c r="Z80" s="42"/>
      <c r="AA80" s="42"/>
      <c r="AB80" s="42"/>
      <c r="AC80" s="40"/>
      <c r="AD80" s="42"/>
      <c r="AE80" s="42"/>
      <c r="AF80" s="42"/>
      <c r="AG80" s="42"/>
      <c r="AH80" s="42"/>
      <c r="AI80" s="42"/>
      <c r="AJ80" s="42"/>
      <c r="AK80" s="42"/>
      <c r="AL80" s="42"/>
      <c r="AM80" s="42"/>
      <c r="AN80" s="42"/>
      <c r="AO80" s="42"/>
      <c r="AP80" s="42"/>
      <c r="AQ80" s="39"/>
      <c r="AR80" s="39"/>
      <c r="AS80" s="39"/>
      <c r="AT80" s="39"/>
      <c r="AU80" s="39"/>
      <c r="AV80" s="39"/>
      <c r="AW80" s="39"/>
      <c r="AX80" s="39"/>
      <c r="AY80" s="39"/>
      <c r="AZ80" s="39"/>
      <c r="BA80" s="39"/>
      <c r="BB80" s="39"/>
      <c r="BC80" s="39"/>
      <c r="BD80" s="39"/>
      <c r="BE80" s="39"/>
      <c r="BF80" s="39"/>
      <c r="BG80" s="39"/>
      <c r="BH80" s="39"/>
      <c r="BI80" s="39"/>
      <c r="BJ80" s="39"/>
      <c r="BK80" s="39"/>
      <c r="BL80" s="39"/>
      <c r="BM80" s="39"/>
    </row>
    <row r="81" spans="1:65" ht="14.25">
      <c r="A81" s="103"/>
      <c r="B81" s="42"/>
      <c r="C81" s="42"/>
      <c r="D81" s="42"/>
      <c r="E81" s="42"/>
      <c r="F81" s="42"/>
      <c r="G81" s="42"/>
      <c r="H81" s="39"/>
      <c r="I81" s="39"/>
      <c r="J81" s="39"/>
      <c r="K81" s="39"/>
      <c r="L81" s="39"/>
      <c r="M81" s="39"/>
      <c r="N81" s="39"/>
      <c r="O81" s="39"/>
      <c r="P81" s="39"/>
      <c r="Q81" s="39"/>
      <c r="R81" s="39"/>
      <c r="S81" s="39"/>
      <c r="T81" s="39"/>
      <c r="U81" s="39"/>
      <c r="V81" s="42"/>
      <c r="W81" s="42"/>
      <c r="X81" s="42"/>
      <c r="Y81" s="42"/>
      <c r="Z81" s="42"/>
      <c r="AA81" s="42"/>
      <c r="AB81" s="42"/>
      <c r="AC81" s="40"/>
      <c r="AD81" s="42"/>
      <c r="AE81" s="42"/>
      <c r="AF81" s="42"/>
      <c r="AG81" s="42"/>
      <c r="AH81" s="42"/>
      <c r="AI81" s="42"/>
      <c r="AJ81" s="42"/>
      <c r="AK81" s="42"/>
      <c r="AL81" s="42"/>
      <c r="AM81" s="42"/>
      <c r="AN81" s="42"/>
      <c r="AO81" s="42"/>
      <c r="AP81" s="42"/>
      <c r="AQ81" s="39"/>
      <c r="AR81" s="39"/>
      <c r="AS81" s="39"/>
      <c r="AT81" s="39"/>
      <c r="AU81" s="39"/>
      <c r="AV81" s="39"/>
      <c r="AW81" s="39"/>
      <c r="AX81" s="39"/>
      <c r="AY81" s="39"/>
      <c r="AZ81" s="39"/>
      <c r="BA81" s="39"/>
      <c r="BB81" s="39"/>
      <c r="BC81" s="39"/>
      <c r="BD81" s="39"/>
      <c r="BE81" s="39"/>
      <c r="BF81" s="39"/>
      <c r="BG81" s="39"/>
      <c r="BH81" s="39"/>
      <c r="BI81" s="39"/>
      <c r="BJ81" s="39"/>
      <c r="BK81" s="39"/>
      <c r="BL81" s="39"/>
      <c r="BM81" s="39"/>
    </row>
    <row r="82" spans="1:65" ht="14.25">
      <c r="A82" s="103"/>
      <c r="B82" s="42"/>
      <c r="C82" s="42"/>
      <c r="D82" s="42"/>
      <c r="E82" s="42"/>
      <c r="F82" s="42"/>
      <c r="G82" s="42"/>
      <c r="H82" s="39"/>
      <c r="I82" s="39"/>
      <c r="J82" s="39"/>
      <c r="K82" s="39"/>
      <c r="L82" s="39"/>
      <c r="M82" s="39"/>
      <c r="N82" s="39"/>
      <c r="O82" s="39"/>
      <c r="P82" s="39"/>
      <c r="Q82" s="39"/>
      <c r="R82" s="39"/>
      <c r="S82" s="39"/>
      <c r="T82" s="39"/>
      <c r="U82" s="39"/>
      <c r="V82" s="42"/>
      <c r="W82" s="42"/>
      <c r="X82" s="42"/>
      <c r="Y82" s="42"/>
      <c r="Z82" s="42"/>
      <c r="AA82" s="42"/>
      <c r="AB82" s="42"/>
      <c r="AC82" s="40"/>
      <c r="AD82" s="42"/>
      <c r="AE82" s="42"/>
      <c r="AF82" s="42"/>
      <c r="AG82" s="42"/>
      <c r="AH82" s="42"/>
      <c r="AI82" s="42"/>
      <c r="AJ82" s="42"/>
      <c r="AK82" s="42"/>
      <c r="AL82" s="42"/>
      <c r="AM82" s="42"/>
      <c r="AN82" s="42"/>
      <c r="AO82" s="42"/>
      <c r="AP82" s="42"/>
      <c r="AQ82" s="39"/>
      <c r="AR82" s="39"/>
      <c r="AS82" s="39"/>
      <c r="AT82" s="39"/>
      <c r="AU82" s="39"/>
      <c r="AV82" s="39"/>
      <c r="AW82" s="39"/>
      <c r="AX82" s="39"/>
      <c r="AY82" s="39"/>
      <c r="AZ82" s="39"/>
      <c r="BA82" s="39"/>
      <c r="BB82" s="39"/>
      <c r="BC82" s="39"/>
      <c r="BD82" s="39"/>
      <c r="BE82" s="39"/>
      <c r="BF82" s="39"/>
      <c r="BG82" s="39"/>
      <c r="BH82" s="39"/>
      <c r="BI82" s="39"/>
      <c r="BJ82" s="39"/>
      <c r="BK82" s="39"/>
      <c r="BL82" s="39"/>
      <c r="BM82" s="39"/>
    </row>
    <row r="83" spans="1:65" ht="14.25">
      <c r="A83" s="103"/>
      <c r="B83" s="42"/>
      <c r="C83" s="42"/>
      <c r="D83" s="42"/>
      <c r="E83" s="42"/>
      <c r="F83" s="42"/>
      <c r="G83" s="42"/>
      <c r="H83" s="39"/>
      <c r="I83" s="39"/>
      <c r="J83" s="39"/>
      <c r="K83" s="39"/>
      <c r="L83" s="39"/>
      <c r="M83" s="39"/>
      <c r="N83" s="39"/>
      <c r="O83" s="39"/>
      <c r="P83" s="39"/>
      <c r="Q83" s="39"/>
      <c r="R83" s="39"/>
      <c r="S83" s="39"/>
      <c r="T83" s="39"/>
      <c r="U83" s="39"/>
      <c r="V83" s="42"/>
      <c r="W83" s="42"/>
      <c r="X83" s="42"/>
      <c r="Y83" s="42"/>
      <c r="Z83" s="42"/>
      <c r="AA83" s="42"/>
      <c r="AB83" s="42"/>
      <c r="AC83" s="40"/>
      <c r="AD83" s="42"/>
      <c r="AE83" s="42"/>
      <c r="AF83" s="42"/>
      <c r="AG83" s="42"/>
      <c r="AH83" s="42"/>
      <c r="AI83" s="42"/>
      <c r="AJ83" s="42"/>
      <c r="AK83" s="42"/>
      <c r="AL83" s="42"/>
      <c r="AM83" s="42"/>
      <c r="AN83" s="42"/>
      <c r="AO83" s="42"/>
      <c r="AP83" s="42"/>
      <c r="AQ83" s="39"/>
      <c r="AR83" s="39"/>
      <c r="AS83" s="39"/>
      <c r="AT83" s="39"/>
      <c r="AU83" s="39"/>
      <c r="AV83" s="39"/>
      <c r="AW83" s="39"/>
      <c r="AX83" s="39"/>
      <c r="AY83" s="39"/>
      <c r="AZ83" s="39"/>
      <c r="BA83" s="39"/>
      <c r="BB83" s="39"/>
      <c r="BC83" s="39"/>
      <c r="BD83" s="39"/>
      <c r="BE83" s="39"/>
      <c r="BF83" s="39"/>
      <c r="BG83" s="39"/>
      <c r="BH83" s="39"/>
      <c r="BI83" s="39"/>
      <c r="BJ83" s="39"/>
      <c r="BK83" s="39"/>
      <c r="BL83" s="39"/>
      <c r="BM83" s="39"/>
    </row>
    <row r="84" spans="1:65" ht="14.25">
      <c r="A84" s="103"/>
      <c r="B84" s="42"/>
      <c r="C84" s="42"/>
      <c r="D84" s="42"/>
      <c r="E84" s="42"/>
      <c r="F84" s="42"/>
      <c r="G84" s="42"/>
      <c r="H84" s="39"/>
      <c r="I84" s="39"/>
      <c r="J84" s="39"/>
      <c r="K84" s="39"/>
      <c r="L84" s="39"/>
      <c r="M84" s="39"/>
      <c r="N84" s="39"/>
      <c r="O84" s="39"/>
      <c r="P84" s="39"/>
      <c r="Q84" s="39"/>
      <c r="R84" s="39"/>
      <c r="S84" s="39"/>
      <c r="T84" s="39"/>
      <c r="U84" s="39"/>
      <c r="V84" s="42"/>
      <c r="W84" s="42"/>
      <c r="X84" s="42"/>
      <c r="Y84" s="42"/>
      <c r="Z84" s="42"/>
      <c r="AA84" s="42"/>
      <c r="AB84" s="42"/>
      <c r="AC84" s="40"/>
      <c r="AD84" s="42"/>
      <c r="AE84" s="42"/>
      <c r="AF84" s="42"/>
      <c r="AG84" s="42"/>
      <c r="AH84" s="42"/>
      <c r="AI84" s="42"/>
      <c r="AJ84" s="42"/>
      <c r="AK84" s="42"/>
      <c r="AL84" s="42"/>
      <c r="AM84" s="42"/>
      <c r="AN84" s="42"/>
      <c r="AO84" s="42"/>
      <c r="AP84" s="42"/>
      <c r="AQ84" s="39"/>
      <c r="AR84" s="39"/>
      <c r="AS84" s="39"/>
      <c r="AT84" s="39"/>
      <c r="AU84" s="39"/>
      <c r="AV84" s="39"/>
      <c r="AW84" s="39"/>
      <c r="AX84" s="39"/>
      <c r="AY84" s="39"/>
      <c r="AZ84" s="39"/>
      <c r="BA84" s="39"/>
      <c r="BB84" s="39"/>
      <c r="BC84" s="39"/>
      <c r="BD84" s="39"/>
      <c r="BE84" s="39"/>
      <c r="BF84" s="39"/>
      <c r="BG84" s="39"/>
      <c r="BH84" s="39"/>
      <c r="BI84" s="39"/>
      <c r="BJ84" s="39"/>
      <c r="BK84" s="39"/>
      <c r="BL84" s="39"/>
      <c r="BM84" s="39"/>
    </row>
    <row r="85" spans="1:65" ht="14.25">
      <c r="A85" s="103"/>
      <c r="B85" s="42"/>
      <c r="C85" s="42"/>
      <c r="D85" s="42"/>
      <c r="E85" s="42"/>
      <c r="F85" s="42"/>
      <c r="G85" s="42"/>
      <c r="H85" s="39"/>
      <c r="I85" s="39"/>
      <c r="J85" s="39"/>
      <c r="K85" s="39"/>
      <c r="L85" s="39"/>
      <c r="M85" s="39"/>
      <c r="N85" s="39"/>
      <c r="O85" s="39"/>
      <c r="P85" s="39"/>
      <c r="Q85" s="39"/>
      <c r="R85" s="39"/>
      <c r="S85" s="39"/>
      <c r="T85" s="39"/>
      <c r="U85" s="39"/>
      <c r="V85" s="42"/>
      <c r="W85" s="42"/>
      <c r="X85" s="42"/>
      <c r="Y85" s="42"/>
      <c r="Z85" s="42"/>
      <c r="AA85" s="42"/>
      <c r="AB85" s="42"/>
      <c r="AC85" s="40"/>
      <c r="AD85" s="42"/>
      <c r="AE85" s="42"/>
      <c r="AF85" s="42"/>
      <c r="AG85" s="42"/>
      <c r="AH85" s="42"/>
      <c r="AI85" s="42"/>
      <c r="AJ85" s="42"/>
      <c r="AK85" s="42"/>
      <c r="AL85" s="42"/>
      <c r="AM85" s="42"/>
      <c r="AN85" s="42"/>
      <c r="AO85" s="42"/>
      <c r="AP85" s="42"/>
      <c r="AQ85" s="39"/>
      <c r="AR85" s="39"/>
      <c r="AS85" s="39"/>
      <c r="AT85" s="39"/>
      <c r="AU85" s="39"/>
      <c r="AV85" s="39"/>
      <c r="AW85" s="39"/>
      <c r="AX85" s="39"/>
      <c r="AY85" s="39"/>
      <c r="AZ85" s="39"/>
      <c r="BA85" s="39"/>
      <c r="BB85" s="39"/>
      <c r="BC85" s="39"/>
      <c r="BD85" s="39"/>
      <c r="BE85" s="39"/>
      <c r="BF85" s="39"/>
      <c r="BG85" s="39"/>
      <c r="BH85" s="39"/>
      <c r="BI85" s="39"/>
      <c r="BJ85" s="39"/>
      <c r="BK85" s="39"/>
      <c r="BL85" s="39"/>
      <c r="BM85" s="39"/>
    </row>
    <row r="86" spans="1:65" ht="14.25">
      <c r="A86" s="103"/>
      <c r="B86" s="42"/>
      <c r="C86" s="42"/>
      <c r="D86" s="42"/>
      <c r="E86" s="42"/>
      <c r="F86" s="42"/>
      <c r="G86" s="42"/>
      <c r="H86" s="39"/>
      <c r="I86" s="39"/>
      <c r="J86" s="39"/>
      <c r="K86" s="39"/>
      <c r="L86" s="39"/>
      <c r="M86" s="39"/>
      <c r="N86" s="39"/>
      <c r="O86" s="39"/>
      <c r="P86" s="39"/>
      <c r="Q86" s="39"/>
      <c r="R86" s="39"/>
      <c r="S86" s="39"/>
      <c r="T86" s="39"/>
      <c r="U86" s="39"/>
      <c r="V86" s="42"/>
      <c r="W86" s="42"/>
      <c r="X86" s="42"/>
      <c r="Y86" s="42"/>
      <c r="Z86" s="42"/>
      <c r="AA86" s="42"/>
      <c r="AB86" s="42"/>
      <c r="AC86" s="40"/>
      <c r="AD86" s="42"/>
      <c r="AE86" s="42"/>
      <c r="AF86" s="42"/>
      <c r="AG86" s="42"/>
      <c r="AH86" s="42"/>
      <c r="AI86" s="42"/>
      <c r="AJ86" s="42"/>
      <c r="AK86" s="42"/>
      <c r="AL86" s="42"/>
      <c r="AM86" s="42"/>
      <c r="AN86" s="42"/>
      <c r="AO86" s="42"/>
      <c r="AP86" s="42"/>
      <c r="AQ86" s="39"/>
      <c r="AR86" s="39"/>
      <c r="AS86" s="39"/>
      <c r="AT86" s="39"/>
      <c r="AU86" s="39"/>
      <c r="AV86" s="39"/>
      <c r="AW86" s="39"/>
      <c r="AX86" s="39"/>
      <c r="AY86" s="39"/>
      <c r="AZ86" s="39"/>
      <c r="BA86" s="39"/>
      <c r="BB86" s="39"/>
      <c r="BC86" s="39"/>
      <c r="BD86" s="39"/>
      <c r="BE86" s="39"/>
      <c r="BF86" s="39"/>
      <c r="BG86" s="39"/>
      <c r="BH86" s="39"/>
      <c r="BI86" s="39"/>
      <c r="BJ86" s="39"/>
      <c r="BK86" s="39"/>
      <c r="BL86" s="39"/>
      <c r="BM86" s="39"/>
    </row>
    <row r="87" spans="1:65" ht="14.25">
      <c r="A87" s="103"/>
      <c r="B87" s="42"/>
      <c r="C87" s="42"/>
      <c r="D87" s="42"/>
      <c r="E87" s="42"/>
      <c r="F87" s="42"/>
      <c r="G87" s="42"/>
      <c r="H87" s="39"/>
      <c r="I87" s="39"/>
      <c r="J87" s="39"/>
      <c r="K87" s="39"/>
      <c r="L87" s="39"/>
      <c r="M87" s="39"/>
      <c r="N87" s="39"/>
      <c r="O87" s="39"/>
      <c r="P87" s="39"/>
      <c r="Q87" s="39"/>
      <c r="R87" s="39"/>
      <c r="S87" s="39"/>
      <c r="T87" s="39"/>
      <c r="U87" s="39"/>
      <c r="V87" s="42"/>
      <c r="W87" s="42"/>
      <c r="X87" s="42"/>
      <c r="Y87" s="42"/>
      <c r="Z87" s="42"/>
      <c r="AA87" s="42"/>
      <c r="AB87" s="42"/>
      <c r="AC87" s="40"/>
      <c r="AD87" s="42"/>
      <c r="AE87" s="42"/>
      <c r="AF87" s="42"/>
      <c r="AG87" s="42"/>
      <c r="AH87" s="42"/>
      <c r="AI87" s="42"/>
      <c r="AJ87" s="42"/>
      <c r="AK87" s="42"/>
      <c r="AL87" s="42"/>
      <c r="AM87" s="42"/>
      <c r="AN87" s="42"/>
      <c r="AO87" s="42"/>
      <c r="AP87" s="42"/>
      <c r="AQ87" s="39"/>
      <c r="AR87" s="39"/>
      <c r="AS87" s="39"/>
      <c r="AT87" s="39"/>
      <c r="AU87" s="39"/>
      <c r="AV87" s="39"/>
      <c r="AW87" s="39"/>
      <c r="AX87" s="39"/>
      <c r="AY87" s="39"/>
      <c r="AZ87" s="39"/>
      <c r="BA87" s="39"/>
      <c r="BB87" s="39"/>
      <c r="BC87" s="39"/>
      <c r="BD87" s="39"/>
      <c r="BE87" s="39"/>
      <c r="BF87" s="39"/>
      <c r="BG87" s="39"/>
      <c r="BH87" s="39"/>
      <c r="BI87" s="39"/>
      <c r="BJ87" s="39"/>
      <c r="BK87" s="39"/>
      <c r="BL87" s="39"/>
      <c r="BM87" s="39"/>
    </row>
    <row r="88" spans="1:65" ht="14.25">
      <c r="A88" s="103"/>
      <c r="B88" s="42"/>
      <c r="C88" s="42"/>
      <c r="D88" s="42"/>
      <c r="E88" s="42"/>
      <c r="F88" s="42"/>
      <c r="G88" s="42"/>
      <c r="H88" s="39"/>
      <c r="I88" s="39"/>
      <c r="J88" s="39"/>
      <c r="K88" s="39"/>
      <c r="L88" s="39"/>
      <c r="M88" s="39"/>
      <c r="N88" s="39"/>
      <c r="O88" s="39"/>
      <c r="P88" s="39"/>
      <c r="Q88" s="39"/>
      <c r="R88" s="39"/>
      <c r="S88" s="39"/>
      <c r="T88" s="39"/>
      <c r="U88" s="39"/>
      <c r="V88" s="42"/>
      <c r="W88" s="42"/>
      <c r="X88" s="42"/>
      <c r="Y88" s="42"/>
      <c r="Z88" s="42"/>
      <c r="AA88" s="42"/>
      <c r="AB88" s="42"/>
      <c r="AC88" s="40"/>
      <c r="AD88" s="42"/>
      <c r="AE88" s="42"/>
      <c r="AF88" s="42"/>
      <c r="AG88" s="42"/>
      <c r="AH88" s="42"/>
      <c r="AI88" s="42"/>
      <c r="AJ88" s="42"/>
      <c r="AK88" s="42"/>
      <c r="AL88" s="42"/>
      <c r="AM88" s="42"/>
      <c r="AN88" s="42"/>
      <c r="AO88" s="42"/>
      <c r="AP88" s="42"/>
      <c r="AQ88" s="39"/>
      <c r="AR88" s="39"/>
      <c r="AS88" s="39"/>
      <c r="AT88" s="39"/>
      <c r="AU88" s="39"/>
      <c r="AV88" s="39"/>
      <c r="AW88" s="39"/>
      <c r="AX88" s="39"/>
      <c r="AY88" s="39"/>
      <c r="AZ88" s="39"/>
      <c r="BA88" s="39"/>
      <c r="BB88" s="39"/>
      <c r="BC88" s="39"/>
      <c r="BD88" s="39"/>
      <c r="BE88" s="39"/>
      <c r="BF88" s="39"/>
      <c r="BG88" s="39"/>
      <c r="BH88" s="39"/>
      <c r="BI88" s="39"/>
      <c r="BJ88" s="39"/>
      <c r="BK88" s="39"/>
      <c r="BL88" s="39"/>
      <c r="BM88" s="39"/>
    </row>
    <row r="89" spans="1:65" ht="14.25">
      <c r="A89" s="103"/>
      <c r="B89" s="42"/>
      <c r="C89" s="42"/>
      <c r="D89" s="42"/>
      <c r="E89" s="42"/>
      <c r="F89" s="42"/>
      <c r="G89" s="42"/>
      <c r="H89" s="39"/>
      <c r="I89" s="39"/>
      <c r="J89" s="39"/>
      <c r="K89" s="39"/>
      <c r="L89" s="39"/>
      <c r="M89" s="39"/>
      <c r="N89" s="39"/>
      <c r="O89" s="39"/>
      <c r="P89" s="39"/>
      <c r="Q89" s="39"/>
      <c r="R89" s="39"/>
      <c r="S89" s="39"/>
      <c r="T89" s="39"/>
      <c r="U89" s="39"/>
      <c r="V89" s="42"/>
      <c r="W89" s="42"/>
      <c r="X89" s="42"/>
      <c r="Y89" s="42"/>
      <c r="Z89" s="42"/>
      <c r="AA89" s="42"/>
      <c r="AB89" s="42"/>
      <c r="AC89" s="40"/>
      <c r="AD89" s="42"/>
      <c r="AE89" s="42"/>
      <c r="AF89" s="42"/>
      <c r="AG89" s="42"/>
      <c r="AH89" s="42"/>
      <c r="AI89" s="42"/>
      <c r="AJ89" s="42"/>
      <c r="AK89" s="42"/>
      <c r="AL89" s="42"/>
      <c r="AM89" s="42"/>
      <c r="AN89" s="42"/>
      <c r="AO89" s="42"/>
      <c r="AP89" s="42"/>
      <c r="AQ89" s="39"/>
      <c r="AR89" s="39"/>
      <c r="AS89" s="39"/>
      <c r="AT89" s="39"/>
      <c r="AU89" s="39"/>
      <c r="AV89" s="39"/>
      <c r="AW89" s="39"/>
      <c r="AX89" s="39"/>
      <c r="AY89" s="39"/>
      <c r="AZ89" s="39"/>
      <c r="BA89" s="39"/>
      <c r="BB89" s="39"/>
      <c r="BC89" s="39"/>
      <c r="BD89" s="39"/>
      <c r="BE89" s="39"/>
      <c r="BF89" s="39"/>
      <c r="BG89" s="39"/>
      <c r="BH89" s="39"/>
      <c r="BI89" s="39"/>
      <c r="BJ89" s="39"/>
      <c r="BK89" s="39"/>
      <c r="BL89" s="39"/>
      <c r="BM89" s="39"/>
    </row>
    <row r="90" spans="1:65" ht="14.25">
      <c r="A90" s="103"/>
      <c r="B90" s="42"/>
      <c r="C90" s="42"/>
      <c r="D90" s="42"/>
      <c r="E90" s="42"/>
      <c r="F90" s="42"/>
      <c r="G90" s="42"/>
      <c r="H90" s="39"/>
      <c r="I90" s="39"/>
      <c r="J90" s="39"/>
      <c r="K90" s="39"/>
      <c r="L90" s="39"/>
      <c r="M90" s="39"/>
      <c r="N90" s="39"/>
      <c r="O90" s="39"/>
      <c r="P90" s="39"/>
      <c r="Q90" s="39"/>
      <c r="R90" s="39"/>
      <c r="S90" s="39"/>
      <c r="T90" s="39"/>
      <c r="U90" s="39"/>
      <c r="V90" s="42"/>
      <c r="W90" s="42"/>
      <c r="X90" s="42"/>
      <c r="Y90" s="42"/>
      <c r="Z90" s="42"/>
      <c r="AA90" s="42"/>
      <c r="AB90" s="42"/>
      <c r="AC90" s="40"/>
      <c r="AD90" s="42"/>
      <c r="AE90" s="42"/>
      <c r="AF90" s="42"/>
      <c r="AG90" s="42"/>
      <c r="AH90" s="42"/>
      <c r="AI90" s="42"/>
      <c r="AJ90" s="42"/>
      <c r="AK90" s="42"/>
      <c r="AL90" s="42"/>
      <c r="AM90" s="42"/>
      <c r="AN90" s="42"/>
      <c r="AO90" s="42"/>
      <c r="AP90" s="42"/>
      <c r="AQ90" s="39"/>
      <c r="AR90" s="39"/>
      <c r="AS90" s="39"/>
      <c r="AT90" s="39"/>
      <c r="AU90" s="39"/>
      <c r="AV90" s="39"/>
      <c r="AW90" s="39"/>
      <c r="AX90" s="39"/>
      <c r="AY90" s="39"/>
      <c r="AZ90" s="39"/>
      <c r="BA90" s="39"/>
      <c r="BB90" s="39"/>
      <c r="BC90" s="39"/>
      <c r="BD90" s="39"/>
      <c r="BE90" s="39"/>
      <c r="BF90" s="39"/>
      <c r="BG90" s="39"/>
      <c r="BH90" s="39"/>
      <c r="BI90" s="39"/>
      <c r="BJ90" s="39"/>
      <c r="BK90" s="39"/>
      <c r="BL90" s="39"/>
      <c r="BM90" s="39"/>
    </row>
    <row r="91" spans="1:65" ht="14.25">
      <c r="A91" s="103"/>
      <c r="B91" s="42"/>
      <c r="C91" s="42"/>
      <c r="D91" s="42"/>
      <c r="E91" s="42"/>
      <c r="F91" s="42"/>
      <c r="G91" s="42"/>
      <c r="H91" s="39"/>
      <c r="I91" s="39"/>
      <c r="J91" s="39"/>
      <c r="K91" s="39"/>
      <c r="L91" s="39"/>
      <c r="M91" s="39"/>
      <c r="N91" s="39"/>
      <c r="O91" s="39"/>
      <c r="P91" s="39"/>
      <c r="Q91" s="39"/>
      <c r="R91" s="39"/>
      <c r="S91" s="39"/>
      <c r="T91" s="39"/>
      <c r="U91" s="39"/>
      <c r="V91" s="42"/>
      <c r="W91" s="42"/>
      <c r="X91" s="42"/>
      <c r="Y91" s="42"/>
      <c r="Z91" s="42"/>
      <c r="AA91" s="42"/>
      <c r="AB91" s="42"/>
      <c r="AC91" s="40"/>
      <c r="AD91" s="42"/>
      <c r="AE91" s="42"/>
      <c r="AF91" s="42"/>
      <c r="AG91" s="42"/>
      <c r="AH91" s="42"/>
      <c r="AI91" s="42"/>
      <c r="AJ91" s="42"/>
      <c r="AK91" s="42"/>
      <c r="AL91" s="42"/>
      <c r="AM91" s="42"/>
      <c r="AN91" s="42"/>
      <c r="AO91" s="42"/>
      <c r="AP91" s="42"/>
      <c r="AQ91" s="39"/>
      <c r="AR91" s="39"/>
      <c r="AS91" s="39"/>
      <c r="AT91" s="39"/>
      <c r="AU91" s="39"/>
      <c r="AV91" s="39"/>
      <c r="AW91" s="39"/>
      <c r="AX91" s="39"/>
      <c r="AY91" s="39"/>
      <c r="AZ91" s="39"/>
      <c r="BA91" s="39"/>
      <c r="BB91" s="39"/>
      <c r="BC91" s="39"/>
      <c r="BD91" s="39"/>
      <c r="BE91" s="39"/>
      <c r="BF91" s="39"/>
      <c r="BG91" s="39"/>
      <c r="BH91" s="39"/>
      <c r="BI91" s="39"/>
      <c r="BJ91" s="39"/>
      <c r="BK91" s="39"/>
      <c r="BL91" s="39"/>
      <c r="BM91" s="39"/>
    </row>
    <row r="92" spans="1:65" ht="14.25">
      <c r="A92" s="103"/>
      <c r="B92" s="42"/>
      <c r="C92" s="42"/>
      <c r="D92" s="42"/>
      <c r="E92" s="42"/>
      <c r="F92" s="42"/>
      <c r="G92" s="42"/>
      <c r="H92" s="39"/>
      <c r="I92" s="39"/>
      <c r="J92" s="39"/>
      <c r="K92" s="39"/>
      <c r="L92" s="39"/>
      <c r="M92" s="39"/>
      <c r="N92" s="39"/>
      <c r="O92" s="39"/>
      <c r="P92" s="39"/>
      <c r="Q92" s="39"/>
      <c r="R92" s="39"/>
      <c r="S92" s="39"/>
      <c r="T92" s="39"/>
      <c r="U92" s="39"/>
      <c r="V92" s="42"/>
      <c r="W92" s="42"/>
      <c r="X92" s="42"/>
      <c r="Y92" s="42"/>
      <c r="Z92" s="42"/>
      <c r="AA92" s="42"/>
      <c r="AB92" s="42"/>
      <c r="AC92" s="40"/>
      <c r="AD92" s="42"/>
      <c r="AE92" s="42"/>
      <c r="AF92" s="42"/>
      <c r="AG92" s="42"/>
      <c r="AH92" s="42"/>
      <c r="AI92" s="42"/>
      <c r="AJ92" s="42"/>
      <c r="AK92" s="42"/>
      <c r="AL92" s="42"/>
      <c r="AM92" s="42"/>
      <c r="AN92" s="42"/>
      <c r="AO92" s="42"/>
      <c r="AP92" s="42"/>
      <c r="AQ92" s="39"/>
      <c r="AR92" s="39"/>
      <c r="AS92" s="39"/>
      <c r="AT92" s="39"/>
      <c r="AU92" s="39"/>
      <c r="AV92" s="39"/>
      <c r="AW92" s="39"/>
      <c r="AX92" s="39"/>
      <c r="AY92" s="39"/>
      <c r="AZ92" s="39"/>
      <c r="BA92" s="39"/>
      <c r="BB92" s="39"/>
      <c r="BC92" s="39"/>
      <c r="BD92" s="39"/>
      <c r="BE92" s="39"/>
      <c r="BF92" s="39"/>
      <c r="BG92" s="39"/>
      <c r="BH92" s="39"/>
      <c r="BI92" s="39"/>
      <c r="BJ92" s="39"/>
      <c r="BK92" s="39"/>
      <c r="BL92" s="39"/>
      <c r="BM92" s="39"/>
    </row>
    <row r="93" spans="1:65" ht="14.25">
      <c r="A93" s="103"/>
      <c r="B93" s="42"/>
      <c r="C93" s="42"/>
      <c r="D93" s="42"/>
      <c r="E93" s="42"/>
      <c r="F93" s="42"/>
      <c r="G93" s="42"/>
      <c r="H93" s="39"/>
      <c r="I93" s="39"/>
      <c r="J93" s="39"/>
      <c r="K93" s="39"/>
      <c r="L93" s="39"/>
      <c r="M93" s="39"/>
      <c r="N93" s="39"/>
      <c r="O93" s="39"/>
      <c r="P93" s="39"/>
      <c r="Q93" s="39"/>
      <c r="R93" s="39"/>
      <c r="S93" s="39"/>
      <c r="T93" s="39"/>
      <c r="U93" s="39"/>
      <c r="V93" s="42"/>
      <c r="W93" s="42"/>
      <c r="X93" s="42"/>
      <c r="Y93" s="42"/>
      <c r="Z93" s="42"/>
      <c r="AA93" s="42"/>
      <c r="AB93" s="42"/>
      <c r="AC93" s="40"/>
      <c r="AD93" s="42"/>
      <c r="AE93" s="42"/>
      <c r="AF93" s="42"/>
      <c r="AG93" s="42"/>
      <c r="AH93" s="42"/>
      <c r="AI93" s="42"/>
      <c r="AJ93" s="42"/>
      <c r="AK93" s="42"/>
      <c r="AL93" s="42"/>
      <c r="AM93" s="42"/>
      <c r="AN93" s="42"/>
      <c r="AO93" s="42"/>
      <c r="AP93" s="42"/>
      <c r="AQ93" s="39"/>
      <c r="AR93" s="39"/>
      <c r="AS93" s="39"/>
      <c r="AT93" s="39"/>
      <c r="AU93" s="39"/>
      <c r="AV93" s="39"/>
      <c r="AW93" s="39"/>
      <c r="AX93" s="39"/>
      <c r="AY93" s="39"/>
      <c r="AZ93" s="39"/>
      <c r="BA93" s="39"/>
      <c r="BB93" s="39"/>
      <c r="BC93" s="39"/>
      <c r="BD93" s="39"/>
      <c r="BE93" s="39"/>
      <c r="BF93" s="39"/>
      <c r="BG93" s="39"/>
      <c r="BH93" s="39"/>
      <c r="BI93" s="39"/>
      <c r="BJ93" s="39"/>
      <c r="BK93" s="39"/>
      <c r="BL93" s="39"/>
      <c r="BM93" s="39"/>
    </row>
    <row r="94" spans="1:65" ht="14.25">
      <c r="A94" s="103"/>
      <c r="B94" s="42"/>
      <c r="C94" s="42"/>
      <c r="D94" s="42"/>
      <c r="E94" s="42"/>
      <c r="F94" s="42"/>
      <c r="G94" s="42"/>
      <c r="H94" s="39"/>
      <c r="I94" s="39"/>
      <c r="J94" s="39"/>
      <c r="K94" s="39"/>
      <c r="L94" s="39"/>
      <c r="M94" s="39"/>
      <c r="N94" s="39"/>
      <c r="O94" s="39"/>
      <c r="P94" s="39"/>
      <c r="Q94" s="39"/>
      <c r="R94" s="39"/>
      <c r="S94" s="39"/>
      <c r="T94" s="39"/>
      <c r="U94" s="39"/>
      <c r="V94" s="42"/>
      <c r="W94" s="42"/>
      <c r="X94" s="42"/>
      <c r="Y94" s="42"/>
      <c r="Z94" s="42"/>
      <c r="AA94" s="42"/>
      <c r="AB94" s="42"/>
      <c r="AC94" s="40"/>
      <c r="AD94" s="42"/>
      <c r="AE94" s="42"/>
      <c r="AF94" s="42"/>
      <c r="AG94" s="42"/>
      <c r="AH94" s="42"/>
      <c r="AI94" s="42"/>
      <c r="AJ94" s="42"/>
      <c r="AK94" s="42"/>
      <c r="AL94" s="42"/>
      <c r="AM94" s="42"/>
      <c r="AN94" s="42"/>
      <c r="AO94" s="42"/>
      <c r="AP94" s="42"/>
      <c r="AQ94" s="39"/>
      <c r="AR94" s="39"/>
      <c r="AS94" s="39"/>
      <c r="AT94" s="39"/>
      <c r="AU94" s="39"/>
      <c r="AV94" s="39"/>
      <c r="AW94" s="39"/>
      <c r="AX94" s="39"/>
      <c r="AY94" s="39"/>
      <c r="AZ94" s="39"/>
      <c r="BA94" s="39"/>
      <c r="BB94" s="39"/>
      <c r="BC94" s="39"/>
      <c r="BD94" s="39"/>
      <c r="BE94" s="39"/>
      <c r="BF94" s="39"/>
      <c r="BG94" s="39"/>
      <c r="BH94" s="39"/>
      <c r="BI94" s="39"/>
      <c r="BJ94" s="39"/>
      <c r="BK94" s="39"/>
      <c r="BL94" s="39"/>
      <c r="BM94" s="39"/>
    </row>
    <row r="95" spans="1:65" ht="14.25">
      <c r="A95" s="103"/>
      <c r="B95" s="42"/>
      <c r="C95" s="42"/>
      <c r="D95" s="42"/>
      <c r="E95" s="42"/>
      <c r="F95" s="42"/>
      <c r="G95" s="42"/>
      <c r="H95" s="39"/>
      <c r="I95" s="39"/>
      <c r="J95" s="39"/>
      <c r="K95" s="39"/>
      <c r="L95" s="39"/>
      <c r="M95" s="39"/>
      <c r="N95" s="39"/>
      <c r="O95" s="39"/>
      <c r="P95" s="39"/>
      <c r="Q95" s="39"/>
      <c r="R95" s="39"/>
      <c r="S95" s="39"/>
      <c r="T95" s="39"/>
      <c r="U95" s="39"/>
      <c r="V95" s="42"/>
      <c r="W95" s="42"/>
      <c r="X95" s="42"/>
      <c r="Y95" s="42"/>
      <c r="Z95" s="42"/>
      <c r="AA95" s="42"/>
      <c r="AB95" s="42"/>
      <c r="AC95" s="40"/>
      <c r="AD95" s="42"/>
      <c r="AE95" s="42"/>
      <c r="AF95" s="42"/>
      <c r="AG95" s="42"/>
      <c r="AH95" s="42"/>
      <c r="AI95" s="42"/>
      <c r="AJ95" s="42"/>
      <c r="AK95" s="42"/>
      <c r="AL95" s="42"/>
      <c r="AM95" s="42"/>
      <c r="AN95" s="42"/>
      <c r="AO95" s="42"/>
      <c r="AP95" s="42"/>
      <c r="AQ95" s="39"/>
      <c r="AR95" s="39"/>
      <c r="AS95" s="39"/>
      <c r="AT95" s="39"/>
      <c r="AU95" s="39"/>
      <c r="AV95" s="39"/>
      <c r="AW95" s="39"/>
      <c r="AX95" s="39"/>
      <c r="AY95" s="39"/>
      <c r="AZ95" s="39"/>
      <c r="BA95" s="39"/>
      <c r="BB95" s="39"/>
      <c r="BC95" s="39"/>
      <c r="BD95" s="39"/>
      <c r="BE95" s="39"/>
      <c r="BF95" s="39"/>
      <c r="BG95" s="39"/>
      <c r="BH95" s="39"/>
      <c r="BI95" s="39"/>
      <c r="BJ95" s="39"/>
      <c r="BK95" s="39"/>
      <c r="BL95" s="39"/>
      <c r="BM95" s="39"/>
    </row>
    <row r="96" spans="1:65" ht="14.25">
      <c r="A96" s="103"/>
      <c r="B96" s="42"/>
      <c r="C96" s="42"/>
      <c r="D96" s="42"/>
      <c r="E96" s="42"/>
      <c r="F96" s="42"/>
      <c r="G96" s="42"/>
      <c r="H96" s="39"/>
      <c r="I96" s="39"/>
      <c r="J96" s="39"/>
      <c r="K96" s="39"/>
      <c r="L96" s="39"/>
      <c r="M96" s="39"/>
      <c r="N96" s="39"/>
      <c r="O96" s="39"/>
      <c r="P96" s="39"/>
      <c r="Q96" s="39"/>
      <c r="R96" s="39"/>
      <c r="S96" s="39"/>
      <c r="T96" s="39"/>
      <c r="U96" s="39"/>
      <c r="V96" s="42"/>
      <c r="W96" s="42"/>
      <c r="X96" s="42"/>
      <c r="Y96" s="42"/>
      <c r="Z96" s="42"/>
      <c r="AA96" s="42"/>
      <c r="AB96" s="42"/>
      <c r="AC96" s="40"/>
      <c r="AD96" s="42"/>
      <c r="AE96" s="42"/>
      <c r="AF96" s="42"/>
      <c r="AG96" s="42"/>
      <c r="AH96" s="42"/>
      <c r="AI96" s="42"/>
      <c r="AJ96" s="42"/>
      <c r="AK96" s="42"/>
      <c r="AL96" s="42"/>
      <c r="AM96" s="42"/>
      <c r="AN96" s="42"/>
      <c r="AO96" s="42"/>
      <c r="AP96" s="42"/>
      <c r="AQ96" s="39"/>
      <c r="AR96" s="39"/>
      <c r="AS96" s="39"/>
      <c r="AT96" s="39"/>
      <c r="AU96" s="39"/>
      <c r="AV96" s="39"/>
      <c r="AW96" s="39"/>
      <c r="AX96" s="39"/>
      <c r="AY96" s="39"/>
      <c r="AZ96" s="39"/>
      <c r="BA96" s="39"/>
      <c r="BB96" s="39"/>
      <c r="BC96" s="39"/>
      <c r="BD96" s="39"/>
      <c r="BE96" s="39"/>
      <c r="BF96" s="39"/>
      <c r="BG96" s="39"/>
      <c r="BH96" s="39"/>
      <c r="BI96" s="39"/>
      <c r="BJ96" s="39"/>
      <c r="BK96" s="39"/>
      <c r="BL96" s="39"/>
      <c r="BM96" s="39"/>
    </row>
    <row r="97" spans="1:65" ht="14.25">
      <c r="A97" s="103"/>
      <c r="B97" s="42"/>
      <c r="C97" s="42"/>
      <c r="D97" s="42"/>
      <c r="E97" s="42"/>
      <c r="F97" s="42"/>
      <c r="G97" s="42"/>
      <c r="H97" s="39"/>
      <c r="I97" s="39"/>
      <c r="J97" s="39"/>
      <c r="K97" s="39"/>
      <c r="L97" s="39"/>
      <c r="M97" s="39"/>
      <c r="N97" s="39"/>
      <c r="O97" s="39"/>
      <c r="P97" s="39"/>
      <c r="Q97" s="39"/>
      <c r="R97" s="39"/>
      <c r="S97" s="39"/>
      <c r="T97" s="39"/>
      <c r="U97" s="39"/>
      <c r="V97" s="42"/>
      <c r="W97" s="42"/>
      <c r="X97" s="42"/>
      <c r="Y97" s="42"/>
      <c r="Z97" s="42"/>
      <c r="AA97" s="42"/>
      <c r="AB97" s="42"/>
      <c r="AC97" s="40"/>
      <c r="AD97" s="42"/>
      <c r="AE97" s="42"/>
      <c r="AF97" s="42"/>
      <c r="AG97" s="42"/>
      <c r="AH97" s="42"/>
      <c r="AI97" s="42"/>
      <c r="AJ97" s="42"/>
      <c r="AK97" s="42"/>
      <c r="AL97" s="42"/>
      <c r="AM97" s="42"/>
      <c r="AN97" s="42"/>
      <c r="AO97" s="42"/>
      <c r="AP97" s="42"/>
      <c r="AQ97" s="39"/>
      <c r="AR97" s="39"/>
      <c r="AS97" s="39"/>
      <c r="AT97" s="39"/>
      <c r="AU97" s="39"/>
      <c r="AV97" s="39"/>
      <c r="AW97" s="39"/>
      <c r="AX97" s="39"/>
      <c r="AY97" s="39"/>
      <c r="AZ97" s="39"/>
      <c r="BA97" s="39"/>
      <c r="BB97" s="39"/>
      <c r="BC97" s="39"/>
      <c r="BD97" s="39"/>
      <c r="BE97" s="39"/>
      <c r="BF97" s="39"/>
      <c r="BG97" s="39"/>
      <c r="BH97" s="39"/>
      <c r="BI97" s="39"/>
      <c r="BJ97" s="39"/>
      <c r="BK97" s="39"/>
      <c r="BL97" s="39"/>
      <c r="BM97" s="39"/>
    </row>
    <row r="98" spans="1:65" ht="14.25">
      <c r="A98" s="103"/>
      <c r="B98" s="42"/>
      <c r="C98" s="42"/>
      <c r="D98" s="42"/>
      <c r="E98" s="42"/>
      <c r="F98" s="42"/>
      <c r="G98" s="42"/>
      <c r="H98" s="39"/>
      <c r="I98" s="39"/>
      <c r="J98" s="39"/>
      <c r="K98" s="39"/>
      <c r="L98" s="39"/>
      <c r="M98" s="39"/>
      <c r="N98" s="39"/>
      <c r="O98" s="39"/>
      <c r="P98" s="39"/>
      <c r="Q98" s="39"/>
      <c r="R98" s="39"/>
      <c r="S98" s="39"/>
      <c r="T98" s="39"/>
      <c r="U98" s="39"/>
      <c r="V98" s="42"/>
      <c r="W98" s="42"/>
      <c r="X98" s="42"/>
      <c r="Y98" s="42"/>
      <c r="Z98" s="42"/>
      <c r="AA98" s="42"/>
      <c r="AB98" s="42"/>
      <c r="AC98" s="40"/>
      <c r="AD98" s="42"/>
      <c r="AE98" s="42"/>
      <c r="AF98" s="42"/>
      <c r="AG98" s="42"/>
      <c r="AH98" s="42"/>
      <c r="AI98" s="42"/>
      <c r="AJ98" s="42"/>
      <c r="AK98" s="42"/>
      <c r="AL98" s="42"/>
      <c r="AM98" s="42"/>
      <c r="AN98" s="42"/>
      <c r="AO98" s="42"/>
      <c r="AP98" s="42"/>
      <c r="AQ98" s="39"/>
      <c r="AR98" s="39"/>
      <c r="AS98" s="39"/>
      <c r="AT98" s="39"/>
      <c r="AU98" s="39"/>
      <c r="AV98" s="39"/>
      <c r="AW98" s="39"/>
      <c r="AX98" s="39"/>
      <c r="AY98" s="39"/>
      <c r="AZ98" s="39"/>
      <c r="BA98" s="39"/>
      <c r="BB98" s="39"/>
      <c r="BC98" s="39"/>
      <c r="BD98" s="39"/>
      <c r="BE98" s="39"/>
      <c r="BF98" s="39"/>
      <c r="BG98" s="39"/>
      <c r="BH98" s="39"/>
      <c r="BI98" s="39"/>
      <c r="BJ98" s="39"/>
      <c r="BK98" s="39"/>
      <c r="BL98" s="39"/>
      <c r="BM98" s="39"/>
    </row>
    <row r="99" spans="1:65" ht="14.25">
      <c r="A99" s="103"/>
      <c r="B99" s="42"/>
      <c r="C99" s="42"/>
      <c r="D99" s="42"/>
      <c r="E99" s="42"/>
      <c r="F99" s="42"/>
      <c r="G99" s="42"/>
      <c r="H99" s="39"/>
      <c r="I99" s="39"/>
      <c r="J99" s="39"/>
      <c r="K99" s="39"/>
      <c r="L99" s="39"/>
      <c r="M99" s="39"/>
      <c r="N99" s="39"/>
      <c r="O99" s="39"/>
      <c r="P99" s="39"/>
      <c r="Q99" s="39"/>
      <c r="R99" s="39"/>
      <c r="S99" s="39"/>
      <c r="T99" s="39"/>
      <c r="U99" s="39"/>
      <c r="V99" s="42"/>
      <c r="W99" s="42"/>
      <c r="X99" s="42"/>
      <c r="Y99" s="42"/>
      <c r="Z99" s="42"/>
      <c r="AA99" s="42"/>
      <c r="AB99" s="42"/>
      <c r="AC99" s="40"/>
      <c r="AD99" s="42"/>
      <c r="AE99" s="42"/>
      <c r="AF99" s="42"/>
      <c r="AG99" s="42"/>
      <c r="AH99" s="42"/>
      <c r="AI99" s="42"/>
      <c r="AJ99" s="42"/>
      <c r="AK99" s="42"/>
      <c r="AL99" s="42"/>
      <c r="AM99" s="42"/>
      <c r="AN99" s="42"/>
      <c r="AO99" s="42"/>
      <c r="AP99" s="42"/>
      <c r="AQ99" s="39"/>
      <c r="AR99" s="39"/>
      <c r="AS99" s="39"/>
      <c r="AT99" s="39"/>
      <c r="AU99" s="39"/>
      <c r="AV99" s="39"/>
      <c r="AW99" s="39"/>
      <c r="AX99" s="39"/>
      <c r="AY99" s="39"/>
      <c r="AZ99" s="39"/>
      <c r="BA99" s="39"/>
      <c r="BB99" s="39"/>
      <c r="BC99" s="39"/>
      <c r="BD99" s="39"/>
      <c r="BE99" s="39"/>
      <c r="BF99" s="39"/>
      <c r="BG99" s="39"/>
      <c r="BH99" s="39"/>
      <c r="BI99" s="39"/>
      <c r="BJ99" s="39"/>
      <c r="BK99" s="39"/>
      <c r="BL99" s="39"/>
      <c r="BM99" s="39"/>
    </row>
    <row r="100" spans="1:65" ht="14.25">
      <c r="A100" s="103"/>
      <c r="B100" s="42"/>
      <c r="C100" s="42"/>
      <c r="D100" s="42"/>
      <c r="E100" s="42"/>
      <c r="F100" s="42"/>
      <c r="G100" s="42"/>
      <c r="H100" s="39"/>
      <c r="I100" s="39"/>
      <c r="J100" s="39"/>
      <c r="K100" s="39"/>
      <c r="L100" s="39"/>
      <c r="M100" s="39"/>
      <c r="N100" s="39"/>
      <c r="O100" s="39"/>
      <c r="P100" s="39"/>
      <c r="Q100" s="39"/>
      <c r="R100" s="39"/>
      <c r="S100" s="39"/>
      <c r="T100" s="39"/>
      <c r="U100" s="39"/>
      <c r="V100" s="42"/>
      <c r="W100" s="42"/>
      <c r="X100" s="42"/>
      <c r="Y100" s="42"/>
      <c r="Z100" s="42"/>
      <c r="AA100" s="42"/>
      <c r="AB100" s="42"/>
      <c r="AC100" s="40"/>
      <c r="AD100" s="42"/>
      <c r="AE100" s="42"/>
      <c r="AF100" s="42"/>
      <c r="AG100" s="42"/>
      <c r="AH100" s="42"/>
      <c r="AI100" s="42"/>
      <c r="AJ100" s="42"/>
      <c r="AK100" s="42"/>
      <c r="AL100" s="42"/>
      <c r="AM100" s="42"/>
      <c r="AN100" s="42"/>
      <c r="AO100" s="42"/>
      <c r="AP100" s="42"/>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row>
    <row r="101" spans="1:65" ht="14.25">
      <c r="A101" s="103"/>
      <c r="B101" s="42"/>
      <c r="C101" s="42"/>
      <c r="D101" s="42"/>
      <c r="E101" s="42"/>
      <c r="F101" s="42"/>
      <c r="G101" s="42"/>
      <c r="H101" s="39"/>
      <c r="I101" s="39"/>
      <c r="J101" s="39"/>
      <c r="K101" s="39"/>
      <c r="L101" s="39"/>
      <c r="M101" s="39"/>
      <c r="N101" s="39"/>
      <c r="O101" s="39"/>
      <c r="P101" s="39"/>
      <c r="Q101" s="39"/>
      <c r="R101" s="39"/>
      <c r="S101" s="39"/>
      <c r="T101" s="39"/>
      <c r="U101" s="39"/>
      <c r="V101" s="42"/>
      <c r="W101" s="42"/>
      <c r="X101" s="42"/>
      <c r="Y101" s="42"/>
      <c r="Z101" s="42"/>
      <c r="AA101" s="42"/>
      <c r="AB101" s="42"/>
      <c r="AC101" s="40"/>
      <c r="AD101" s="42"/>
      <c r="AE101" s="42"/>
      <c r="AF101" s="42"/>
      <c r="AG101" s="42"/>
      <c r="AH101" s="42"/>
      <c r="AI101" s="42"/>
      <c r="AJ101" s="42"/>
      <c r="AK101" s="42"/>
      <c r="AL101" s="42"/>
      <c r="AM101" s="42"/>
      <c r="AN101" s="42"/>
      <c r="AO101" s="42"/>
      <c r="AP101" s="42"/>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row>
    <row r="102" spans="1:65" ht="14.25">
      <c r="A102" s="103"/>
      <c r="B102" s="42"/>
      <c r="C102" s="42"/>
      <c r="D102" s="42"/>
      <c r="E102" s="42"/>
      <c r="F102" s="42"/>
      <c r="G102" s="42"/>
      <c r="H102" s="39"/>
      <c r="I102" s="39"/>
      <c r="J102" s="39"/>
      <c r="K102" s="39"/>
      <c r="L102" s="39"/>
      <c r="M102" s="39"/>
      <c r="N102" s="39"/>
      <c r="O102" s="39"/>
      <c r="P102" s="39"/>
      <c r="Q102" s="39"/>
      <c r="R102" s="39"/>
      <c r="S102" s="39"/>
      <c r="T102" s="39"/>
      <c r="U102" s="39"/>
      <c r="V102" s="42"/>
      <c r="W102" s="42"/>
      <c r="X102" s="42"/>
      <c r="Y102" s="42"/>
      <c r="Z102" s="42"/>
      <c r="AA102" s="42"/>
      <c r="AB102" s="42"/>
      <c r="AC102" s="40"/>
      <c r="AD102" s="42"/>
      <c r="AE102" s="42"/>
      <c r="AF102" s="42"/>
      <c r="AG102" s="42"/>
      <c r="AH102" s="42"/>
      <c r="AI102" s="42"/>
      <c r="AJ102" s="42"/>
      <c r="AK102" s="42"/>
      <c r="AL102" s="42"/>
      <c r="AM102" s="42"/>
      <c r="AN102" s="42"/>
      <c r="AO102" s="42"/>
      <c r="AP102" s="42"/>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row>
    <row r="103" spans="1:65" ht="14.25">
      <c r="A103" s="103"/>
      <c r="B103" s="42"/>
      <c r="C103" s="42"/>
      <c r="D103" s="42"/>
      <c r="E103" s="42"/>
      <c r="F103" s="42"/>
      <c r="G103" s="42"/>
      <c r="H103" s="39"/>
      <c r="I103" s="39"/>
      <c r="J103" s="39"/>
      <c r="K103" s="39"/>
      <c r="L103" s="39"/>
      <c r="M103" s="39"/>
      <c r="N103" s="39"/>
      <c r="O103" s="39"/>
      <c r="P103" s="39"/>
      <c r="Q103" s="39"/>
      <c r="R103" s="39"/>
      <c r="S103" s="39"/>
      <c r="T103" s="39"/>
      <c r="U103" s="39"/>
      <c r="V103" s="42"/>
      <c r="W103" s="42"/>
      <c r="X103" s="42"/>
      <c r="Y103" s="42"/>
      <c r="Z103" s="42"/>
      <c r="AA103" s="42"/>
      <c r="AB103" s="42"/>
      <c r="AC103" s="40"/>
      <c r="AD103" s="42"/>
      <c r="AE103" s="42"/>
      <c r="AF103" s="42"/>
      <c r="AG103" s="42"/>
      <c r="AH103" s="42"/>
      <c r="AI103" s="42"/>
      <c r="AJ103" s="42"/>
      <c r="AK103" s="42"/>
      <c r="AL103" s="42"/>
      <c r="AM103" s="42"/>
      <c r="AN103" s="42"/>
      <c r="AO103" s="42"/>
      <c r="AP103" s="42"/>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row>
    <row r="104" spans="1:65" ht="14.25">
      <c r="A104" s="103"/>
      <c r="B104" s="42"/>
      <c r="C104" s="42"/>
      <c r="D104" s="42"/>
      <c r="E104" s="42"/>
      <c r="F104" s="42"/>
      <c r="G104" s="42"/>
      <c r="H104" s="39"/>
      <c r="I104" s="39"/>
      <c r="J104" s="39"/>
      <c r="K104" s="39"/>
      <c r="L104" s="39"/>
      <c r="M104" s="39"/>
      <c r="N104" s="39"/>
      <c r="O104" s="39"/>
      <c r="P104" s="39"/>
      <c r="Q104" s="39"/>
      <c r="R104" s="39"/>
      <c r="S104" s="39"/>
      <c r="T104" s="39"/>
      <c r="U104" s="39"/>
      <c r="V104" s="42"/>
      <c r="W104" s="42"/>
      <c r="X104" s="42"/>
      <c r="Y104" s="42"/>
      <c r="Z104" s="42"/>
      <c r="AA104" s="42"/>
      <c r="AB104" s="42"/>
      <c r="AC104" s="40"/>
      <c r="AD104" s="42"/>
      <c r="AE104" s="42"/>
      <c r="AF104" s="42"/>
      <c r="AG104" s="42"/>
      <c r="AH104" s="42"/>
      <c r="AI104" s="42"/>
      <c r="AJ104" s="42"/>
      <c r="AK104" s="42"/>
      <c r="AL104" s="42"/>
      <c r="AM104" s="42"/>
      <c r="AN104" s="42"/>
      <c r="AO104" s="42"/>
      <c r="AP104" s="42"/>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row>
    <row r="105" spans="1:65" ht="14.25">
      <c r="A105" s="103"/>
      <c r="B105" s="42"/>
      <c r="C105" s="42"/>
      <c r="D105" s="42"/>
      <c r="E105" s="42"/>
      <c r="F105" s="42"/>
      <c r="G105" s="42"/>
      <c r="H105" s="39"/>
      <c r="I105" s="39"/>
      <c r="J105" s="39"/>
      <c r="K105" s="39"/>
      <c r="L105" s="39"/>
      <c r="M105" s="39"/>
      <c r="N105" s="39"/>
      <c r="O105" s="39"/>
      <c r="P105" s="39"/>
      <c r="Q105" s="39"/>
      <c r="R105" s="39"/>
      <c r="S105" s="39"/>
      <c r="T105" s="39"/>
      <c r="U105" s="39"/>
      <c r="V105" s="42"/>
      <c r="W105" s="42"/>
      <c r="X105" s="42"/>
      <c r="Y105" s="42"/>
      <c r="Z105" s="42"/>
      <c r="AA105" s="42"/>
      <c r="AB105" s="42"/>
      <c r="AC105" s="40"/>
      <c r="AD105" s="42"/>
      <c r="AE105" s="42"/>
      <c r="AF105" s="42"/>
      <c r="AG105" s="42"/>
      <c r="AH105" s="42"/>
      <c r="AI105" s="42"/>
      <c r="AJ105" s="42"/>
      <c r="AK105" s="42"/>
      <c r="AL105" s="42"/>
      <c r="AM105" s="42"/>
      <c r="AN105" s="42"/>
      <c r="AO105" s="42"/>
      <c r="AP105" s="42"/>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row>
    <row r="106" spans="1:65" ht="14.25">
      <c r="A106" s="103"/>
      <c r="B106" s="42"/>
      <c r="C106" s="42"/>
      <c r="D106" s="42"/>
      <c r="E106" s="42"/>
      <c r="F106" s="42"/>
      <c r="G106" s="42"/>
      <c r="H106" s="39"/>
      <c r="I106" s="39"/>
      <c r="J106" s="39"/>
      <c r="K106" s="39"/>
      <c r="L106" s="39"/>
      <c r="M106" s="39"/>
      <c r="N106" s="39"/>
      <c r="O106" s="39"/>
      <c r="P106" s="39"/>
      <c r="Q106" s="39"/>
      <c r="R106" s="39"/>
      <c r="S106" s="39"/>
      <c r="T106" s="39"/>
      <c r="U106" s="39"/>
      <c r="V106" s="42"/>
      <c r="W106" s="42"/>
      <c r="X106" s="42"/>
      <c r="Y106" s="42"/>
      <c r="Z106" s="42"/>
      <c r="AA106" s="42"/>
      <c r="AB106" s="42"/>
      <c r="AC106" s="40"/>
      <c r="AD106" s="42"/>
      <c r="AE106" s="42"/>
      <c r="AF106" s="42"/>
      <c r="AG106" s="42"/>
      <c r="AH106" s="42"/>
      <c r="AI106" s="42"/>
      <c r="AJ106" s="42"/>
      <c r="AK106" s="42"/>
      <c r="AL106" s="42"/>
      <c r="AM106" s="42"/>
      <c r="AN106" s="42"/>
      <c r="AO106" s="42"/>
      <c r="AP106" s="42"/>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row>
    <row r="107" spans="1:65" ht="14.25">
      <c r="A107" s="103"/>
      <c r="B107" s="42"/>
      <c r="C107" s="42"/>
      <c r="D107" s="42"/>
      <c r="E107" s="42"/>
      <c r="F107" s="42"/>
      <c r="G107" s="42"/>
      <c r="H107" s="39"/>
      <c r="I107" s="39"/>
      <c r="J107" s="39"/>
      <c r="K107" s="39"/>
      <c r="L107" s="39"/>
      <c r="M107" s="39"/>
      <c r="N107" s="39"/>
      <c r="O107" s="39"/>
      <c r="P107" s="39"/>
      <c r="Q107" s="39"/>
      <c r="R107" s="39"/>
      <c r="S107" s="39"/>
      <c r="T107" s="39"/>
      <c r="U107" s="39"/>
      <c r="V107" s="42"/>
      <c r="W107" s="42"/>
      <c r="X107" s="42"/>
      <c r="Y107" s="42"/>
      <c r="Z107" s="42"/>
      <c r="AA107" s="42"/>
      <c r="AB107" s="42"/>
      <c r="AC107" s="40"/>
      <c r="AD107" s="42"/>
      <c r="AE107" s="42"/>
      <c r="AF107" s="42"/>
      <c r="AG107" s="42"/>
      <c r="AH107" s="42"/>
      <c r="AI107" s="42"/>
      <c r="AJ107" s="42"/>
      <c r="AK107" s="42"/>
      <c r="AL107" s="42"/>
      <c r="AM107" s="42"/>
      <c r="AN107" s="42"/>
      <c r="AO107" s="42"/>
      <c r="AP107" s="42"/>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row>
    <row r="108" spans="1:90" ht="14.25">
      <c r="A108" s="103"/>
      <c r="B108" s="42"/>
      <c r="C108" s="42"/>
      <c r="D108" s="42"/>
      <c r="E108" s="42"/>
      <c r="F108" s="42"/>
      <c r="G108" s="42"/>
      <c r="H108" s="39"/>
      <c r="I108" s="39"/>
      <c r="J108" s="39"/>
      <c r="K108" s="39"/>
      <c r="L108" s="39"/>
      <c r="M108" s="39"/>
      <c r="N108" s="39"/>
      <c r="O108" s="39"/>
      <c r="P108" s="39"/>
      <c r="Q108" s="39"/>
      <c r="R108" s="39"/>
      <c r="S108" s="39"/>
      <c r="T108" s="39"/>
      <c r="U108" s="39"/>
      <c r="V108" s="42"/>
      <c r="W108" s="42"/>
      <c r="X108" s="42"/>
      <c r="Y108" s="42"/>
      <c r="Z108" s="42"/>
      <c r="AA108" s="42"/>
      <c r="AB108" s="42"/>
      <c r="AC108" s="40"/>
      <c r="AD108" s="42"/>
      <c r="AE108" s="42"/>
      <c r="AF108" s="42"/>
      <c r="AG108" s="42"/>
      <c r="AH108" s="42"/>
      <c r="AI108" s="42"/>
      <c r="AJ108" s="42"/>
      <c r="AK108" s="42"/>
      <c r="AL108" s="42"/>
      <c r="AM108" s="42"/>
      <c r="AN108" s="42"/>
      <c r="AO108" s="42"/>
      <c r="AP108" s="42"/>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row>
    <row r="109" spans="1:90" ht="14.25">
      <c r="A109" s="103"/>
      <c r="B109" s="42"/>
      <c r="C109" s="42"/>
      <c r="D109" s="42"/>
      <c r="E109" s="42"/>
      <c r="F109" s="42"/>
      <c r="G109" s="42"/>
      <c r="H109" s="39"/>
      <c r="I109" s="39"/>
      <c r="J109" s="39"/>
      <c r="K109" s="39"/>
      <c r="L109" s="39"/>
      <c r="M109" s="39"/>
      <c r="N109" s="39"/>
      <c r="O109" s="39"/>
      <c r="P109" s="39"/>
      <c r="Q109" s="39"/>
      <c r="R109" s="39"/>
      <c r="S109" s="39"/>
      <c r="T109" s="39"/>
      <c r="U109" s="39"/>
      <c r="V109" s="42"/>
      <c r="W109" s="42"/>
      <c r="X109" s="42"/>
      <c r="Y109" s="42"/>
      <c r="Z109" s="42"/>
      <c r="AA109" s="42"/>
      <c r="AB109" s="42"/>
      <c r="AC109" s="40"/>
      <c r="AD109" s="42"/>
      <c r="AE109" s="42"/>
      <c r="AF109" s="42"/>
      <c r="AG109" s="42"/>
      <c r="AH109" s="42"/>
      <c r="AI109" s="42"/>
      <c r="AJ109" s="42"/>
      <c r="AK109" s="42"/>
      <c r="AL109" s="42"/>
      <c r="AM109" s="42"/>
      <c r="AN109" s="42"/>
      <c r="AO109" s="42"/>
      <c r="AP109" s="42"/>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row>
    <row r="110" spans="1:90" ht="14.25">
      <c r="A110" s="103"/>
      <c r="B110" s="42"/>
      <c r="C110" s="42"/>
      <c r="D110" s="42"/>
      <c r="E110" s="42"/>
      <c r="F110" s="42"/>
      <c r="G110" s="42"/>
      <c r="H110" s="39"/>
      <c r="I110" s="39"/>
      <c r="J110" s="39"/>
      <c r="K110" s="39"/>
      <c r="L110" s="39"/>
      <c r="M110" s="39"/>
      <c r="N110" s="39"/>
      <c r="O110" s="39"/>
      <c r="P110" s="39"/>
      <c r="Q110" s="39"/>
      <c r="R110" s="39"/>
      <c r="S110" s="39"/>
      <c r="T110" s="39"/>
      <c r="U110" s="39"/>
      <c r="V110" s="42"/>
      <c r="W110" s="42"/>
      <c r="X110" s="42"/>
      <c r="Y110" s="42"/>
      <c r="Z110" s="42"/>
      <c r="AA110" s="42"/>
      <c r="AB110" s="42"/>
      <c r="AC110" s="40"/>
      <c r="AD110" s="42"/>
      <c r="AE110" s="42"/>
      <c r="AF110" s="42"/>
      <c r="AG110" s="42"/>
      <c r="AH110" s="42"/>
      <c r="AI110" s="42"/>
      <c r="AJ110" s="42"/>
      <c r="AK110" s="42"/>
      <c r="AL110" s="42"/>
      <c r="AM110" s="42"/>
      <c r="AN110" s="42"/>
      <c r="AO110" s="42"/>
      <c r="AP110" s="42"/>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row>
    <row r="111" spans="1:90" ht="14.25">
      <c r="A111" s="103"/>
      <c r="B111" s="42"/>
      <c r="C111" s="42"/>
      <c r="D111" s="42"/>
      <c r="E111" s="42"/>
      <c r="F111" s="42"/>
      <c r="G111" s="42"/>
      <c r="H111" s="39"/>
      <c r="I111" s="39"/>
      <c r="J111" s="39"/>
      <c r="K111" s="39"/>
      <c r="L111" s="39"/>
      <c r="M111" s="39"/>
      <c r="N111" s="39"/>
      <c r="O111" s="39"/>
      <c r="P111" s="39"/>
      <c r="Q111" s="39"/>
      <c r="R111" s="39"/>
      <c r="S111" s="39"/>
      <c r="T111" s="39"/>
      <c r="U111" s="39"/>
      <c r="V111" s="42"/>
      <c r="W111" s="42"/>
      <c r="X111" s="42"/>
      <c r="Y111" s="42"/>
      <c r="Z111" s="42"/>
      <c r="AA111" s="42"/>
      <c r="AB111" s="42"/>
      <c r="AC111" s="40"/>
      <c r="AD111" s="42"/>
      <c r="AE111" s="42"/>
      <c r="AF111" s="42"/>
      <c r="AG111" s="42"/>
      <c r="AH111" s="42"/>
      <c r="AI111" s="42"/>
      <c r="AJ111" s="42"/>
      <c r="AK111" s="42"/>
      <c r="AL111" s="42"/>
      <c r="AM111" s="42"/>
      <c r="AN111" s="42"/>
      <c r="AO111" s="42"/>
      <c r="AP111" s="42"/>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row>
    <row r="112" spans="1:90" ht="14.25">
      <c r="A112" s="103"/>
      <c r="B112" s="42"/>
      <c r="C112" s="42"/>
      <c r="D112" s="42"/>
      <c r="E112" s="42"/>
      <c r="F112" s="42"/>
      <c r="G112" s="42"/>
      <c r="H112" s="39"/>
      <c r="I112" s="39"/>
      <c r="J112" s="39"/>
      <c r="K112" s="39"/>
      <c r="L112" s="39"/>
      <c r="M112" s="39"/>
      <c r="N112" s="39"/>
      <c r="O112" s="39"/>
      <c r="P112" s="39"/>
      <c r="Q112" s="39"/>
      <c r="R112" s="39"/>
      <c r="S112" s="39"/>
      <c r="T112" s="39"/>
      <c r="U112" s="39"/>
      <c r="V112" s="42"/>
      <c r="W112" s="42"/>
      <c r="X112" s="42"/>
      <c r="Y112" s="42"/>
      <c r="Z112" s="42"/>
      <c r="AA112" s="42"/>
      <c r="AB112" s="42"/>
      <c r="AC112" s="40"/>
      <c r="AD112" s="42"/>
      <c r="AE112" s="42"/>
      <c r="AF112" s="42"/>
      <c r="AG112" s="42"/>
      <c r="AH112" s="42"/>
      <c r="AI112" s="42"/>
      <c r="AJ112" s="42"/>
      <c r="AK112" s="42"/>
      <c r="AL112" s="42"/>
      <c r="AM112" s="42"/>
      <c r="AN112" s="42"/>
      <c r="AO112" s="42"/>
      <c r="AP112" s="42"/>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row>
    <row r="113" spans="1:90" ht="14.25">
      <c r="A113" s="103"/>
      <c r="B113" s="42"/>
      <c r="C113" s="42"/>
      <c r="D113" s="42"/>
      <c r="E113" s="42"/>
      <c r="F113" s="42"/>
      <c r="G113" s="42"/>
      <c r="H113" s="39"/>
      <c r="I113" s="39"/>
      <c r="J113" s="39"/>
      <c r="K113" s="39"/>
      <c r="L113" s="39"/>
      <c r="M113" s="39"/>
      <c r="N113" s="39"/>
      <c r="O113" s="39"/>
      <c r="P113" s="39"/>
      <c r="Q113" s="39"/>
      <c r="R113" s="39"/>
      <c r="S113" s="39"/>
      <c r="T113" s="39"/>
      <c r="U113" s="39"/>
      <c r="V113" s="42"/>
      <c r="W113" s="42"/>
      <c r="X113" s="42"/>
      <c r="Y113" s="42"/>
      <c r="Z113" s="42"/>
      <c r="AA113" s="42"/>
      <c r="AB113" s="42"/>
      <c r="AC113" s="40"/>
      <c r="AD113" s="42"/>
      <c r="AE113" s="42"/>
      <c r="AF113" s="42"/>
      <c r="AG113" s="42"/>
      <c r="AH113" s="42"/>
      <c r="AI113" s="42"/>
      <c r="AJ113" s="42"/>
      <c r="AK113" s="42"/>
      <c r="AL113" s="42"/>
      <c r="AM113" s="42"/>
      <c r="AN113" s="42"/>
      <c r="AO113" s="42"/>
      <c r="AP113" s="42"/>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row>
    <row r="114" spans="1:90" ht="14.25">
      <c r="A114" s="103"/>
      <c r="B114" s="42"/>
      <c r="C114" s="42"/>
      <c r="D114" s="42"/>
      <c r="E114" s="42"/>
      <c r="F114" s="42"/>
      <c r="G114" s="42"/>
      <c r="H114" s="39"/>
      <c r="I114" s="39"/>
      <c r="J114" s="39"/>
      <c r="K114" s="39"/>
      <c r="L114" s="39"/>
      <c r="M114" s="39"/>
      <c r="N114" s="39"/>
      <c r="O114" s="39"/>
      <c r="P114" s="39"/>
      <c r="Q114" s="39"/>
      <c r="R114" s="39"/>
      <c r="S114" s="39"/>
      <c r="T114" s="39"/>
      <c r="U114" s="39"/>
      <c r="V114" s="42"/>
      <c r="W114" s="42"/>
      <c r="X114" s="42"/>
      <c r="Y114" s="42"/>
      <c r="Z114" s="42"/>
      <c r="AA114" s="42"/>
      <c r="AB114" s="42"/>
      <c r="AC114" s="40"/>
      <c r="AD114" s="42"/>
      <c r="AE114" s="42"/>
      <c r="AF114" s="42"/>
      <c r="AG114" s="42"/>
      <c r="AH114" s="42"/>
      <c r="AI114" s="42"/>
      <c r="AJ114" s="42"/>
      <c r="AK114" s="42"/>
      <c r="AL114" s="42"/>
      <c r="AM114" s="42"/>
      <c r="AN114" s="42"/>
      <c r="AO114" s="42"/>
      <c r="AP114" s="42"/>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row>
    <row r="115" spans="1:90" ht="14.25">
      <c r="A115" s="103"/>
      <c r="B115" s="42"/>
      <c r="C115" s="42"/>
      <c r="D115" s="42"/>
      <c r="E115" s="42"/>
      <c r="F115" s="42"/>
      <c r="G115" s="42"/>
      <c r="H115" s="39"/>
      <c r="I115" s="39"/>
      <c r="J115" s="39"/>
      <c r="K115" s="39"/>
      <c r="L115" s="39"/>
      <c r="M115" s="39"/>
      <c r="N115" s="39"/>
      <c r="O115" s="39"/>
      <c r="P115" s="39"/>
      <c r="Q115" s="39"/>
      <c r="R115" s="39"/>
      <c r="S115" s="39"/>
      <c r="T115" s="39"/>
      <c r="U115" s="39"/>
      <c r="V115" s="42"/>
      <c r="W115" s="42"/>
      <c r="X115" s="42"/>
      <c r="Y115" s="42"/>
      <c r="Z115" s="42"/>
      <c r="AA115" s="42"/>
      <c r="AB115" s="42"/>
      <c r="AC115" s="40"/>
      <c r="AD115" s="42"/>
      <c r="AE115" s="42"/>
      <c r="AF115" s="42"/>
      <c r="AG115" s="42"/>
      <c r="AH115" s="42"/>
      <c r="AI115" s="42"/>
      <c r="AJ115" s="42"/>
      <c r="AK115" s="42"/>
      <c r="AL115" s="42"/>
      <c r="AM115" s="42"/>
      <c r="AN115" s="42"/>
      <c r="AO115" s="42"/>
      <c r="AP115" s="42"/>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row>
    <row r="116" spans="1:90" ht="14.25">
      <c r="A116" s="103"/>
      <c r="B116" s="42"/>
      <c r="C116" s="42"/>
      <c r="D116" s="42"/>
      <c r="E116" s="42"/>
      <c r="F116" s="42"/>
      <c r="G116" s="42"/>
      <c r="H116" s="39"/>
      <c r="I116" s="39"/>
      <c r="J116" s="39"/>
      <c r="K116" s="39"/>
      <c r="L116" s="39"/>
      <c r="M116" s="39"/>
      <c r="N116" s="39"/>
      <c r="O116" s="39"/>
      <c r="P116" s="39"/>
      <c r="Q116" s="39"/>
      <c r="R116" s="39"/>
      <c r="S116" s="39"/>
      <c r="T116" s="39"/>
      <c r="U116" s="39"/>
      <c r="V116" s="42"/>
      <c r="W116" s="42"/>
      <c r="X116" s="42"/>
      <c r="Y116" s="42"/>
      <c r="Z116" s="42"/>
      <c r="AA116" s="42"/>
      <c r="AB116" s="42"/>
      <c r="AC116" s="40"/>
      <c r="AD116" s="42"/>
      <c r="AE116" s="42"/>
      <c r="AF116" s="42"/>
      <c r="AG116" s="42"/>
      <c r="AH116" s="42"/>
      <c r="AI116" s="42"/>
      <c r="AJ116" s="42"/>
      <c r="AK116" s="42"/>
      <c r="AL116" s="42"/>
      <c r="AM116" s="42"/>
      <c r="AN116" s="42"/>
      <c r="AO116" s="42"/>
      <c r="AP116" s="42"/>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row>
    <row r="117" spans="1:90" ht="14.25">
      <c r="A117" s="103"/>
      <c r="B117" s="42"/>
      <c r="C117" s="42"/>
      <c r="D117" s="42"/>
      <c r="E117" s="42"/>
      <c r="F117" s="42"/>
      <c r="G117" s="42"/>
      <c r="H117" s="39"/>
      <c r="I117" s="39"/>
      <c r="J117" s="39"/>
      <c r="K117" s="39"/>
      <c r="L117" s="39"/>
      <c r="M117" s="39"/>
      <c r="N117" s="39"/>
      <c r="O117" s="39"/>
      <c r="P117" s="39"/>
      <c r="Q117" s="39"/>
      <c r="R117" s="39"/>
      <c r="S117" s="39"/>
      <c r="T117" s="39"/>
      <c r="U117" s="39"/>
      <c r="V117" s="42"/>
      <c r="W117" s="42"/>
      <c r="X117" s="42"/>
      <c r="Y117" s="42"/>
      <c r="Z117" s="42"/>
      <c r="AA117" s="42"/>
      <c r="AB117" s="42"/>
      <c r="AC117" s="40"/>
      <c r="AD117" s="42"/>
      <c r="AE117" s="42"/>
      <c r="AF117" s="42"/>
      <c r="AG117" s="42"/>
      <c r="AH117" s="42"/>
      <c r="AI117" s="42"/>
      <c r="AJ117" s="42"/>
      <c r="AK117" s="42"/>
      <c r="AL117" s="42"/>
      <c r="AM117" s="42"/>
      <c r="AN117" s="42"/>
      <c r="AO117" s="42"/>
      <c r="AP117" s="42"/>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row>
    <row r="118" spans="1:90" ht="14.25">
      <c r="A118" s="103"/>
      <c r="B118" s="42"/>
      <c r="C118" s="42"/>
      <c r="D118" s="42"/>
      <c r="E118" s="42"/>
      <c r="F118" s="42"/>
      <c r="G118" s="42"/>
      <c r="H118" s="39"/>
      <c r="I118" s="39"/>
      <c r="J118" s="39"/>
      <c r="K118" s="39"/>
      <c r="L118" s="39"/>
      <c r="M118" s="39"/>
      <c r="N118" s="39"/>
      <c r="O118" s="39"/>
      <c r="P118" s="39"/>
      <c r="Q118" s="39"/>
      <c r="R118" s="39"/>
      <c r="S118" s="39"/>
      <c r="T118" s="39"/>
      <c r="U118" s="39"/>
      <c r="V118" s="42"/>
      <c r="W118" s="42"/>
      <c r="X118" s="42"/>
      <c r="Y118" s="42"/>
      <c r="Z118" s="42"/>
      <c r="AA118" s="42"/>
      <c r="AB118" s="42"/>
      <c r="AC118" s="40"/>
      <c r="AD118" s="42"/>
      <c r="AE118" s="42"/>
      <c r="AF118" s="42"/>
      <c r="AG118" s="42"/>
      <c r="AH118" s="42"/>
      <c r="AI118" s="42"/>
      <c r="AJ118" s="42"/>
      <c r="AK118" s="42"/>
      <c r="AL118" s="42"/>
      <c r="AM118" s="42"/>
      <c r="AN118" s="42"/>
      <c r="AO118" s="42"/>
      <c r="AP118" s="42"/>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row>
    <row r="119" spans="1:90" ht="14.25">
      <c r="A119" s="103"/>
      <c r="B119" s="42"/>
      <c r="C119" s="42"/>
      <c r="D119" s="42"/>
      <c r="E119" s="42"/>
      <c r="F119" s="42"/>
      <c r="G119" s="42"/>
      <c r="H119" s="39"/>
      <c r="I119" s="39"/>
      <c r="J119" s="39"/>
      <c r="K119" s="39"/>
      <c r="L119" s="39"/>
      <c r="M119" s="39"/>
      <c r="N119" s="39"/>
      <c r="O119" s="39"/>
      <c r="P119" s="39"/>
      <c r="Q119" s="39"/>
      <c r="R119" s="39"/>
      <c r="S119" s="39"/>
      <c r="T119" s="39"/>
      <c r="U119" s="39"/>
      <c r="V119" s="42"/>
      <c r="W119" s="42"/>
      <c r="X119" s="42"/>
      <c r="Y119" s="42"/>
      <c r="Z119" s="42"/>
      <c r="AA119" s="42"/>
      <c r="AB119" s="42"/>
      <c r="AC119" s="40"/>
      <c r="AD119" s="42"/>
      <c r="AE119" s="42"/>
      <c r="AF119" s="42"/>
      <c r="AG119" s="42"/>
      <c r="AH119" s="42"/>
      <c r="AI119" s="42"/>
      <c r="AJ119" s="42"/>
      <c r="AK119" s="42"/>
      <c r="AL119" s="42"/>
      <c r="AM119" s="42"/>
      <c r="AN119" s="42"/>
      <c r="AO119" s="42"/>
      <c r="AP119" s="42"/>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row>
    <row r="120" spans="1:90" ht="14.25">
      <c r="A120" s="103"/>
      <c r="B120" s="42"/>
      <c r="C120" s="42"/>
      <c r="D120" s="42"/>
      <c r="E120" s="42"/>
      <c r="F120" s="42"/>
      <c r="G120" s="42"/>
      <c r="H120" s="39"/>
      <c r="I120" s="39"/>
      <c r="J120" s="39"/>
      <c r="K120" s="39"/>
      <c r="L120" s="39"/>
      <c r="M120" s="39"/>
      <c r="N120" s="39"/>
      <c r="O120" s="39"/>
      <c r="P120" s="39"/>
      <c r="Q120" s="39"/>
      <c r="R120" s="39"/>
      <c r="S120" s="39"/>
      <c r="T120" s="39"/>
      <c r="U120" s="39"/>
      <c r="V120" s="42"/>
      <c r="W120" s="42"/>
      <c r="X120" s="42"/>
      <c r="Y120" s="42"/>
      <c r="Z120" s="42"/>
      <c r="AA120" s="42"/>
      <c r="AB120" s="42"/>
      <c r="AC120" s="40"/>
      <c r="AD120" s="42"/>
      <c r="AE120" s="42"/>
      <c r="AF120" s="42"/>
      <c r="AG120" s="42"/>
      <c r="AH120" s="42"/>
      <c r="AI120" s="42"/>
      <c r="AJ120" s="42"/>
      <c r="AK120" s="42"/>
      <c r="AL120" s="42"/>
      <c r="AM120" s="42"/>
      <c r="AN120" s="42"/>
      <c r="AO120" s="42"/>
      <c r="AP120" s="42"/>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row>
    <row r="121" spans="1:90" ht="14.25">
      <c r="A121" s="103"/>
      <c r="B121" s="42"/>
      <c r="C121" s="42"/>
      <c r="D121" s="42"/>
      <c r="E121" s="42"/>
      <c r="F121" s="42"/>
      <c r="G121" s="42"/>
      <c r="H121" s="39"/>
      <c r="I121" s="39"/>
      <c r="J121" s="39"/>
      <c r="K121" s="39"/>
      <c r="L121" s="39"/>
      <c r="M121" s="39"/>
      <c r="N121" s="39"/>
      <c r="O121" s="39"/>
      <c r="P121" s="39"/>
      <c r="Q121" s="39"/>
      <c r="R121" s="39"/>
      <c r="S121" s="39"/>
      <c r="T121" s="39"/>
      <c r="U121" s="39"/>
      <c r="V121" s="42"/>
      <c r="W121" s="42"/>
      <c r="X121" s="42"/>
      <c r="Y121" s="42"/>
      <c r="Z121" s="42"/>
      <c r="AA121" s="42"/>
      <c r="AB121" s="42"/>
      <c r="AC121" s="40"/>
      <c r="AD121" s="42"/>
      <c r="AE121" s="42"/>
      <c r="AF121" s="42"/>
      <c r="AG121" s="42"/>
      <c r="AH121" s="42"/>
      <c r="AI121" s="42"/>
      <c r="AJ121" s="42"/>
      <c r="AK121" s="42"/>
      <c r="AL121" s="42"/>
      <c r="AM121" s="42"/>
      <c r="AN121" s="42"/>
      <c r="AO121" s="42"/>
      <c r="AP121" s="42"/>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row>
    <row r="122" spans="1:90" ht="14.25">
      <c r="A122" s="103"/>
      <c r="B122" s="42"/>
      <c r="C122" s="42"/>
      <c r="D122" s="42"/>
      <c r="E122" s="42"/>
      <c r="F122" s="42"/>
      <c r="G122" s="42"/>
      <c r="H122" s="39"/>
      <c r="I122" s="39"/>
      <c r="J122" s="39"/>
      <c r="K122" s="39"/>
      <c r="L122" s="39"/>
      <c r="M122" s="39"/>
      <c r="N122" s="39"/>
      <c r="O122" s="39"/>
      <c r="P122" s="39"/>
      <c r="Q122" s="39"/>
      <c r="R122" s="39"/>
      <c r="S122" s="39"/>
      <c r="T122" s="39"/>
      <c r="U122" s="39"/>
      <c r="V122" s="42"/>
      <c r="W122" s="42"/>
      <c r="X122" s="42"/>
      <c r="Y122" s="42"/>
      <c r="Z122" s="42"/>
      <c r="AA122" s="42"/>
      <c r="AB122" s="42"/>
      <c r="AC122" s="40"/>
      <c r="AD122" s="42"/>
      <c r="AE122" s="42"/>
      <c r="AF122" s="42"/>
      <c r="AG122" s="42"/>
      <c r="AH122" s="42"/>
      <c r="AI122" s="42"/>
      <c r="AJ122" s="42"/>
      <c r="AK122" s="42"/>
      <c r="AL122" s="42"/>
      <c r="AM122" s="42"/>
      <c r="AN122" s="42"/>
      <c r="AO122" s="42"/>
      <c r="AP122" s="42"/>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row>
    <row r="123" spans="1:90" ht="14.25">
      <c r="A123" s="103"/>
      <c r="B123" s="42"/>
      <c r="C123" s="42"/>
      <c r="D123" s="42"/>
      <c r="E123" s="42"/>
      <c r="F123" s="42"/>
      <c r="G123" s="42"/>
      <c r="H123" s="39"/>
      <c r="I123" s="39"/>
      <c r="J123" s="39"/>
      <c r="K123" s="39"/>
      <c r="L123" s="39"/>
      <c r="M123" s="39"/>
      <c r="N123" s="39"/>
      <c r="O123" s="39"/>
      <c r="P123" s="39"/>
      <c r="Q123" s="39"/>
      <c r="R123" s="39"/>
      <c r="S123" s="39"/>
      <c r="T123" s="39"/>
      <c r="U123" s="39"/>
      <c r="V123" s="42"/>
      <c r="W123" s="42"/>
      <c r="X123" s="42"/>
      <c r="Y123" s="42"/>
      <c r="Z123" s="42"/>
      <c r="AA123" s="42"/>
      <c r="AB123" s="42"/>
      <c r="AC123" s="40"/>
      <c r="AD123" s="42"/>
      <c r="AE123" s="42"/>
      <c r="AF123" s="42"/>
      <c r="AG123" s="42"/>
      <c r="AH123" s="42"/>
      <c r="AI123" s="42"/>
      <c r="AJ123" s="42"/>
      <c r="AK123" s="42"/>
      <c r="AL123" s="42"/>
      <c r="AM123" s="42"/>
      <c r="AN123" s="42"/>
      <c r="AO123" s="42"/>
      <c r="AP123" s="42"/>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row>
    <row r="124" spans="1:90" ht="14.25">
      <c r="A124" s="103"/>
      <c r="B124" s="42"/>
      <c r="C124" s="42"/>
      <c r="D124" s="42"/>
      <c r="E124" s="42"/>
      <c r="F124" s="42"/>
      <c r="G124" s="42"/>
      <c r="H124" s="39"/>
      <c r="I124" s="39"/>
      <c r="J124" s="39"/>
      <c r="K124" s="39"/>
      <c r="L124" s="39"/>
      <c r="M124" s="39"/>
      <c r="N124" s="39"/>
      <c r="O124" s="39"/>
      <c r="P124" s="39"/>
      <c r="Q124" s="39"/>
      <c r="R124" s="39"/>
      <c r="S124" s="39"/>
      <c r="T124" s="39"/>
      <c r="U124" s="39"/>
      <c r="V124" s="42"/>
      <c r="W124" s="42"/>
      <c r="X124" s="42"/>
      <c r="Y124" s="42"/>
      <c r="Z124" s="42"/>
      <c r="AA124" s="42"/>
      <c r="AB124" s="42"/>
      <c r="AC124" s="40"/>
      <c r="AD124" s="42"/>
      <c r="AE124" s="42"/>
      <c r="AF124" s="42"/>
      <c r="AG124" s="42"/>
      <c r="AH124" s="42"/>
      <c r="AI124" s="42"/>
      <c r="AJ124" s="42"/>
      <c r="AK124" s="42"/>
      <c r="AL124" s="42"/>
      <c r="AM124" s="42"/>
      <c r="AN124" s="42"/>
      <c r="AO124" s="42"/>
      <c r="AP124" s="42"/>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row>
    <row r="125" spans="1:90" ht="14.25">
      <c r="A125" s="103"/>
      <c r="B125" s="42"/>
      <c r="C125" s="42"/>
      <c r="D125" s="42"/>
      <c r="E125" s="42"/>
      <c r="F125" s="42"/>
      <c r="G125" s="42"/>
      <c r="H125" s="39"/>
      <c r="I125" s="39"/>
      <c r="J125" s="39"/>
      <c r="K125" s="39"/>
      <c r="L125" s="39"/>
      <c r="M125" s="39"/>
      <c r="N125" s="39"/>
      <c r="O125" s="39"/>
      <c r="P125" s="39"/>
      <c r="Q125" s="39"/>
      <c r="R125" s="39"/>
      <c r="S125" s="39"/>
      <c r="T125" s="39"/>
      <c r="U125" s="39"/>
      <c r="V125" s="42"/>
      <c r="W125" s="42"/>
      <c r="X125" s="42"/>
      <c r="Y125" s="42"/>
      <c r="Z125" s="42"/>
      <c r="AA125" s="42"/>
      <c r="AB125" s="42"/>
      <c r="AC125" s="40"/>
      <c r="AD125" s="42"/>
      <c r="AE125" s="42"/>
      <c r="AF125" s="42"/>
      <c r="AG125" s="42"/>
      <c r="AH125" s="42"/>
      <c r="AI125" s="42"/>
      <c r="AJ125" s="42"/>
      <c r="AK125" s="42"/>
      <c r="AL125" s="42"/>
      <c r="AM125" s="42"/>
      <c r="AN125" s="42"/>
      <c r="AO125" s="42"/>
      <c r="AP125" s="42"/>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row>
    <row r="126" spans="1:90" ht="14.25">
      <c r="A126" s="103"/>
      <c r="B126" s="42"/>
      <c r="C126" s="42"/>
      <c r="D126" s="42"/>
      <c r="E126" s="42"/>
      <c r="F126" s="42"/>
      <c r="G126" s="42"/>
      <c r="H126" s="39"/>
      <c r="I126" s="39"/>
      <c r="J126" s="39"/>
      <c r="K126" s="39"/>
      <c r="L126" s="39"/>
      <c r="M126" s="39"/>
      <c r="N126" s="39"/>
      <c r="O126" s="39"/>
      <c r="P126" s="39"/>
      <c r="Q126" s="39"/>
      <c r="R126" s="39"/>
      <c r="S126" s="39"/>
      <c r="T126" s="39"/>
      <c r="U126" s="39"/>
      <c r="V126" s="42"/>
      <c r="W126" s="42"/>
      <c r="X126" s="42"/>
      <c r="Y126" s="42"/>
      <c r="Z126" s="42"/>
      <c r="AA126" s="42"/>
      <c r="AB126" s="42"/>
      <c r="AC126" s="40"/>
      <c r="AD126" s="42"/>
      <c r="AE126" s="42"/>
      <c r="AF126" s="42"/>
      <c r="AG126" s="42"/>
      <c r="AH126" s="42"/>
      <c r="AI126" s="42"/>
      <c r="AJ126" s="42"/>
      <c r="AK126" s="42"/>
      <c r="AL126" s="42"/>
      <c r="AM126" s="42"/>
      <c r="AN126" s="42"/>
      <c r="AO126" s="42"/>
      <c r="AP126" s="42"/>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row>
    <row r="127" spans="1:90" ht="14.25">
      <c r="A127" s="103"/>
      <c r="B127" s="42"/>
      <c r="C127" s="42"/>
      <c r="D127" s="42"/>
      <c r="E127" s="42"/>
      <c r="F127" s="42"/>
      <c r="G127" s="42"/>
      <c r="H127" s="39"/>
      <c r="I127" s="39"/>
      <c r="J127" s="39"/>
      <c r="K127" s="39"/>
      <c r="L127" s="39"/>
      <c r="M127" s="39"/>
      <c r="N127" s="39"/>
      <c r="O127" s="39"/>
      <c r="P127" s="39"/>
      <c r="Q127" s="39"/>
      <c r="R127" s="39"/>
      <c r="S127" s="39"/>
      <c r="T127" s="39"/>
      <c r="U127" s="39"/>
      <c r="V127" s="42"/>
      <c r="W127" s="42"/>
      <c r="X127" s="42"/>
      <c r="Y127" s="42"/>
      <c r="Z127" s="42"/>
      <c r="AA127" s="42"/>
      <c r="AB127" s="42"/>
      <c r="AC127" s="40"/>
      <c r="AD127" s="42"/>
      <c r="AE127" s="42"/>
      <c r="AF127" s="42"/>
      <c r="AG127" s="42"/>
      <c r="AH127" s="42"/>
      <c r="AI127" s="42"/>
      <c r="AJ127" s="42"/>
      <c r="AK127" s="42"/>
      <c r="AL127" s="42"/>
      <c r="AM127" s="42"/>
      <c r="AN127" s="42"/>
      <c r="AO127" s="42"/>
      <c r="AP127" s="42"/>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row>
    <row r="128" spans="1:90" ht="14.25">
      <c r="A128" s="103"/>
      <c r="B128" s="42"/>
      <c r="C128" s="42"/>
      <c r="D128" s="42"/>
      <c r="E128" s="42"/>
      <c r="F128" s="42"/>
      <c r="G128" s="42"/>
      <c r="H128" s="39"/>
      <c r="I128" s="39"/>
      <c r="J128" s="39"/>
      <c r="K128" s="39"/>
      <c r="L128" s="39"/>
      <c r="M128" s="39"/>
      <c r="N128" s="39"/>
      <c r="O128" s="39"/>
      <c r="P128" s="39"/>
      <c r="Q128" s="39"/>
      <c r="R128" s="39"/>
      <c r="S128" s="39"/>
      <c r="T128" s="39"/>
      <c r="U128" s="39"/>
      <c r="V128" s="42"/>
      <c r="W128" s="42"/>
      <c r="X128" s="42"/>
      <c r="Y128" s="42"/>
      <c r="Z128" s="42"/>
      <c r="AA128" s="42"/>
      <c r="AB128" s="42"/>
      <c r="AC128" s="40"/>
      <c r="AD128" s="42"/>
      <c r="AE128" s="42"/>
      <c r="AF128" s="42"/>
      <c r="AG128" s="42"/>
      <c r="AH128" s="42"/>
      <c r="AI128" s="42"/>
      <c r="AJ128" s="42"/>
      <c r="AK128" s="42"/>
      <c r="AL128" s="42"/>
      <c r="AM128" s="42"/>
      <c r="AN128" s="42"/>
      <c r="AO128" s="42"/>
      <c r="AP128" s="42"/>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row>
    <row r="129" spans="1:90" ht="14.25">
      <c r="A129" s="103"/>
      <c r="B129" s="42"/>
      <c r="C129" s="42"/>
      <c r="D129" s="42"/>
      <c r="E129" s="42"/>
      <c r="F129" s="42"/>
      <c r="G129" s="42"/>
      <c r="H129" s="39"/>
      <c r="I129" s="39"/>
      <c r="J129" s="39"/>
      <c r="K129" s="39"/>
      <c r="L129" s="39"/>
      <c r="M129" s="39"/>
      <c r="N129" s="39"/>
      <c r="O129" s="39"/>
      <c r="P129" s="39"/>
      <c r="Q129" s="39"/>
      <c r="R129" s="39"/>
      <c r="S129" s="39"/>
      <c r="T129" s="39"/>
      <c r="U129" s="39"/>
      <c r="V129" s="42"/>
      <c r="W129" s="42"/>
      <c r="X129" s="42"/>
      <c r="Y129" s="42"/>
      <c r="Z129" s="42"/>
      <c r="AA129" s="42"/>
      <c r="AB129" s="42"/>
      <c r="AC129" s="40"/>
      <c r="AD129" s="42"/>
      <c r="AE129" s="42"/>
      <c r="AF129" s="42"/>
      <c r="AG129" s="42"/>
      <c r="AH129" s="42"/>
      <c r="AI129" s="42"/>
      <c r="AJ129" s="42"/>
      <c r="AK129" s="42"/>
      <c r="AL129" s="42"/>
      <c r="AM129" s="42"/>
      <c r="AN129" s="42"/>
      <c r="AO129" s="42"/>
      <c r="AP129" s="42"/>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row>
    <row r="130" spans="1:90" ht="14.25">
      <c r="A130" s="103"/>
      <c r="B130" s="42"/>
      <c r="C130" s="42"/>
      <c r="D130" s="42"/>
      <c r="E130" s="42"/>
      <c r="F130" s="42"/>
      <c r="G130" s="42"/>
      <c r="H130" s="39"/>
      <c r="I130" s="39"/>
      <c r="J130" s="39"/>
      <c r="K130" s="39"/>
      <c r="L130" s="39"/>
      <c r="M130" s="39"/>
      <c r="N130" s="39"/>
      <c r="O130" s="39"/>
      <c r="P130" s="39"/>
      <c r="Q130" s="39"/>
      <c r="R130" s="39"/>
      <c r="S130" s="39"/>
      <c r="T130" s="39"/>
      <c r="U130" s="39"/>
      <c r="V130" s="42"/>
      <c r="W130" s="42"/>
      <c r="X130" s="42"/>
      <c r="Y130" s="42"/>
      <c r="Z130" s="42"/>
      <c r="AA130" s="42"/>
      <c r="AB130" s="42"/>
      <c r="AC130" s="40"/>
      <c r="AD130" s="42"/>
      <c r="AE130" s="42"/>
      <c r="AF130" s="42"/>
      <c r="AG130" s="42"/>
      <c r="AH130" s="42"/>
      <c r="AI130" s="42"/>
      <c r="AJ130" s="42"/>
      <c r="AK130" s="42"/>
      <c r="AL130" s="42"/>
      <c r="AM130" s="42"/>
      <c r="AN130" s="42"/>
      <c r="AO130" s="42"/>
      <c r="AP130" s="42"/>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row>
    <row r="131" spans="1:90" ht="14.25">
      <c r="A131" s="103"/>
      <c r="B131" s="42"/>
      <c r="C131" s="42"/>
      <c r="D131" s="42"/>
      <c r="E131" s="42"/>
      <c r="F131" s="42"/>
      <c r="G131" s="42"/>
      <c r="H131" s="39"/>
      <c r="I131" s="39"/>
      <c r="J131" s="39"/>
      <c r="K131" s="39"/>
      <c r="L131" s="39"/>
      <c r="M131" s="39"/>
      <c r="N131" s="39"/>
      <c r="O131" s="39"/>
      <c r="P131" s="39"/>
      <c r="Q131" s="39"/>
      <c r="R131" s="39"/>
      <c r="S131" s="39"/>
      <c r="T131" s="39"/>
      <c r="U131" s="39"/>
      <c r="V131" s="42"/>
      <c r="W131" s="42"/>
      <c r="X131" s="42"/>
      <c r="Y131" s="42"/>
      <c r="Z131" s="42"/>
      <c r="AA131" s="42"/>
      <c r="AB131" s="42"/>
      <c r="AC131" s="40"/>
      <c r="AD131" s="42"/>
      <c r="AE131" s="42"/>
      <c r="AF131" s="42"/>
      <c r="AG131" s="42"/>
      <c r="AH131" s="42"/>
      <c r="AI131" s="42"/>
      <c r="AJ131" s="42"/>
      <c r="AK131" s="42"/>
      <c r="AL131" s="42"/>
      <c r="AM131" s="42"/>
      <c r="AN131" s="42"/>
      <c r="AO131" s="42"/>
      <c r="AP131" s="42"/>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row>
    <row r="132" spans="1:90" ht="14.25">
      <c r="A132" s="103"/>
      <c r="B132" s="42"/>
      <c r="C132" s="42"/>
      <c r="D132" s="42"/>
      <c r="E132" s="42"/>
      <c r="F132" s="42"/>
      <c r="G132" s="42"/>
      <c r="H132" s="39"/>
      <c r="I132" s="39"/>
      <c r="J132" s="39"/>
      <c r="K132" s="39"/>
      <c r="L132" s="39"/>
      <c r="M132" s="39"/>
      <c r="N132" s="39"/>
      <c r="O132" s="39"/>
      <c r="P132" s="39"/>
      <c r="Q132" s="39"/>
      <c r="R132" s="39"/>
      <c r="S132" s="39"/>
      <c r="T132" s="39"/>
      <c r="U132" s="39"/>
      <c r="V132" s="42"/>
      <c r="W132" s="42"/>
      <c r="X132" s="42"/>
      <c r="Y132" s="42"/>
      <c r="Z132" s="42"/>
      <c r="AA132" s="42"/>
      <c r="AB132" s="42"/>
      <c r="AC132" s="40"/>
      <c r="AD132" s="42"/>
      <c r="AE132" s="42"/>
      <c r="AF132" s="42"/>
      <c r="AG132" s="42"/>
      <c r="AH132" s="42"/>
      <c r="AI132" s="42"/>
      <c r="AJ132" s="42"/>
      <c r="AK132" s="42"/>
      <c r="AL132" s="42"/>
      <c r="AM132" s="42"/>
      <c r="AN132" s="42"/>
      <c r="AO132" s="42"/>
      <c r="AP132" s="42"/>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row>
    <row r="133" spans="1:90" ht="14.25">
      <c r="A133" s="103"/>
      <c r="B133" s="42"/>
      <c r="C133" s="42"/>
      <c r="D133" s="42"/>
      <c r="E133" s="42"/>
      <c r="F133" s="42"/>
      <c r="G133" s="42"/>
      <c r="H133" s="39"/>
      <c r="I133" s="39"/>
      <c r="J133" s="39"/>
      <c r="K133" s="39"/>
      <c r="L133" s="39"/>
      <c r="M133" s="39"/>
      <c r="N133" s="39"/>
      <c r="O133" s="39"/>
      <c r="P133" s="39"/>
      <c r="Q133" s="39"/>
      <c r="R133" s="39"/>
      <c r="S133" s="39"/>
      <c r="T133" s="39"/>
      <c r="U133" s="39"/>
      <c r="V133" s="42"/>
      <c r="W133" s="42"/>
      <c r="X133" s="42"/>
      <c r="Y133" s="42"/>
      <c r="Z133" s="42"/>
      <c r="AA133" s="42"/>
      <c r="AB133" s="42"/>
      <c r="AC133" s="40"/>
      <c r="AD133" s="42"/>
      <c r="AE133" s="42"/>
      <c r="AF133" s="42"/>
      <c r="AG133" s="42"/>
      <c r="AH133" s="42"/>
      <c r="AI133" s="42"/>
      <c r="AJ133" s="42"/>
      <c r="AK133" s="42"/>
      <c r="AL133" s="42"/>
      <c r="AM133" s="42"/>
      <c r="AN133" s="42"/>
      <c r="AO133" s="42"/>
      <c r="AP133" s="42"/>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row>
    <row r="134" spans="1:90" ht="14.25">
      <c r="A134" s="103"/>
      <c r="B134" s="42"/>
      <c r="C134" s="42"/>
      <c r="D134" s="42"/>
      <c r="E134" s="42"/>
      <c r="F134" s="42"/>
      <c r="G134" s="42"/>
      <c r="H134" s="39"/>
      <c r="I134" s="39"/>
      <c r="J134" s="39"/>
      <c r="K134" s="39"/>
      <c r="L134" s="39"/>
      <c r="M134" s="39"/>
      <c r="N134" s="39"/>
      <c r="O134" s="39"/>
      <c r="P134" s="39"/>
      <c r="Q134" s="39"/>
      <c r="R134" s="39"/>
      <c r="S134" s="39"/>
      <c r="T134" s="39"/>
      <c r="U134" s="39"/>
      <c r="V134" s="42"/>
      <c r="W134" s="42"/>
      <c r="X134" s="42"/>
      <c r="Y134" s="42"/>
      <c r="Z134" s="42"/>
      <c r="AA134" s="42"/>
      <c r="AB134" s="42"/>
      <c r="AC134" s="40"/>
      <c r="AD134" s="42"/>
      <c r="AE134" s="42"/>
      <c r="AF134" s="42"/>
      <c r="AG134" s="42"/>
      <c r="AH134" s="42"/>
      <c r="AI134" s="42"/>
      <c r="AJ134" s="42"/>
      <c r="AK134" s="42"/>
      <c r="AL134" s="42"/>
      <c r="AM134" s="42"/>
      <c r="AN134" s="42"/>
      <c r="AO134" s="42"/>
      <c r="AP134" s="42"/>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row>
    <row r="135" spans="1:90" ht="14.25">
      <c r="A135" s="103"/>
      <c r="B135" s="42"/>
      <c r="C135" s="42"/>
      <c r="D135" s="42"/>
      <c r="E135" s="42"/>
      <c r="F135" s="42"/>
      <c r="G135" s="42"/>
      <c r="H135" s="39"/>
      <c r="I135" s="39"/>
      <c r="J135" s="39"/>
      <c r="K135" s="39"/>
      <c r="L135" s="39"/>
      <c r="M135" s="39"/>
      <c r="N135" s="39"/>
      <c r="O135" s="39"/>
      <c r="P135" s="39"/>
      <c r="Q135" s="39"/>
      <c r="R135" s="39"/>
      <c r="S135" s="39"/>
      <c r="T135" s="39"/>
      <c r="U135" s="39"/>
      <c r="V135" s="42"/>
      <c r="W135" s="42"/>
      <c r="X135" s="42"/>
      <c r="Y135" s="42"/>
      <c r="Z135" s="42"/>
      <c r="AA135" s="42"/>
      <c r="AB135" s="42"/>
      <c r="AC135" s="40"/>
      <c r="AD135" s="42"/>
      <c r="AE135" s="42"/>
      <c r="AF135" s="42"/>
      <c r="AG135" s="42"/>
      <c r="AH135" s="42"/>
      <c r="AI135" s="42"/>
      <c r="AJ135" s="42"/>
      <c r="AK135" s="42"/>
      <c r="AL135" s="42"/>
      <c r="AM135" s="42"/>
      <c r="AN135" s="42"/>
      <c r="AO135" s="42"/>
      <c r="AP135" s="42"/>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row>
    <row r="136" spans="1:90" ht="14.25">
      <c r="A136" s="103"/>
      <c r="B136" s="42"/>
      <c r="C136" s="42"/>
      <c r="D136" s="42"/>
      <c r="E136" s="42"/>
      <c r="F136" s="42"/>
      <c r="G136" s="42"/>
      <c r="H136" s="39"/>
      <c r="I136" s="39"/>
      <c r="J136" s="39"/>
      <c r="K136" s="39"/>
      <c r="L136" s="39"/>
      <c r="M136" s="39"/>
      <c r="N136" s="39"/>
      <c r="O136" s="39"/>
      <c r="P136" s="39"/>
      <c r="Q136" s="39"/>
      <c r="R136" s="39"/>
      <c r="S136" s="39"/>
      <c r="T136" s="39"/>
      <c r="U136" s="39"/>
      <c r="V136" s="42"/>
      <c r="W136" s="42"/>
      <c r="X136" s="42"/>
      <c r="Y136" s="42"/>
      <c r="Z136" s="42"/>
      <c r="AA136" s="42"/>
      <c r="AB136" s="42"/>
      <c r="AC136" s="40"/>
      <c r="AD136" s="42"/>
      <c r="AE136" s="42"/>
      <c r="AF136" s="42"/>
      <c r="AG136" s="42"/>
      <c r="AH136" s="42"/>
      <c r="AI136" s="42"/>
      <c r="AJ136" s="42"/>
      <c r="AK136" s="42"/>
      <c r="AL136" s="42"/>
      <c r="AM136" s="42"/>
      <c r="AN136" s="42"/>
      <c r="AO136" s="42"/>
      <c r="AP136" s="42"/>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row>
    <row r="137" spans="1:90" ht="14.25">
      <c r="A137" s="103"/>
      <c r="B137" s="42"/>
      <c r="C137" s="42"/>
      <c r="D137" s="42"/>
      <c r="E137" s="42"/>
      <c r="F137" s="42"/>
      <c r="G137" s="42"/>
      <c r="H137" s="39"/>
      <c r="I137" s="39"/>
      <c r="J137" s="39"/>
      <c r="K137" s="39"/>
      <c r="L137" s="39"/>
      <c r="M137" s="39"/>
      <c r="N137" s="39"/>
      <c r="O137" s="39"/>
      <c r="P137" s="39"/>
      <c r="Q137" s="39"/>
      <c r="R137" s="39"/>
      <c r="S137" s="39"/>
      <c r="T137" s="39"/>
      <c r="U137" s="39"/>
      <c r="V137" s="42"/>
      <c r="W137" s="42"/>
      <c r="X137" s="42"/>
      <c r="Y137" s="42"/>
      <c r="Z137" s="42"/>
      <c r="AA137" s="42"/>
      <c r="AB137" s="42"/>
      <c r="AC137" s="40"/>
      <c r="AD137" s="42"/>
      <c r="AE137" s="42"/>
      <c r="AF137" s="42"/>
      <c r="AG137" s="42"/>
      <c r="AH137" s="42"/>
      <c r="AI137" s="42"/>
      <c r="AJ137" s="42"/>
      <c r="AK137" s="42"/>
      <c r="AL137" s="42"/>
      <c r="AM137" s="42"/>
      <c r="AN137" s="42"/>
      <c r="AO137" s="42"/>
      <c r="AP137" s="42"/>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row>
    <row r="138" spans="1:90" ht="14.25">
      <c r="A138" s="103"/>
      <c r="B138" s="42"/>
      <c r="C138" s="42"/>
      <c r="D138" s="42"/>
      <c r="E138" s="42"/>
      <c r="F138" s="42"/>
      <c r="G138" s="42"/>
      <c r="H138" s="39"/>
      <c r="I138" s="39"/>
      <c r="J138" s="39"/>
      <c r="K138" s="39"/>
      <c r="L138" s="39"/>
      <c r="M138" s="39"/>
      <c r="N138" s="39"/>
      <c r="O138" s="39"/>
      <c r="P138" s="39"/>
      <c r="Q138" s="39"/>
      <c r="R138" s="39"/>
      <c r="S138" s="39"/>
      <c r="T138" s="39"/>
      <c r="U138" s="39"/>
      <c r="V138" s="42"/>
      <c r="W138" s="42"/>
      <c r="X138" s="42"/>
      <c r="Y138" s="42"/>
      <c r="Z138" s="42"/>
      <c r="AA138" s="42"/>
      <c r="AB138" s="42"/>
      <c r="AC138" s="40"/>
      <c r="AD138" s="42"/>
      <c r="AE138" s="42"/>
      <c r="AF138" s="42"/>
      <c r="AG138" s="42"/>
      <c r="AH138" s="42"/>
      <c r="AI138" s="42"/>
      <c r="AJ138" s="42"/>
      <c r="AK138" s="42"/>
      <c r="AL138" s="42"/>
      <c r="AM138" s="42"/>
      <c r="AN138" s="42"/>
      <c r="AO138" s="42"/>
      <c r="AP138" s="42"/>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row>
    <row r="139" spans="1:90" ht="14.25">
      <c r="A139" s="103"/>
      <c r="B139" s="42"/>
      <c r="C139" s="42"/>
      <c r="D139" s="42"/>
      <c r="E139" s="42"/>
      <c r="F139" s="42"/>
      <c r="G139" s="42"/>
      <c r="H139" s="39"/>
      <c r="I139" s="39"/>
      <c r="J139" s="39"/>
      <c r="K139" s="39"/>
      <c r="L139" s="39"/>
      <c r="M139" s="39"/>
      <c r="N139" s="39"/>
      <c r="O139" s="39"/>
      <c r="P139" s="39"/>
      <c r="Q139" s="39"/>
      <c r="R139" s="39"/>
      <c r="S139" s="39"/>
      <c r="T139" s="39"/>
      <c r="U139" s="39"/>
      <c r="V139" s="42"/>
      <c r="W139" s="42"/>
      <c r="X139" s="42"/>
      <c r="Y139" s="42"/>
      <c r="Z139" s="42"/>
      <c r="AA139" s="42"/>
      <c r="AB139" s="42"/>
      <c r="AC139" s="40"/>
      <c r="AD139" s="42"/>
      <c r="AE139" s="42"/>
      <c r="AF139" s="42"/>
      <c r="AG139" s="42"/>
      <c r="AH139" s="42"/>
      <c r="AI139" s="42"/>
      <c r="AJ139" s="42"/>
      <c r="AK139" s="42"/>
      <c r="AL139" s="42"/>
      <c r="AM139" s="42"/>
      <c r="AN139" s="42"/>
      <c r="AO139" s="42"/>
      <c r="AP139" s="42"/>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row>
    <row r="140" spans="1:90" ht="14.25">
      <c r="A140" s="103"/>
      <c r="B140" s="42"/>
      <c r="C140" s="42"/>
      <c r="D140" s="42"/>
      <c r="E140" s="42"/>
      <c r="F140" s="42"/>
      <c r="G140" s="42"/>
      <c r="H140" s="39"/>
      <c r="I140" s="39"/>
      <c r="J140" s="39"/>
      <c r="K140" s="39"/>
      <c r="L140" s="39"/>
      <c r="M140" s="39"/>
      <c r="N140" s="39"/>
      <c r="O140" s="39"/>
      <c r="P140" s="39"/>
      <c r="Q140" s="39"/>
      <c r="R140" s="39"/>
      <c r="S140" s="39"/>
      <c r="T140" s="39"/>
      <c r="U140" s="39"/>
      <c r="V140" s="42"/>
      <c r="W140" s="42"/>
      <c r="X140" s="42"/>
      <c r="Y140" s="42"/>
      <c r="Z140" s="42"/>
      <c r="AA140" s="42"/>
      <c r="AB140" s="42"/>
      <c r="AC140" s="40"/>
      <c r="AD140" s="42"/>
      <c r="AE140" s="42"/>
      <c r="AF140" s="42"/>
      <c r="AG140" s="42"/>
      <c r="AH140" s="42"/>
      <c r="AI140" s="42"/>
      <c r="AJ140" s="42"/>
      <c r="AK140" s="42"/>
      <c r="AL140" s="42"/>
      <c r="AM140" s="42"/>
      <c r="AN140" s="42"/>
      <c r="AO140" s="42"/>
      <c r="AP140" s="42"/>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row>
    <row r="141" spans="1:90" ht="14.25">
      <c r="A141" s="103"/>
      <c r="B141" s="42"/>
      <c r="C141" s="42"/>
      <c r="D141" s="42"/>
      <c r="E141" s="42"/>
      <c r="F141" s="42"/>
      <c r="G141" s="42"/>
      <c r="H141" s="39"/>
      <c r="I141" s="39"/>
      <c r="J141" s="39"/>
      <c r="K141" s="39"/>
      <c r="L141" s="39"/>
      <c r="M141" s="39"/>
      <c r="N141" s="39"/>
      <c r="O141" s="39"/>
      <c r="P141" s="39"/>
      <c r="Q141" s="39"/>
      <c r="R141" s="39"/>
      <c r="S141" s="39"/>
      <c r="T141" s="39"/>
      <c r="U141" s="39"/>
      <c r="V141" s="42"/>
      <c r="W141" s="42"/>
      <c r="X141" s="42"/>
      <c r="Y141" s="42"/>
      <c r="Z141" s="42"/>
      <c r="AA141" s="42"/>
      <c r="AB141" s="42"/>
      <c r="AC141" s="40"/>
      <c r="AD141" s="42"/>
      <c r="AE141" s="42"/>
      <c r="AF141" s="42"/>
      <c r="AG141" s="42"/>
      <c r="AH141" s="42"/>
      <c r="AI141" s="42"/>
      <c r="AJ141" s="42"/>
      <c r="AK141" s="42"/>
      <c r="AL141" s="42"/>
      <c r="AM141" s="42"/>
      <c r="AN141" s="42"/>
      <c r="AO141" s="42"/>
      <c r="AP141" s="42"/>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row>
    <row r="142" spans="1:90" ht="14.25">
      <c r="A142" s="103"/>
      <c r="B142" s="42"/>
      <c r="C142" s="42"/>
      <c r="D142" s="42"/>
      <c r="E142" s="42"/>
      <c r="F142" s="42"/>
      <c r="G142" s="42"/>
      <c r="H142" s="39"/>
      <c r="I142" s="39"/>
      <c r="J142" s="39"/>
      <c r="K142" s="39"/>
      <c r="L142" s="39"/>
      <c r="M142" s="39"/>
      <c r="N142" s="39"/>
      <c r="O142" s="39"/>
      <c r="P142" s="39"/>
      <c r="Q142" s="39"/>
      <c r="R142" s="39"/>
      <c r="S142" s="39"/>
      <c r="T142" s="39"/>
      <c r="U142" s="39"/>
      <c r="V142" s="42"/>
      <c r="W142" s="42"/>
      <c r="X142" s="42"/>
      <c r="Y142" s="42"/>
      <c r="Z142" s="42"/>
      <c r="AA142" s="42"/>
      <c r="AB142" s="42"/>
      <c r="AC142" s="40"/>
      <c r="AD142" s="42"/>
      <c r="AE142" s="42"/>
      <c r="AF142" s="42"/>
      <c r="AG142" s="42"/>
      <c r="AH142" s="42"/>
      <c r="AI142" s="42"/>
      <c r="AJ142" s="42"/>
      <c r="AK142" s="42"/>
      <c r="AL142" s="42"/>
      <c r="AM142" s="42"/>
      <c r="AN142" s="42"/>
      <c r="AO142" s="42"/>
      <c r="AP142" s="42"/>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row>
    <row r="143" spans="1:90" ht="14.25">
      <c r="A143" s="103"/>
      <c r="B143" s="42"/>
      <c r="C143" s="42"/>
      <c r="D143" s="42"/>
      <c r="E143" s="42"/>
      <c r="F143" s="42"/>
      <c r="G143" s="42"/>
      <c r="H143" s="39"/>
      <c r="I143" s="39"/>
      <c r="J143" s="39"/>
      <c r="K143" s="39"/>
      <c r="L143" s="39"/>
      <c r="M143" s="39"/>
      <c r="N143" s="39"/>
      <c r="O143" s="39"/>
      <c r="P143" s="39"/>
      <c r="Q143" s="39"/>
      <c r="R143" s="39"/>
      <c r="S143" s="39"/>
      <c r="T143" s="39"/>
      <c r="U143" s="39"/>
      <c r="V143" s="42"/>
      <c r="W143" s="42"/>
      <c r="X143" s="42"/>
      <c r="Y143" s="42"/>
      <c r="Z143" s="42"/>
      <c r="AA143" s="42"/>
      <c r="AB143" s="42"/>
      <c r="AC143" s="40"/>
      <c r="AD143" s="42"/>
      <c r="AE143" s="42"/>
      <c r="AF143" s="42"/>
      <c r="AG143" s="42"/>
      <c r="AH143" s="42"/>
      <c r="AI143" s="42"/>
      <c r="AJ143" s="42"/>
      <c r="AK143" s="42"/>
      <c r="AL143" s="42"/>
      <c r="AM143" s="42"/>
      <c r="AN143" s="42"/>
      <c r="AO143" s="42"/>
      <c r="AP143" s="42"/>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row>
    <row r="144" spans="1:90" ht="14.25">
      <c r="A144" s="103"/>
      <c r="B144" s="42"/>
      <c r="C144" s="42"/>
      <c r="D144" s="42"/>
      <c r="E144" s="42"/>
      <c r="F144" s="42"/>
      <c r="G144" s="42"/>
      <c r="H144" s="39"/>
      <c r="I144" s="39"/>
      <c r="J144" s="39"/>
      <c r="K144" s="39"/>
      <c r="L144" s="39"/>
      <c r="M144" s="39"/>
      <c r="N144" s="39"/>
      <c r="O144" s="39"/>
      <c r="P144" s="39"/>
      <c r="Q144" s="39"/>
      <c r="R144" s="39"/>
      <c r="S144" s="39"/>
      <c r="T144" s="39"/>
      <c r="U144" s="39"/>
      <c r="V144" s="42"/>
      <c r="W144" s="42"/>
      <c r="X144" s="42"/>
      <c r="Y144" s="42"/>
      <c r="Z144" s="42"/>
      <c r="AA144" s="42"/>
      <c r="AB144" s="42"/>
      <c r="AC144" s="40"/>
      <c r="AD144" s="42"/>
      <c r="AE144" s="42"/>
      <c r="AF144" s="42"/>
      <c r="AG144" s="42"/>
      <c r="AH144" s="42"/>
      <c r="AI144" s="42"/>
      <c r="AJ144" s="42"/>
      <c r="AK144" s="42"/>
      <c r="AL144" s="42"/>
      <c r="AM144" s="42"/>
      <c r="AN144" s="42"/>
      <c r="AO144" s="42"/>
      <c r="AP144" s="42"/>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row>
    <row r="145" spans="1:90" ht="14.25">
      <c r="A145" s="103"/>
      <c r="B145" s="42"/>
      <c r="C145" s="42"/>
      <c r="D145" s="42"/>
      <c r="E145" s="42"/>
      <c r="F145" s="42"/>
      <c r="G145" s="42"/>
      <c r="H145" s="39"/>
      <c r="I145" s="39"/>
      <c r="J145" s="39"/>
      <c r="K145" s="39"/>
      <c r="L145" s="39"/>
      <c r="M145" s="39"/>
      <c r="N145" s="39"/>
      <c r="O145" s="39"/>
      <c r="P145" s="39"/>
      <c r="Q145" s="39"/>
      <c r="R145" s="39"/>
      <c r="S145" s="39"/>
      <c r="T145" s="39"/>
      <c r="U145" s="39"/>
      <c r="V145" s="42"/>
      <c r="W145" s="42"/>
      <c r="X145" s="42"/>
      <c r="Y145" s="42"/>
      <c r="Z145" s="42"/>
      <c r="AA145" s="42"/>
      <c r="AB145" s="42"/>
      <c r="AC145" s="40"/>
      <c r="AD145" s="42"/>
      <c r="AE145" s="42"/>
      <c r="AF145" s="42"/>
      <c r="AG145" s="42"/>
      <c r="AH145" s="42"/>
      <c r="AI145" s="42"/>
      <c r="AJ145" s="42"/>
      <c r="AK145" s="42"/>
      <c r="AL145" s="42"/>
      <c r="AM145" s="42"/>
      <c r="AN145" s="42"/>
      <c r="AO145" s="42"/>
      <c r="AP145" s="42"/>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row>
    <row r="146" spans="1:90" ht="14.25">
      <c r="A146" s="103"/>
      <c r="B146" s="42"/>
      <c r="C146" s="42"/>
      <c r="D146" s="42"/>
      <c r="E146" s="42"/>
      <c r="F146" s="42"/>
      <c r="G146" s="42"/>
      <c r="H146" s="39"/>
      <c r="I146" s="39"/>
      <c r="J146" s="39"/>
      <c r="K146" s="39"/>
      <c r="L146" s="39"/>
      <c r="M146" s="39"/>
      <c r="N146" s="39"/>
      <c r="O146" s="39"/>
      <c r="P146" s="39"/>
      <c r="Q146" s="39"/>
      <c r="R146" s="39"/>
      <c r="S146" s="39"/>
      <c r="T146" s="39"/>
      <c r="U146" s="39"/>
      <c r="V146" s="42"/>
      <c r="W146" s="42"/>
      <c r="X146" s="42"/>
      <c r="Y146" s="42"/>
      <c r="Z146" s="42"/>
      <c r="AA146" s="42"/>
      <c r="AB146" s="42"/>
      <c r="AC146" s="40"/>
      <c r="AD146" s="42"/>
      <c r="AE146" s="42"/>
      <c r="AF146" s="42"/>
      <c r="AG146" s="42"/>
      <c r="AH146" s="42"/>
      <c r="AI146" s="42"/>
      <c r="AJ146" s="42"/>
      <c r="AK146" s="42"/>
      <c r="AL146" s="42"/>
      <c r="AM146" s="42"/>
      <c r="AN146" s="42"/>
      <c r="AO146" s="42"/>
      <c r="AP146" s="42"/>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row>
    <row r="147" spans="1:90" ht="14.25">
      <c r="A147" s="103"/>
      <c r="B147" s="42"/>
      <c r="C147" s="42"/>
      <c r="D147" s="42"/>
      <c r="E147" s="42"/>
      <c r="F147" s="42"/>
      <c r="G147" s="42"/>
      <c r="H147" s="39"/>
      <c r="I147" s="39"/>
      <c r="J147" s="39"/>
      <c r="K147" s="39"/>
      <c r="L147" s="39"/>
      <c r="M147" s="39"/>
      <c r="N147" s="39"/>
      <c r="O147" s="39"/>
      <c r="P147" s="39"/>
      <c r="Q147" s="39"/>
      <c r="R147" s="39"/>
      <c r="S147" s="39"/>
      <c r="T147" s="39"/>
      <c r="U147" s="39"/>
      <c r="V147" s="42"/>
      <c r="W147" s="42"/>
      <c r="X147" s="42"/>
      <c r="Y147" s="42"/>
      <c r="Z147" s="42"/>
      <c r="AA147" s="42"/>
      <c r="AB147" s="42"/>
      <c r="AC147" s="40"/>
      <c r="AD147" s="42"/>
      <c r="AE147" s="42"/>
      <c r="AF147" s="42"/>
      <c r="AG147" s="42"/>
      <c r="AH147" s="42"/>
      <c r="AI147" s="42"/>
      <c r="AJ147" s="42"/>
      <c r="AK147" s="42"/>
      <c r="AL147" s="42"/>
      <c r="AM147" s="42"/>
      <c r="AN147" s="42"/>
      <c r="AO147" s="42"/>
      <c r="AP147" s="42"/>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row>
    <row r="148" spans="1:90" ht="14.25">
      <c r="A148" s="103"/>
      <c r="B148" s="42"/>
      <c r="C148" s="42"/>
      <c r="D148" s="42"/>
      <c r="E148" s="42"/>
      <c r="F148" s="42"/>
      <c r="G148" s="42"/>
      <c r="H148" s="39"/>
      <c r="I148" s="39"/>
      <c r="J148" s="39"/>
      <c r="K148" s="39"/>
      <c r="L148" s="39"/>
      <c r="M148" s="39"/>
      <c r="N148" s="39"/>
      <c r="O148" s="39"/>
      <c r="P148" s="39"/>
      <c r="Q148" s="39"/>
      <c r="R148" s="39"/>
      <c r="S148" s="39"/>
      <c r="T148" s="39"/>
      <c r="U148" s="39"/>
      <c r="V148" s="42"/>
      <c r="W148" s="42"/>
      <c r="X148" s="42"/>
      <c r="Y148" s="42"/>
      <c r="Z148" s="42"/>
      <c r="AA148" s="42"/>
      <c r="AB148" s="42"/>
      <c r="AC148" s="40"/>
      <c r="AD148" s="42"/>
      <c r="AE148" s="42"/>
      <c r="AF148" s="42"/>
      <c r="AG148" s="42"/>
      <c r="AH148" s="42"/>
      <c r="AI148" s="42"/>
      <c r="AJ148" s="42"/>
      <c r="AK148" s="42"/>
      <c r="AL148" s="42"/>
      <c r="AM148" s="42"/>
      <c r="AN148" s="42"/>
      <c r="AO148" s="42"/>
      <c r="AP148" s="42"/>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row>
    <row r="149" spans="1:90" ht="14.25">
      <c r="A149" s="103"/>
      <c r="B149" s="42"/>
      <c r="C149" s="42"/>
      <c r="D149" s="42"/>
      <c r="E149" s="42"/>
      <c r="F149" s="42"/>
      <c r="G149" s="42"/>
      <c r="H149" s="39"/>
      <c r="I149" s="39"/>
      <c r="J149" s="39"/>
      <c r="K149" s="39"/>
      <c r="L149" s="39"/>
      <c r="M149" s="39"/>
      <c r="N149" s="39"/>
      <c r="O149" s="39"/>
      <c r="P149" s="39"/>
      <c r="Q149" s="39"/>
      <c r="R149" s="39"/>
      <c r="S149" s="39"/>
      <c r="T149" s="39"/>
      <c r="U149" s="39"/>
      <c r="V149" s="42"/>
      <c r="W149" s="42"/>
      <c r="X149" s="42"/>
      <c r="Y149" s="42"/>
      <c r="Z149" s="42"/>
      <c r="AA149" s="42"/>
      <c r="AB149" s="42"/>
      <c r="AC149" s="40"/>
      <c r="AD149" s="42"/>
      <c r="AE149" s="42"/>
      <c r="AF149" s="42"/>
      <c r="AG149" s="42"/>
      <c r="AH149" s="42"/>
      <c r="AI149" s="42"/>
      <c r="AJ149" s="42"/>
      <c r="AK149" s="42"/>
      <c r="AL149" s="42"/>
      <c r="AM149" s="42"/>
      <c r="AN149" s="42"/>
      <c r="AO149" s="42"/>
      <c r="AP149" s="42"/>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row>
    <row r="150" spans="1:90" ht="14.25">
      <c r="A150" s="103"/>
      <c r="B150" s="42"/>
      <c r="C150" s="42"/>
      <c r="D150" s="42"/>
      <c r="E150" s="42"/>
      <c r="F150" s="42"/>
      <c r="G150" s="42"/>
      <c r="H150" s="39"/>
      <c r="I150" s="39"/>
      <c r="J150" s="39"/>
      <c r="K150" s="39"/>
      <c r="L150" s="39"/>
      <c r="M150" s="39"/>
      <c r="N150" s="39"/>
      <c r="O150" s="39"/>
      <c r="P150" s="39"/>
      <c r="Q150" s="39"/>
      <c r="R150" s="39"/>
      <c r="S150" s="39"/>
      <c r="T150" s="39"/>
      <c r="U150" s="39"/>
      <c r="V150" s="42"/>
      <c r="W150" s="42"/>
      <c r="X150" s="42"/>
      <c r="Y150" s="42"/>
      <c r="Z150" s="42"/>
      <c r="AA150" s="42"/>
      <c r="AB150" s="42"/>
      <c r="AC150" s="40"/>
      <c r="AD150" s="42"/>
      <c r="AE150" s="42"/>
      <c r="AF150" s="42"/>
      <c r="AG150" s="42"/>
      <c r="AH150" s="42"/>
      <c r="AI150" s="42"/>
      <c r="AJ150" s="42"/>
      <c r="AK150" s="42"/>
      <c r="AL150" s="42"/>
      <c r="AM150" s="42"/>
      <c r="AN150" s="42"/>
      <c r="AO150" s="42"/>
      <c r="AP150" s="42"/>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row>
    <row r="151" spans="1:90" ht="14.25">
      <c r="A151" s="103"/>
      <c r="B151" s="42"/>
      <c r="C151" s="42"/>
      <c r="D151" s="42"/>
      <c r="E151" s="42"/>
      <c r="F151" s="42"/>
      <c r="G151" s="42"/>
      <c r="H151" s="39"/>
      <c r="I151" s="39"/>
      <c r="J151" s="39"/>
      <c r="K151" s="39"/>
      <c r="L151" s="39"/>
      <c r="M151" s="39"/>
      <c r="N151" s="39"/>
      <c r="O151" s="39"/>
      <c r="P151" s="39"/>
      <c r="Q151" s="39"/>
      <c r="R151" s="39"/>
      <c r="S151" s="39"/>
      <c r="T151" s="39"/>
      <c r="U151" s="39"/>
      <c r="V151" s="42"/>
      <c r="W151" s="42"/>
      <c r="X151" s="42"/>
      <c r="Y151" s="42"/>
      <c r="Z151" s="42"/>
      <c r="AA151" s="42"/>
      <c r="AB151" s="42"/>
      <c r="AC151" s="40"/>
      <c r="AD151" s="42"/>
      <c r="AE151" s="42"/>
      <c r="AF151" s="42"/>
      <c r="AG151" s="42"/>
      <c r="AH151" s="42"/>
      <c r="AI151" s="42"/>
      <c r="AJ151" s="42"/>
      <c r="AK151" s="42"/>
      <c r="AL151" s="42"/>
      <c r="AM151" s="42"/>
      <c r="AN151" s="42"/>
      <c r="AO151" s="42"/>
      <c r="AP151" s="42"/>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row>
    <row r="152" spans="1:90" ht="14.25">
      <c r="A152" s="103"/>
      <c r="B152" s="42"/>
      <c r="C152" s="42"/>
      <c r="D152" s="42"/>
      <c r="E152" s="42"/>
      <c r="F152" s="42"/>
      <c r="G152" s="42"/>
      <c r="H152" s="39"/>
      <c r="I152" s="39"/>
      <c r="J152" s="39"/>
      <c r="K152" s="39"/>
      <c r="L152" s="39"/>
      <c r="M152" s="39"/>
      <c r="N152" s="39"/>
      <c r="O152" s="39"/>
      <c r="P152" s="39"/>
      <c r="Q152" s="39"/>
      <c r="R152" s="39"/>
      <c r="S152" s="39"/>
      <c r="T152" s="39"/>
      <c r="U152" s="39"/>
      <c r="V152" s="42"/>
      <c r="W152" s="42"/>
      <c r="X152" s="42"/>
      <c r="Y152" s="42"/>
      <c r="Z152" s="42"/>
      <c r="AA152" s="42"/>
      <c r="AB152" s="42"/>
      <c r="AC152" s="40"/>
      <c r="AD152" s="42"/>
      <c r="AE152" s="42"/>
      <c r="AF152" s="42"/>
      <c r="AG152" s="42"/>
      <c r="AH152" s="42"/>
      <c r="AI152" s="42"/>
      <c r="AJ152" s="42"/>
      <c r="AK152" s="42"/>
      <c r="AL152" s="42"/>
      <c r="AM152" s="42"/>
      <c r="AN152" s="42"/>
      <c r="AO152" s="42"/>
      <c r="AP152" s="42"/>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row>
    <row r="153" spans="1:90" ht="14.25">
      <c r="A153" s="103"/>
      <c r="B153" s="42"/>
      <c r="C153" s="42"/>
      <c r="D153" s="42"/>
      <c r="E153" s="42"/>
      <c r="F153" s="42"/>
      <c r="G153" s="42"/>
      <c r="H153" s="39"/>
      <c r="I153" s="39"/>
      <c r="J153" s="39"/>
      <c r="K153" s="39"/>
      <c r="L153" s="39"/>
      <c r="M153" s="39"/>
      <c r="N153" s="39"/>
      <c r="O153" s="39"/>
      <c r="P153" s="39"/>
      <c r="Q153" s="39"/>
      <c r="R153" s="39"/>
      <c r="S153" s="39"/>
      <c r="T153" s="39"/>
      <c r="U153" s="39"/>
      <c r="V153" s="42"/>
      <c r="W153" s="42"/>
      <c r="X153" s="42"/>
      <c r="Y153" s="42"/>
      <c r="Z153" s="42"/>
      <c r="AA153" s="42"/>
      <c r="AB153" s="42"/>
      <c r="AC153" s="40"/>
      <c r="AD153" s="42"/>
      <c r="AE153" s="42"/>
      <c r="AF153" s="42"/>
      <c r="AG153" s="42"/>
      <c r="AH153" s="42"/>
      <c r="AI153" s="42"/>
      <c r="AJ153" s="42"/>
      <c r="AK153" s="42"/>
      <c r="AL153" s="42"/>
      <c r="AM153" s="42"/>
      <c r="AN153" s="42"/>
      <c r="AO153" s="42"/>
      <c r="AP153" s="42"/>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row>
    <row r="154" spans="1:90" ht="14.25">
      <c r="A154" s="103"/>
      <c r="B154" s="42"/>
      <c r="C154" s="42"/>
      <c r="D154" s="42"/>
      <c r="E154" s="42"/>
      <c r="F154" s="42"/>
      <c r="G154" s="42"/>
      <c r="H154" s="39"/>
      <c r="I154" s="39"/>
      <c r="J154" s="39"/>
      <c r="K154" s="39"/>
      <c r="L154" s="39"/>
      <c r="M154" s="39"/>
      <c r="N154" s="39"/>
      <c r="O154" s="39"/>
      <c r="P154" s="39"/>
      <c r="Q154" s="39"/>
      <c r="R154" s="39"/>
      <c r="S154" s="39"/>
      <c r="T154" s="39"/>
      <c r="U154" s="39"/>
      <c r="V154" s="42"/>
      <c r="W154" s="42"/>
      <c r="X154" s="42"/>
      <c r="Y154" s="42"/>
      <c r="Z154" s="42"/>
      <c r="AA154" s="42"/>
      <c r="AB154" s="42"/>
      <c r="AC154" s="40"/>
      <c r="AD154" s="42"/>
      <c r="AE154" s="42"/>
      <c r="AF154" s="42"/>
      <c r="AG154" s="42"/>
      <c r="AH154" s="42"/>
      <c r="AI154" s="42"/>
      <c r="AJ154" s="42"/>
      <c r="AK154" s="42"/>
      <c r="AL154" s="42"/>
      <c r="AM154" s="42"/>
      <c r="AN154" s="42"/>
      <c r="AO154" s="42"/>
      <c r="AP154" s="42"/>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row>
    <row r="155" spans="1:90" ht="14.25">
      <c r="A155" s="103"/>
      <c r="B155" s="42"/>
      <c r="C155" s="42"/>
      <c r="D155" s="42"/>
      <c r="E155" s="42"/>
      <c r="F155" s="42"/>
      <c r="G155" s="42"/>
      <c r="H155" s="39"/>
      <c r="I155" s="39"/>
      <c r="J155" s="39"/>
      <c r="K155" s="39"/>
      <c r="L155" s="39"/>
      <c r="M155" s="39"/>
      <c r="N155" s="39"/>
      <c r="O155" s="39"/>
      <c r="P155" s="39"/>
      <c r="Q155" s="39"/>
      <c r="R155" s="39"/>
      <c r="S155" s="39"/>
      <c r="T155" s="39"/>
      <c r="U155" s="39"/>
      <c r="V155" s="42"/>
      <c r="W155" s="42"/>
      <c r="X155" s="42"/>
      <c r="Y155" s="42"/>
      <c r="Z155" s="42"/>
      <c r="AA155" s="42"/>
      <c r="AB155" s="42"/>
      <c r="AC155" s="40"/>
      <c r="AD155" s="42"/>
      <c r="AE155" s="42"/>
      <c r="AF155" s="42"/>
      <c r="AG155" s="42"/>
      <c r="AH155" s="42"/>
      <c r="AI155" s="42"/>
      <c r="AJ155" s="42"/>
      <c r="AK155" s="42"/>
      <c r="AL155" s="42"/>
      <c r="AM155" s="42"/>
      <c r="AN155" s="42"/>
      <c r="AO155" s="42"/>
      <c r="AP155" s="42"/>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row>
    <row r="156" spans="1:90" ht="14.25">
      <c r="A156" s="103"/>
      <c r="B156" s="42"/>
      <c r="C156" s="42"/>
      <c r="D156" s="42"/>
      <c r="E156" s="42"/>
      <c r="F156" s="42"/>
      <c r="G156" s="42"/>
      <c r="H156" s="39"/>
      <c r="I156" s="39"/>
      <c r="J156" s="39"/>
      <c r="K156" s="39"/>
      <c r="L156" s="39"/>
      <c r="M156" s="39"/>
      <c r="N156" s="39"/>
      <c r="O156" s="39"/>
      <c r="P156" s="39"/>
      <c r="Q156" s="39"/>
      <c r="R156" s="39"/>
      <c r="S156" s="39"/>
      <c r="T156" s="39"/>
      <c r="U156" s="39"/>
      <c r="V156" s="42"/>
      <c r="W156" s="42"/>
      <c r="X156" s="42"/>
      <c r="Y156" s="42"/>
      <c r="Z156" s="42"/>
      <c r="AA156" s="42"/>
      <c r="AB156" s="42"/>
      <c r="AC156" s="40"/>
      <c r="AD156" s="42"/>
      <c r="AE156" s="42"/>
      <c r="AF156" s="42"/>
      <c r="AG156" s="42"/>
      <c r="AH156" s="42"/>
      <c r="AI156" s="42"/>
      <c r="AJ156" s="42"/>
      <c r="AK156" s="42"/>
      <c r="AL156" s="42"/>
      <c r="AM156" s="42"/>
      <c r="AN156" s="42"/>
      <c r="AO156" s="42"/>
      <c r="AP156" s="42"/>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row>
    <row r="157" spans="1:90" ht="14.25">
      <c r="A157" s="103"/>
      <c r="B157" s="42"/>
      <c r="C157" s="42"/>
      <c r="D157" s="42"/>
      <c r="E157" s="42"/>
      <c r="F157" s="42"/>
      <c r="G157" s="42"/>
      <c r="H157" s="39"/>
      <c r="I157" s="39"/>
      <c r="J157" s="39"/>
      <c r="K157" s="39"/>
      <c r="L157" s="39"/>
      <c r="M157" s="39"/>
      <c r="N157" s="39"/>
      <c r="O157" s="39"/>
      <c r="P157" s="39"/>
      <c r="Q157" s="39"/>
      <c r="R157" s="39"/>
      <c r="S157" s="39"/>
      <c r="T157" s="39"/>
      <c r="U157" s="39"/>
      <c r="V157" s="42"/>
      <c r="W157" s="42"/>
      <c r="X157" s="42"/>
      <c r="Y157" s="42"/>
      <c r="Z157" s="42"/>
      <c r="AA157" s="42"/>
      <c r="AB157" s="42"/>
      <c r="AC157" s="40"/>
      <c r="AD157" s="42"/>
      <c r="AE157" s="42"/>
      <c r="AF157" s="42"/>
      <c r="AG157" s="42"/>
      <c r="AH157" s="42"/>
      <c r="AI157" s="42"/>
      <c r="AJ157" s="42"/>
      <c r="AK157" s="42"/>
      <c r="AL157" s="42"/>
      <c r="AM157" s="42"/>
      <c r="AN157" s="42"/>
      <c r="AO157" s="42"/>
      <c r="AP157" s="42"/>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row>
    <row r="158" spans="1:90" ht="14.25">
      <c r="A158" s="103"/>
      <c r="B158" s="42"/>
      <c r="C158" s="42"/>
      <c r="D158" s="42"/>
      <c r="E158" s="42"/>
      <c r="F158" s="42"/>
      <c r="G158" s="42"/>
      <c r="H158" s="39"/>
      <c r="I158" s="39"/>
      <c r="J158" s="39"/>
      <c r="K158" s="39"/>
      <c r="L158" s="39"/>
      <c r="M158" s="39"/>
      <c r="N158" s="39"/>
      <c r="O158" s="39"/>
      <c r="P158" s="39"/>
      <c r="Q158" s="39"/>
      <c r="R158" s="39"/>
      <c r="S158" s="39"/>
      <c r="T158" s="39"/>
      <c r="U158" s="39"/>
      <c r="V158" s="42"/>
      <c r="W158" s="42"/>
      <c r="X158" s="42"/>
      <c r="Y158" s="42"/>
      <c r="Z158" s="42"/>
      <c r="AA158" s="42"/>
      <c r="AB158" s="42"/>
      <c r="AC158" s="40"/>
      <c r="AD158" s="42"/>
      <c r="AE158" s="42"/>
      <c r="AF158" s="42"/>
      <c r="AG158" s="42"/>
      <c r="AH158" s="42"/>
      <c r="AI158" s="42"/>
      <c r="AJ158" s="42"/>
      <c r="AK158" s="42"/>
      <c r="AL158" s="42"/>
      <c r="AM158" s="42"/>
      <c r="AN158" s="42"/>
      <c r="AO158" s="42"/>
      <c r="AP158" s="42"/>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row>
    <row r="159" spans="1:90" ht="14.25">
      <c r="A159" s="103"/>
      <c r="B159" s="42"/>
      <c r="C159" s="42"/>
      <c r="D159" s="42"/>
      <c r="E159" s="42"/>
      <c r="F159" s="42"/>
      <c r="G159" s="42"/>
      <c r="H159" s="39"/>
      <c r="I159" s="39"/>
      <c r="J159" s="39"/>
      <c r="K159" s="39"/>
      <c r="L159" s="39"/>
      <c r="M159" s="39"/>
      <c r="N159" s="39"/>
      <c r="O159" s="39"/>
      <c r="P159" s="39"/>
      <c r="Q159" s="39"/>
      <c r="R159" s="39"/>
      <c r="S159" s="39"/>
      <c r="T159" s="39"/>
      <c r="U159" s="39"/>
      <c r="V159" s="42"/>
      <c r="W159" s="42"/>
      <c r="X159" s="42"/>
      <c r="Y159" s="42"/>
      <c r="Z159" s="42"/>
      <c r="AA159" s="42"/>
      <c r="AB159" s="42"/>
      <c r="AC159" s="40"/>
      <c r="AD159" s="42"/>
      <c r="AE159" s="42"/>
      <c r="AF159" s="42"/>
      <c r="AG159" s="42"/>
      <c r="AH159" s="42"/>
      <c r="AI159" s="42"/>
      <c r="AJ159" s="42"/>
      <c r="AK159" s="42"/>
      <c r="AL159" s="42"/>
      <c r="AM159" s="42"/>
      <c r="AN159" s="42"/>
      <c r="AO159" s="42"/>
      <c r="AP159" s="42"/>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row>
    <row r="160" spans="1:90" ht="14.25">
      <c r="A160" s="103"/>
      <c r="B160" s="42"/>
      <c r="C160" s="42"/>
      <c r="D160" s="42"/>
      <c r="E160" s="42"/>
      <c r="F160" s="42"/>
      <c r="G160" s="42"/>
      <c r="H160" s="39"/>
      <c r="I160" s="39"/>
      <c r="J160" s="39"/>
      <c r="K160" s="39"/>
      <c r="L160" s="39"/>
      <c r="M160" s="39"/>
      <c r="N160" s="39"/>
      <c r="O160" s="39"/>
      <c r="P160" s="39"/>
      <c r="Q160" s="39"/>
      <c r="R160" s="39"/>
      <c r="S160" s="39"/>
      <c r="T160" s="39"/>
      <c r="U160" s="39"/>
      <c r="V160" s="42"/>
      <c r="W160" s="42"/>
      <c r="X160" s="42"/>
      <c r="Y160" s="42"/>
      <c r="Z160" s="42"/>
      <c r="AA160" s="42"/>
      <c r="AB160" s="42"/>
      <c r="AC160" s="40"/>
      <c r="AD160" s="42"/>
      <c r="AE160" s="42"/>
      <c r="AF160" s="42"/>
      <c r="AG160" s="42"/>
      <c r="AH160" s="42"/>
      <c r="AI160" s="42"/>
      <c r="AJ160" s="42"/>
      <c r="AK160" s="42"/>
      <c r="AL160" s="42"/>
      <c r="AM160" s="42"/>
      <c r="AN160" s="42"/>
      <c r="AO160" s="42"/>
      <c r="AP160" s="42"/>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row>
    <row r="161" spans="1:90" ht="14.25">
      <c r="A161" s="103"/>
      <c r="B161" s="42"/>
      <c r="C161" s="42"/>
      <c r="D161" s="42"/>
      <c r="E161" s="42"/>
      <c r="F161" s="42"/>
      <c r="G161" s="42"/>
      <c r="H161" s="39"/>
      <c r="I161" s="39"/>
      <c r="J161" s="39"/>
      <c r="K161" s="39"/>
      <c r="L161" s="39"/>
      <c r="M161" s="39"/>
      <c r="N161" s="39"/>
      <c r="O161" s="39"/>
      <c r="P161" s="39"/>
      <c r="Q161" s="39"/>
      <c r="R161" s="39"/>
      <c r="S161" s="39"/>
      <c r="T161" s="39"/>
      <c r="U161" s="39"/>
      <c r="V161" s="42"/>
      <c r="W161" s="42"/>
      <c r="X161" s="42"/>
      <c r="Y161" s="42"/>
      <c r="Z161" s="42"/>
      <c r="AA161" s="42"/>
      <c r="AB161" s="42"/>
      <c r="AC161" s="40"/>
      <c r="AD161" s="42"/>
      <c r="AE161" s="42"/>
      <c r="AF161" s="42"/>
      <c r="AG161" s="42"/>
      <c r="AH161" s="42"/>
      <c r="AI161" s="42"/>
      <c r="AJ161" s="42"/>
      <c r="AK161" s="42"/>
      <c r="AL161" s="42"/>
      <c r="AM161" s="42"/>
      <c r="AN161" s="42"/>
      <c r="AO161" s="42"/>
      <c r="AP161" s="42"/>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row>
    <row r="162" spans="1:90" ht="14.25">
      <c r="A162" s="103"/>
      <c r="B162" s="42"/>
      <c r="C162" s="42"/>
      <c r="D162" s="42"/>
      <c r="E162" s="42"/>
      <c r="F162" s="42"/>
      <c r="G162" s="42"/>
      <c r="H162" s="39"/>
      <c r="I162" s="39"/>
      <c r="J162" s="39"/>
      <c r="K162" s="39"/>
      <c r="L162" s="39"/>
      <c r="M162" s="39"/>
      <c r="N162" s="39"/>
      <c r="O162" s="39"/>
      <c r="P162" s="39"/>
      <c r="Q162" s="39"/>
      <c r="R162" s="39"/>
      <c r="S162" s="39"/>
      <c r="T162" s="39"/>
      <c r="U162" s="39"/>
      <c r="V162" s="42"/>
      <c r="W162" s="42"/>
      <c r="X162" s="42"/>
      <c r="Y162" s="42"/>
      <c r="Z162" s="42"/>
      <c r="AA162" s="42"/>
      <c r="AB162" s="42"/>
      <c r="AC162" s="40"/>
      <c r="AD162" s="42"/>
      <c r="AE162" s="42"/>
      <c r="AF162" s="42"/>
      <c r="AG162" s="42"/>
      <c r="AH162" s="42"/>
      <c r="AI162" s="42"/>
      <c r="AJ162" s="42"/>
      <c r="AK162" s="42"/>
      <c r="AL162" s="42"/>
      <c r="AM162" s="42"/>
      <c r="AN162" s="42"/>
      <c r="AO162" s="42"/>
      <c r="AP162" s="42"/>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row>
    <row r="163" spans="1:90" ht="14.25">
      <c r="A163" s="103"/>
      <c r="B163" s="42"/>
      <c r="C163" s="42"/>
      <c r="D163" s="42"/>
      <c r="E163" s="42"/>
      <c r="F163" s="42"/>
      <c r="G163" s="42"/>
      <c r="H163" s="39"/>
      <c r="I163" s="39"/>
      <c r="J163" s="39"/>
      <c r="K163" s="39"/>
      <c r="L163" s="39"/>
      <c r="M163" s="39"/>
      <c r="N163" s="39"/>
      <c r="O163" s="39"/>
      <c r="P163" s="39"/>
      <c r="Q163" s="39"/>
      <c r="R163" s="39"/>
      <c r="S163" s="39"/>
      <c r="T163" s="39"/>
      <c r="U163" s="39"/>
      <c r="V163" s="42"/>
      <c r="W163" s="42"/>
      <c r="X163" s="42"/>
      <c r="Y163" s="42"/>
      <c r="Z163" s="42"/>
      <c r="AA163" s="42"/>
      <c r="AB163" s="42"/>
      <c r="AC163" s="40"/>
      <c r="AD163" s="42"/>
      <c r="AE163" s="42"/>
      <c r="AF163" s="42"/>
      <c r="AG163" s="42"/>
      <c r="AH163" s="42"/>
      <c r="AI163" s="42"/>
      <c r="AJ163" s="42"/>
      <c r="AK163" s="42"/>
      <c r="AL163" s="42"/>
      <c r="AM163" s="42"/>
      <c r="AN163" s="42"/>
      <c r="AO163" s="42"/>
      <c r="AP163" s="42"/>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row>
    <row r="164" spans="1:90" ht="14.25">
      <c r="A164" s="103"/>
      <c r="B164" s="42"/>
      <c r="C164" s="42"/>
      <c r="D164" s="42"/>
      <c r="E164" s="42"/>
      <c r="F164" s="42"/>
      <c r="G164" s="42"/>
      <c r="H164" s="39"/>
      <c r="I164" s="39"/>
      <c r="J164" s="39"/>
      <c r="K164" s="39"/>
      <c r="L164" s="39"/>
      <c r="M164" s="39"/>
      <c r="N164" s="39"/>
      <c r="O164" s="39"/>
      <c r="P164" s="39"/>
      <c r="Q164" s="39"/>
      <c r="R164" s="39"/>
      <c r="S164" s="39"/>
      <c r="T164" s="39"/>
      <c r="U164" s="39"/>
      <c r="V164" s="42"/>
      <c r="W164" s="42"/>
      <c r="X164" s="42"/>
      <c r="Y164" s="42"/>
      <c r="Z164" s="42"/>
      <c r="AA164" s="42"/>
      <c r="AB164" s="42"/>
      <c r="AC164" s="40"/>
      <c r="AD164" s="42"/>
      <c r="AE164" s="42"/>
      <c r="AF164" s="42"/>
      <c r="AG164" s="42"/>
      <c r="AH164" s="42"/>
      <c r="AI164" s="42"/>
      <c r="AJ164" s="42"/>
      <c r="AK164" s="42"/>
      <c r="AL164" s="42"/>
      <c r="AM164" s="42"/>
      <c r="AN164" s="42"/>
      <c r="AO164" s="42"/>
      <c r="AP164" s="42"/>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row>
    <row r="165" spans="1:90" ht="14.25">
      <c r="A165" s="103"/>
      <c r="B165" s="42"/>
      <c r="C165" s="42"/>
      <c r="D165" s="42"/>
      <c r="E165" s="42"/>
      <c r="F165" s="42"/>
      <c r="G165" s="42"/>
      <c r="H165" s="39"/>
      <c r="I165" s="39"/>
      <c r="J165" s="39"/>
      <c r="K165" s="39"/>
      <c r="L165" s="39"/>
      <c r="M165" s="39"/>
      <c r="N165" s="39"/>
      <c r="O165" s="39"/>
      <c r="P165" s="39"/>
      <c r="Q165" s="39"/>
      <c r="R165" s="39"/>
      <c r="S165" s="39"/>
      <c r="T165" s="39"/>
      <c r="U165" s="39"/>
      <c r="V165" s="42"/>
      <c r="W165" s="42"/>
      <c r="X165" s="42"/>
      <c r="Y165" s="42"/>
      <c r="Z165" s="42"/>
      <c r="AA165" s="42"/>
      <c r="AB165" s="42"/>
      <c r="AC165" s="40"/>
      <c r="AD165" s="42"/>
      <c r="AE165" s="42"/>
      <c r="AF165" s="42"/>
      <c r="AG165" s="42"/>
      <c r="AH165" s="42"/>
      <c r="AI165" s="42"/>
      <c r="AJ165" s="42"/>
      <c r="AK165" s="42"/>
      <c r="AL165" s="42"/>
      <c r="AM165" s="42"/>
      <c r="AN165" s="42"/>
      <c r="AO165" s="42"/>
      <c r="AP165" s="42"/>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row>
    <row r="166" spans="1:90" ht="14.25">
      <c r="A166" s="103"/>
      <c r="B166" s="42"/>
      <c r="C166" s="42"/>
      <c r="D166" s="42"/>
      <c r="E166" s="42"/>
      <c r="F166" s="42"/>
      <c r="G166" s="42"/>
      <c r="H166" s="39"/>
      <c r="I166" s="39"/>
      <c r="J166" s="39"/>
      <c r="K166" s="39"/>
      <c r="L166" s="39"/>
      <c r="M166" s="39"/>
      <c r="N166" s="39"/>
      <c r="O166" s="39"/>
      <c r="P166" s="39"/>
      <c r="Q166" s="39"/>
      <c r="R166" s="39"/>
      <c r="S166" s="39"/>
      <c r="T166" s="39"/>
      <c r="U166" s="39"/>
      <c r="V166" s="42"/>
      <c r="W166" s="42"/>
      <c r="X166" s="42"/>
      <c r="Y166" s="42"/>
      <c r="Z166" s="42"/>
      <c r="AA166" s="42"/>
      <c r="AB166" s="42"/>
      <c r="AC166" s="40"/>
      <c r="AD166" s="42"/>
      <c r="AE166" s="42"/>
      <c r="AF166" s="42"/>
      <c r="AG166" s="42"/>
      <c r="AH166" s="42"/>
      <c r="AI166" s="42"/>
      <c r="AJ166" s="42"/>
      <c r="AK166" s="42"/>
      <c r="AL166" s="42"/>
      <c r="AM166" s="42"/>
      <c r="AN166" s="42"/>
      <c r="AO166" s="42"/>
      <c r="AP166" s="42"/>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row>
    <row r="167" spans="1:90" ht="14.25">
      <c r="A167" s="103"/>
      <c r="B167" s="42"/>
      <c r="C167" s="42"/>
      <c r="D167" s="42"/>
      <c r="E167" s="42"/>
      <c r="F167" s="42"/>
      <c r="G167" s="42"/>
      <c r="H167" s="39"/>
      <c r="I167" s="39"/>
      <c r="J167" s="39"/>
      <c r="K167" s="39"/>
      <c r="L167" s="39"/>
      <c r="M167" s="39"/>
      <c r="N167" s="39"/>
      <c r="O167" s="39"/>
      <c r="P167" s="39"/>
      <c r="Q167" s="39"/>
      <c r="R167" s="39"/>
      <c r="S167" s="39"/>
      <c r="T167" s="39"/>
      <c r="U167" s="39"/>
      <c r="V167" s="42"/>
      <c r="W167" s="42"/>
      <c r="X167" s="42"/>
      <c r="Y167" s="42"/>
      <c r="Z167" s="42"/>
      <c r="AA167" s="42"/>
      <c r="AB167" s="42"/>
      <c r="AC167" s="40"/>
      <c r="AD167" s="42"/>
      <c r="AE167" s="42"/>
      <c r="AF167" s="42"/>
      <c r="AG167" s="42"/>
      <c r="AH167" s="42"/>
      <c r="AI167" s="42"/>
      <c r="AJ167" s="42"/>
      <c r="AK167" s="42"/>
      <c r="AL167" s="42"/>
      <c r="AM167" s="42"/>
      <c r="AN167" s="42"/>
      <c r="AO167" s="42"/>
      <c r="AP167" s="42"/>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row>
    <row r="168" spans="1:90" ht="14.25">
      <c r="A168" s="103"/>
      <c r="B168" s="42"/>
      <c r="C168" s="42"/>
      <c r="D168" s="42"/>
      <c r="E168" s="42"/>
      <c r="F168" s="42"/>
      <c r="G168" s="42"/>
      <c r="H168" s="39"/>
      <c r="I168" s="39"/>
      <c r="J168" s="39"/>
      <c r="K168" s="39"/>
      <c r="L168" s="39"/>
      <c r="M168" s="39"/>
      <c r="N168" s="39"/>
      <c r="O168" s="39"/>
      <c r="P168" s="39"/>
      <c r="Q168" s="39"/>
      <c r="R168" s="39"/>
      <c r="S168" s="39"/>
      <c r="T168" s="39"/>
      <c r="U168" s="39"/>
      <c r="V168" s="42"/>
      <c r="W168" s="42"/>
      <c r="X168" s="42"/>
      <c r="Y168" s="42"/>
      <c r="Z168" s="42"/>
      <c r="AA168" s="42"/>
      <c r="AB168" s="42"/>
      <c r="AC168" s="40"/>
      <c r="AD168" s="42"/>
      <c r="AE168" s="42"/>
      <c r="AF168" s="42"/>
      <c r="AG168" s="42"/>
      <c r="AH168" s="42"/>
      <c r="AI168" s="42"/>
      <c r="AJ168" s="42"/>
      <c r="AK168" s="42"/>
      <c r="AL168" s="42"/>
      <c r="AM168" s="42"/>
      <c r="AN168" s="42"/>
      <c r="AO168" s="42"/>
      <c r="AP168" s="42"/>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row>
    <row r="169" spans="1:90" ht="14.25">
      <c r="A169" s="103"/>
      <c r="B169" s="42"/>
      <c r="C169" s="42"/>
      <c r="D169" s="42"/>
      <c r="E169" s="42"/>
      <c r="F169" s="42"/>
      <c r="G169" s="42"/>
      <c r="H169" s="39"/>
      <c r="I169" s="39"/>
      <c r="J169" s="39"/>
      <c r="K169" s="39"/>
      <c r="L169" s="39"/>
      <c r="M169" s="39"/>
      <c r="N169" s="39"/>
      <c r="O169" s="39"/>
      <c r="P169" s="39"/>
      <c r="Q169" s="39"/>
      <c r="R169" s="39"/>
      <c r="S169" s="39"/>
      <c r="T169" s="39"/>
      <c r="U169" s="39"/>
      <c r="V169" s="42"/>
      <c r="W169" s="42"/>
      <c r="X169" s="42"/>
      <c r="Y169" s="42"/>
      <c r="Z169" s="42"/>
      <c r="AA169" s="42"/>
      <c r="AB169" s="42"/>
      <c r="AC169" s="40"/>
      <c r="AD169" s="42"/>
      <c r="AE169" s="42"/>
      <c r="AF169" s="42"/>
      <c r="AG169" s="42"/>
      <c r="AH169" s="42"/>
      <c r="AI169" s="42"/>
      <c r="AJ169" s="42"/>
      <c r="AK169" s="42"/>
      <c r="AL169" s="42"/>
      <c r="AM169" s="42"/>
      <c r="AN169" s="42"/>
      <c r="AO169" s="42"/>
      <c r="AP169" s="42"/>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row>
    <row r="170" spans="1:90" ht="14.25">
      <c r="A170" s="103"/>
      <c r="B170" s="42"/>
      <c r="C170" s="42"/>
      <c r="D170" s="42"/>
      <c r="E170" s="42"/>
      <c r="F170" s="42"/>
      <c r="G170" s="42"/>
      <c r="H170" s="39"/>
      <c r="I170" s="39"/>
      <c r="J170" s="39"/>
      <c r="K170" s="39"/>
      <c r="L170" s="39"/>
      <c r="M170" s="39"/>
      <c r="N170" s="39"/>
      <c r="O170" s="39"/>
      <c r="P170" s="39"/>
      <c r="Q170" s="39"/>
      <c r="R170" s="39"/>
      <c r="S170" s="39"/>
      <c r="T170" s="39"/>
      <c r="U170" s="39"/>
      <c r="V170" s="42"/>
      <c r="W170" s="42"/>
      <c r="X170" s="42"/>
      <c r="Y170" s="42"/>
      <c r="Z170" s="42"/>
      <c r="AA170" s="42"/>
      <c r="AB170" s="42"/>
      <c r="AC170" s="40"/>
      <c r="AD170" s="42"/>
      <c r="AE170" s="42"/>
      <c r="AF170" s="42"/>
      <c r="AG170" s="42"/>
      <c r="AH170" s="42"/>
      <c r="AI170" s="42"/>
      <c r="AJ170" s="42"/>
      <c r="AK170" s="42"/>
      <c r="AL170" s="42"/>
      <c r="AM170" s="42"/>
      <c r="AN170" s="42"/>
      <c r="AO170" s="42"/>
      <c r="AP170" s="42"/>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row>
    <row r="171" spans="1:90" ht="14.25">
      <c r="A171" s="103"/>
      <c r="B171" s="42"/>
      <c r="C171" s="42"/>
      <c r="D171" s="42"/>
      <c r="E171" s="42"/>
      <c r="F171" s="42"/>
      <c r="G171" s="42"/>
      <c r="H171" s="39"/>
      <c r="I171" s="39"/>
      <c r="J171" s="39"/>
      <c r="K171" s="39"/>
      <c r="L171" s="39"/>
      <c r="M171" s="39"/>
      <c r="N171" s="39"/>
      <c r="O171" s="39"/>
      <c r="P171" s="39"/>
      <c r="Q171" s="39"/>
      <c r="R171" s="39"/>
      <c r="S171" s="39"/>
      <c r="T171" s="39"/>
      <c r="U171" s="39"/>
      <c r="V171" s="42"/>
      <c r="W171" s="42"/>
      <c r="X171" s="42"/>
      <c r="Y171" s="42"/>
      <c r="Z171" s="42"/>
      <c r="AA171" s="42"/>
      <c r="AB171" s="42"/>
      <c r="AC171" s="40"/>
      <c r="AD171" s="42"/>
      <c r="AE171" s="42"/>
      <c r="AF171" s="42"/>
      <c r="AG171" s="42"/>
      <c r="AH171" s="42"/>
      <c r="AI171" s="42"/>
      <c r="AJ171" s="42"/>
      <c r="AK171" s="42"/>
      <c r="AL171" s="42"/>
      <c r="AM171" s="42"/>
      <c r="AN171" s="42"/>
      <c r="AO171" s="42"/>
      <c r="AP171" s="42"/>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row>
    <row r="172" spans="1:90" ht="14.25">
      <c r="A172" s="103"/>
      <c r="B172" s="42"/>
      <c r="C172" s="42"/>
      <c r="D172" s="42"/>
      <c r="E172" s="42"/>
      <c r="F172" s="42"/>
      <c r="G172" s="42"/>
      <c r="H172" s="39"/>
      <c r="I172" s="39"/>
      <c r="J172" s="39"/>
      <c r="K172" s="39"/>
      <c r="L172" s="39"/>
      <c r="M172" s="39"/>
      <c r="N172" s="39"/>
      <c r="O172" s="39"/>
      <c r="P172" s="39"/>
      <c r="Q172" s="39"/>
      <c r="R172" s="39"/>
      <c r="S172" s="39"/>
      <c r="T172" s="39"/>
      <c r="U172" s="39"/>
      <c r="V172" s="42"/>
      <c r="W172" s="42"/>
      <c r="X172" s="42"/>
      <c r="Y172" s="42"/>
      <c r="Z172" s="42"/>
      <c r="AA172" s="42"/>
      <c r="AB172" s="42"/>
      <c r="AC172" s="40"/>
      <c r="AD172" s="42"/>
      <c r="AE172" s="42"/>
      <c r="AF172" s="42"/>
      <c r="AG172" s="42"/>
      <c r="AH172" s="42"/>
      <c r="AI172" s="42"/>
      <c r="AJ172" s="42"/>
      <c r="AK172" s="42"/>
      <c r="AL172" s="42"/>
      <c r="AM172" s="42"/>
      <c r="AN172" s="42"/>
      <c r="AO172" s="42"/>
      <c r="AP172" s="42"/>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row>
    <row r="173" spans="1:90" ht="14.25">
      <c r="A173" s="103"/>
      <c r="B173" s="42"/>
      <c r="C173" s="42"/>
      <c r="D173" s="42"/>
      <c r="E173" s="42"/>
      <c r="F173" s="42"/>
      <c r="G173" s="42"/>
      <c r="H173" s="39"/>
      <c r="I173" s="39"/>
      <c r="J173" s="39"/>
      <c r="K173" s="39"/>
      <c r="L173" s="39"/>
      <c r="M173" s="39"/>
      <c r="N173" s="39"/>
      <c r="O173" s="39"/>
      <c r="P173" s="39"/>
      <c r="Q173" s="39"/>
      <c r="R173" s="39"/>
      <c r="S173" s="39"/>
      <c r="T173" s="39"/>
      <c r="U173" s="39"/>
      <c r="V173" s="42"/>
      <c r="W173" s="42"/>
      <c r="X173" s="42"/>
      <c r="Y173" s="42"/>
      <c r="Z173" s="42"/>
      <c r="AA173" s="42"/>
      <c r="AB173" s="42"/>
      <c r="AC173" s="40"/>
      <c r="AD173" s="42"/>
      <c r="AE173" s="42"/>
      <c r="AF173" s="42"/>
      <c r="AG173" s="42"/>
      <c r="AH173" s="42"/>
      <c r="AI173" s="42"/>
      <c r="AJ173" s="42"/>
      <c r="AK173" s="42"/>
      <c r="AL173" s="42"/>
      <c r="AM173" s="42"/>
      <c r="AN173" s="42"/>
      <c r="AO173" s="42"/>
      <c r="AP173" s="42"/>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row>
    <row r="174" spans="1:90" ht="14.25">
      <c r="A174" s="103"/>
      <c r="B174" s="42"/>
      <c r="C174" s="42"/>
      <c r="D174" s="42"/>
      <c r="E174" s="42"/>
      <c r="F174" s="42"/>
      <c r="G174" s="42"/>
      <c r="H174" s="39"/>
      <c r="I174" s="39"/>
      <c r="J174" s="39"/>
      <c r="K174" s="39"/>
      <c r="L174" s="39"/>
      <c r="M174" s="39"/>
      <c r="N174" s="39"/>
      <c r="O174" s="39"/>
      <c r="P174" s="39"/>
      <c r="Q174" s="39"/>
      <c r="R174" s="39"/>
      <c r="S174" s="39"/>
      <c r="T174" s="39"/>
      <c r="U174" s="39"/>
      <c r="V174" s="42"/>
      <c r="W174" s="42"/>
      <c r="X174" s="42"/>
      <c r="Y174" s="42"/>
      <c r="Z174" s="42"/>
      <c r="AA174" s="42"/>
      <c r="AB174" s="42"/>
      <c r="AC174" s="40"/>
      <c r="AD174" s="42"/>
      <c r="AE174" s="42"/>
      <c r="AF174" s="42"/>
      <c r="AG174" s="42"/>
      <c r="AH174" s="42"/>
      <c r="AI174" s="42"/>
      <c r="AJ174" s="42"/>
      <c r="AK174" s="42"/>
      <c r="AL174" s="42"/>
      <c r="AM174" s="42"/>
      <c r="AN174" s="42"/>
      <c r="AO174" s="42"/>
      <c r="AP174" s="42"/>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row>
    <row r="175" spans="1:90" ht="14.25">
      <c r="A175" s="103"/>
      <c r="B175" s="42"/>
      <c r="C175" s="42"/>
      <c r="D175" s="42"/>
      <c r="E175" s="42"/>
      <c r="F175" s="42"/>
      <c r="G175" s="42"/>
      <c r="H175" s="39"/>
      <c r="I175" s="39"/>
      <c r="J175" s="39"/>
      <c r="K175" s="39"/>
      <c r="L175" s="39"/>
      <c r="M175" s="39"/>
      <c r="N175" s="39"/>
      <c r="O175" s="39"/>
      <c r="P175" s="39"/>
      <c r="Q175" s="39"/>
      <c r="R175" s="39"/>
      <c r="S175" s="39"/>
      <c r="T175" s="39"/>
      <c r="U175" s="39"/>
      <c r="V175" s="42"/>
      <c r="W175" s="42"/>
      <c r="X175" s="42"/>
      <c r="Y175" s="42"/>
      <c r="Z175" s="42"/>
      <c r="AA175" s="42"/>
      <c r="AB175" s="42"/>
      <c r="AC175" s="40"/>
      <c r="AD175" s="42"/>
      <c r="AE175" s="42"/>
      <c r="AF175" s="42"/>
      <c r="AG175" s="42"/>
      <c r="AH175" s="42"/>
      <c r="AI175" s="42"/>
      <c r="AJ175" s="42"/>
      <c r="AK175" s="42"/>
      <c r="AL175" s="42"/>
      <c r="AM175" s="42"/>
      <c r="AN175" s="42"/>
      <c r="AO175" s="42"/>
      <c r="AP175" s="42"/>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row>
    <row r="176" spans="1:90" ht="14.25">
      <c r="A176" s="103"/>
      <c r="B176" s="42"/>
      <c r="C176" s="42"/>
      <c r="D176" s="42"/>
      <c r="E176" s="42"/>
      <c r="F176" s="42"/>
      <c r="G176" s="42"/>
      <c r="H176" s="39"/>
      <c r="I176" s="39"/>
      <c r="J176" s="39"/>
      <c r="K176" s="39"/>
      <c r="L176" s="39"/>
      <c r="M176" s="39"/>
      <c r="N176" s="39"/>
      <c r="O176" s="39"/>
      <c r="P176" s="39"/>
      <c r="Q176" s="39"/>
      <c r="R176" s="39"/>
      <c r="S176" s="39"/>
      <c r="T176" s="39"/>
      <c r="U176" s="39"/>
      <c r="V176" s="42"/>
      <c r="W176" s="42"/>
      <c r="X176" s="42"/>
      <c r="Y176" s="42"/>
      <c r="Z176" s="42"/>
      <c r="AA176" s="42"/>
      <c r="AB176" s="42"/>
      <c r="AC176" s="40"/>
      <c r="AD176" s="42"/>
      <c r="AE176" s="42"/>
      <c r="AF176" s="42"/>
      <c r="AG176" s="42"/>
      <c r="AH176" s="42"/>
      <c r="AI176" s="42"/>
      <c r="AJ176" s="42"/>
      <c r="AK176" s="42"/>
      <c r="AL176" s="42"/>
      <c r="AM176" s="42"/>
      <c r="AN176" s="42"/>
      <c r="AO176" s="42"/>
      <c r="AP176" s="42"/>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row>
    <row r="177" spans="1:90" ht="14.25">
      <c r="A177" s="103"/>
      <c r="B177" s="42"/>
      <c r="C177" s="42"/>
      <c r="D177" s="42"/>
      <c r="E177" s="42"/>
      <c r="F177" s="42"/>
      <c r="G177" s="42"/>
      <c r="H177" s="39"/>
      <c r="I177" s="39"/>
      <c r="J177" s="39"/>
      <c r="K177" s="39"/>
      <c r="L177" s="39"/>
      <c r="M177" s="39"/>
      <c r="N177" s="39"/>
      <c r="O177" s="39"/>
      <c r="P177" s="39"/>
      <c r="Q177" s="39"/>
      <c r="R177" s="39"/>
      <c r="S177" s="39"/>
      <c r="T177" s="39"/>
      <c r="U177" s="39"/>
      <c r="V177" s="42"/>
      <c r="W177" s="42"/>
      <c r="X177" s="42"/>
      <c r="Y177" s="42"/>
      <c r="Z177" s="42"/>
      <c r="AA177" s="42"/>
      <c r="AB177" s="42"/>
      <c r="AC177" s="40"/>
      <c r="AD177" s="42"/>
      <c r="AE177" s="42"/>
      <c r="AF177" s="42"/>
      <c r="AG177" s="42"/>
      <c r="AH177" s="42"/>
      <c r="AI177" s="42"/>
      <c r="AJ177" s="42"/>
      <c r="AK177" s="42"/>
      <c r="AL177" s="42"/>
      <c r="AM177" s="42"/>
      <c r="AN177" s="42"/>
      <c r="AO177" s="42"/>
      <c r="AP177" s="42"/>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row>
    <row r="178" spans="1:90" ht="14.25">
      <c r="A178" s="103"/>
      <c r="B178" s="42"/>
      <c r="C178" s="42"/>
      <c r="D178" s="42"/>
      <c r="E178" s="42"/>
      <c r="F178" s="42"/>
      <c r="G178" s="42"/>
      <c r="H178" s="39"/>
      <c r="I178" s="39"/>
      <c r="J178" s="39"/>
      <c r="K178" s="39"/>
      <c r="L178" s="39"/>
      <c r="M178" s="39"/>
      <c r="N178" s="39"/>
      <c r="O178" s="39"/>
      <c r="P178" s="39"/>
      <c r="Q178" s="39"/>
      <c r="R178" s="39"/>
      <c r="S178" s="39"/>
      <c r="T178" s="39"/>
      <c r="U178" s="39"/>
      <c r="V178" s="42"/>
      <c r="W178" s="42"/>
      <c r="X178" s="42"/>
      <c r="Y178" s="42"/>
      <c r="Z178" s="42"/>
      <c r="AA178" s="42"/>
      <c r="AB178" s="42"/>
      <c r="AC178" s="40"/>
      <c r="AD178" s="42"/>
      <c r="AE178" s="42"/>
      <c r="AF178" s="42"/>
      <c r="AG178" s="42"/>
      <c r="AH178" s="42"/>
      <c r="AI178" s="42"/>
      <c r="AJ178" s="42"/>
      <c r="AK178" s="42"/>
      <c r="AL178" s="42"/>
      <c r="AM178" s="42"/>
      <c r="AN178" s="42"/>
      <c r="AO178" s="42"/>
      <c r="AP178" s="42"/>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row>
    <row r="179" spans="1:90" ht="14.25">
      <c r="A179" s="103"/>
      <c r="B179" s="42"/>
      <c r="C179" s="42"/>
      <c r="D179" s="42"/>
      <c r="E179" s="42"/>
      <c r="F179" s="42"/>
      <c r="G179" s="42"/>
      <c r="H179" s="39"/>
      <c r="I179" s="39"/>
      <c r="J179" s="39"/>
      <c r="K179" s="39"/>
      <c r="L179" s="39"/>
      <c r="M179" s="39"/>
      <c r="N179" s="39"/>
      <c r="O179" s="39"/>
      <c r="P179" s="39"/>
      <c r="Q179" s="39"/>
      <c r="R179" s="39"/>
      <c r="S179" s="39"/>
      <c r="T179" s="39"/>
      <c r="U179" s="39"/>
      <c r="V179" s="42"/>
      <c r="W179" s="42"/>
      <c r="X179" s="42"/>
      <c r="Y179" s="42"/>
      <c r="Z179" s="42"/>
      <c r="AA179" s="42"/>
      <c r="AB179" s="42"/>
      <c r="AC179" s="40"/>
      <c r="AD179" s="42"/>
      <c r="AE179" s="42"/>
      <c r="AF179" s="42"/>
      <c r="AG179" s="42"/>
      <c r="AH179" s="42"/>
      <c r="AI179" s="42"/>
      <c r="AJ179" s="42"/>
      <c r="AK179" s="42"/>
      <c r="AL179" s="42"/>
      <c r="AM179" s="42"/>
      <c r="AN179" s="42"/>
      <c r="AO179" s="42"/>
      <c r="AP179" s="42"/>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row>
    <row r="180" spans="1:90" ht="14.25">
      <c r="A180" s="103"/>
      <c r="B180" s="42"/>
      <c r="C180" s="42"/>
      <c r="D180" s="42"/>
      <c r="E180" s="42"/>
      <c r="F180" s="42"/>
      <c r="G180" s="42"/>
      <c r="H180" s="39"/>
      <c r="I180" s="39"/>
      <c r="J180" s="39"/>
      <c r="K180" s="39"/>
      <c r="L180" s="39"/>
      <c r="M180" s="39"/>
      <c r="N180" s="39"/>
      <c r="O180" s="39"/>
      <c r="P180" s="39"/>
      <c r="Q180" s="39"/>
      <c r="R180" s="39"/>
      <c r="S180" s="39"/>
      <c r="T180" s="39"/>
      <c r="U180" s="39"/>
      <c r="V180" s="42"/>
      <c r="W180" s="42"/>
      <c r="X180" s="42"/>
      <c r="Y180" s="42"/>
      <c r="Z180" s="42"/>
      <c r="AA180" s="42"/>
      <c r="AB180" s="42"/>
      <c r="AC180" s="40"/>
      <c r="AD180" s="42"/>
      <c r="AE180" s="42"/>
      <c r="AF180" s="42"/>
      <c r="AG180" s="42"/>
      <c r="AH180" s="42"/>
      <c r="AI180" s="42"/>
      <c r="AJ180" s="42"/>
      <c r="AK180" s="42"/>
      <c r="AL180" s="42"/>
      <c r="AM180" s="42"/>
      <c r="AN180" s="42"/>
      <c r="AO180" s="42"/>
      <c r="AP180" s="42"/>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row>
    <row r="181" spans="1:90" ht="14.25">
      <c r="A181" s="103"/>
      <c r="B181" s="42"/>
      <c r="C181" s="42"/>
      <c r="D181" s="42"/>
      <c r="E181" s="42"/>
      <c r="F181" s="42"/>
      <c r="G181" s="42"/>
      <c r="H181" s="39"/>
      <c r="I181" s="39"/>
      <c r="J181" s="39"/>
      <c r="K181" s="39"/>
      <c r="L181" s="39"/>
      <c r="M181" s="39"/>
      <c r="N181" s="39"/>
      <c r="O181" s="39"/>
      <c r="P181" s="39"/>
      <c r="Q181" s="39"/>
      <c r="R181" s="39"/>
      <c r="S181" s="39"/>
      <c r="T181" s="39"/>
      <c r="U181" s="39"/>
      <c r="V181" s="42"/>
      <c r="W181" s="42"/>
      <c r="X181" s="42"/>
      <c r="Y181" s="42"/>
      <c r="Z181" s="42"/>
      <c r="AA181" s="42"/>
      <c r="AB181" s="42"/>
      <c r="AC181" s="40"/>
      <c r="AD181" s="42"/>
      <c r="AE181" s="42"/>
      <c r="AF181" s="42"/>
      <c r="AG181" s="42"/>
      <c r="AH181" s="42"/>
      <c r="AI181" s="42"/>
      <c r="AJ181" s="42"/>
      <c r="AK181" s="42"/>
      <c r="AL181" s="42"/>
      <c r="AM181" s="42"/>
      <c r="AN181" s="42"/>
      <c r="AO181" s="42"/>
      <c r="AP181" s="42"/>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row>
    <row r="182" spans="1:90" ht="14.25">
      <c r="A182" s="103"/>
      <c r="B182" s="42"/>
      <c r="C182" s="42"/>
      <c r="D182" s="42"/>
      <c r="E182" s="42"/>
      <c r="F182" s="42"/>
      <c r="G182" s="42"/>
      <c r="H182" s="39"/>
      <c r="I182" s="39"/>
      <c r="J182" s="39"/>
      <c r="K182" s="39"/>
      <c r="L182" s="39"/>
      <c r="M182" s="39"/>
      <c r="N182" s="39"/>
      <c r="O182" s="39"/>
      <c r="P182" s="39"/>
      <c r="Q182" s="39"/>
      <c r="R182" s="39"/>
      <c r="S182" s="39"/>
      <c r="T182" s="39"/>
      <c r="U182" s="39"/>
      <c r="V182" s="42"/>
      <c r="W182" s="42"/>
      <c r="X182" s="42"/>
      <c r="Y182" s="42"/>
      <c r="Z182" s="42"/>
      <c r="AA182" s="42"/>
      <c r="AB182" s="42"/>
      <c r="AC182" s="40"/>
      <c r="AD182" s="42"/>
      <c r="AE182" s="42"/>
      <c r="AF182" s="42"/>
      <c r="AG182" s="42"/>
      <c r="AH182" s="42"/>
      <c r="AI182" s="42"/>
      <c r="AJ182" s="42"/>
      <c r="AK182" s="42"/>
      <c r="AL182" s="42"/>
      <c r="AM182" s="42"/>
      <c r="AN182" s="42"/>
      <c r="AO182" s="42"/>
      <c r="AP182" s="42"/>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row>
    <row r="183" spans="1:90" ht="14.25">
      <c r="A183" s="103"/>
      <c r="B183" s="42"/>
      <c r="C183" s="42"/>
      <c r="D183" s="42"/>
      <c r="E183" s="42"/>
      <c r="F183" s="42"/>
      <c r="G183" s="42"/>
      <c r="H183" s="39"/>
      <c r="I183" s="39"/>
      <c r="J183" s="39"/>
      <c r="K183" s="39"/>
      <c r="L183" s="39"/>
      <c r="M183" s="39"/>
      <c r="N183" s="39"/>
      <c r="O183" s="39"/>
      <c r="P183" s="39"/>
      <c r="Q183" s="39"/>
      <c r="R183" s="39"/>
      <c r="S183" s="39"/>
      <c r="T183" s="39"/>
      <c r="U183" s="39"/>
      <c r="V183" s="42"/>
      <c r="W183" s="42"/>
      <c r="X183" s="42"/>
      <c r="Y183" s="42"/>
      <c r="Z183" s="42"/>
      <c r="AA183" s="42"/>
      <c r="AB183" s="42"/>
      <c r="AC183" s="40"/>
      <c r="AD183" s="42"/>
      <c r="AE183" s="42"/>
      <c r="AF183" s="42"/>
      <c r="AG183" s="42"/>
      <c r="AH183" s="42"/>
      <c r="AI183" s="42"/>
      <c r="AJ183" s="42"/>
      <c r="AK183" s="42"/>
      <c r="AL183" s="42"/>
      <c r="AM183" s="42"/>
      <c r="AN183" s="42"/>
      <c r="AO183" s="42"/>
      <c r="AP183" s="42"/>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row>
    <row r="184" spans="1:90" ht="14.25">
      <c r="A184" s="103"/>
      <c r="B184" s="42"/>
      <c r="C184" s="42"/>
      <c r="D184" s="42"/>
      <c r="E184" s="42"/>
      <c r="F184" s="42"/>
      <c r="G184" s="42"/>
      <c r="H184" s="39"/>
      <c r="I184" s="39"/>
      <c r="J184" s="39"/>
      <c r="K184" s="39"/>
      <c r="L184" s="39"/>
      <c r="M184" s="39"/>
      <c r="N184" s="39"/>
      <c r="O184" s="39"/>
      <c r="P184" s="39"/>
      <c r="Q184" s="39"/>
      <c r="R184" s="39"/>
      <c r="S184" s="39"/>
      <c r="T184" s="39"/>
      <c r="U184" s="39"/>
      <c r="V184" s="42"/>
      <c r="W184" s="42"/>
      <c r="X184" s="42"/>
      <c r="Y184" s="42"/>
      <c r="Z184" s="42"/>
      <c r="AA184" s="42"/>
      <c r="AB184" s="42"/>
      <c r="AC184" s="40"/>
      <c r="AD184" s="42"/>
      <c r="AE184" s="42"/>
      <c r="AF184" s="42"/>
      <c r="AG184" s="42"/>
      <c r="AH184" s="42"/>
      <c r="AI184" s="42"/>
      <c r="AJ184" s="42"/>
      <c r="AK184" s="42"/>
      <c r="AL184" s="42"/>
      <c r="AM184" s="42"/>
      <c r="AN184" s="42"/>
      <c r="AO184" s="42"/>
      <c r="AP184" s="42"/>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row>
    <row r="185" spans="1:90" ht="14.25">
      <c r="A185" s="103"/>
      <c r="B185" s="42"/>
      <c r="C185" s="42"/>
      <c r="D185" s="42"/>
      <c r="E185" s="42"/>
      <c r="F185" s="42"/>
      <c r="G185" s="42"/>
      <c r="H185" s="39"/>
      <c r="I185" s="39"/>
      <c r="J185" s="39"/>
      <c r="K185" s="39"/>
      <c r="L185" s="39"/>
      <c r="M185" s="39"/>
      <c r="N185" s="39"/>
      <c r="O185" s="39"/>
      <c r="P185" s="39"/>
      <c r="Q185" s="39"/>
      <c r="R185" s="39"/>
      <c r="S185" s="39"/>
      <c r="T185" s="39"/>
      <c r="U185" s="39"/>
      <c r="V185" s="42"/>
      <c r="W185" s="42"/>
      <c r="X185" s="42"/>
      <c r="Y185" s="42"/>
      <c r="Z185" s="42"/>
      <c r="AA185" s="42"/>
      <c r="AB185" s="42"/>
      <c r="AC185" s="40"/>
      <c r="AD185" s="42"/>
      <c r="AE185" s="42"/>
      <c r="AF185" s="42"/>
      <c r="AG185" s="42"/>
      <c r="AH185" s="42"/>
      <c r="AI185" s="42"/>
      <c r="AJ185" s="42"/>
      <c r="AK185" s="42"/>
      <c r="AL185" s="42"/>
      <c r="AM185" s="42"/>
      <c r="AN185" s="42"/>
      <c r="AO185" s="42"/>
      <c r="AP185" s="42"/>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row>
    <row r="186" spans="1:90" ht="14.25">
      <c r="A186" s="103"/>
      <c r="B186" s="42"/>
      <c r="C186" s="42"/>
      <c r="D186" s="42"/>
      <c r="E186" s="42"/>
      <c r="F186" s="42"/>
      <c r="G186" s="42"/>
      <c r="H186" s="39"/>
      <c r="I186" s="39"/>
      <c r="J186" s="39"/>
      <c r="K186" s="39"/>
      <c r="L186" s="39"/>
      <c r="M186" s="39"/>
      <c r="N186" s="39"/>
      <c r="O186" s="39"/>
      <c r="P186" s="39"/>
      <c r="Q186" s="39"/>
      <c r="R186" s="39"/>
      <c r="S186" s="39"/>
      <c r="T186" s="39"/>
      <c r="U186" s="39"/>
      <c r="V186" s="42"/>
      <c r="W186" s="42"/>
      <c r="X186" s="42"/>
      <c r="Y186" s="42"/>
      <c r="Z186" s="42"/>
      <c r="AA186" s="42"/>
      <c r="AB186" s="42"/>
      <c r="AC186" s="40"/>
      <c r="AD186" s="42"/>
      <c r="AE186" s="42"/>
      <c r="AF186" s="42"/>
      <c r="AG186" s="42"/>
      <c r="AH186" s="42"/>
      <c r="AI186" s="42"/>
      <c r="AJ186" s="42"/>
      <c r="AK186" s="42"/>
      <c r="AL186" s="42"/>
      <c r="AM186" s="42"/>
      <c r="AN186" s="42"/>
      <c r="AO186" s="42"/>
      <c r="AP186" s="42"/>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row>
    <row r="187" spans="1:90" ht="14.25">
      <c r="A187" s="103"/>
      <c r="B187" s="42"/>
      <c r="C187" s="42"/>
      <c r="D187" s="42"/>
      <c r="E187" s="42"/>
      <c r="F187" s="42"/>
      <c r="G187" s="42"/>
      <c r="H187" s="39"/>
      <c r="I187" s="39"/>
      <c r="J187" s="39"/>
      <c r="K187" s="39"/>
      <c r="L187" s="39"/>
      <c r="M187" s="39"/>
      <c r="N187" s="39"/>
      <c r="O187" s="39"/>
      <c r="P187" s="39"/>
      <c r="Q187" s="39"/>
      <c r="R187" s="39"/>
      <c r="S187" s="39"/>
      <c r="T187" s="39"/>
      <c r="U187" s="39"/>
      <c r="V187" s="42"/>
      <c r="W187" s="42"/>
      <c r="X187" s="42"/>
      <c r="Y187" s="42"/>
      <c r="Z187" s="42"/>
      <c r="AA187" s="42"/>
      <c r="AB187" s="42"/>
      <c r="AC187" s="40"/>
      <c r="AD187" s="42"/>
      <c r="AE187" s="42"/>
      <c r="AF187" s="42"/>
      <c r="AG187" s="42"/>
      <c r="AH187" s="42"/>
      <c r="AI187" s="42"/>
      <c r="AJ187" s="42"/>
      <c r="AK187" s="42"/>
      <c r="AL187" s="42"/>
      <c r="AM187" s="42"/>
      <c r="AN187" s="42"/>
      <c r="AO187" s="42"/>
      <c r="AP187" s="42"/>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row>
    <row r="188" spans="1:90" ht="14.25">
      <c r="A188" s="103"/>
      <c r="B188" s="42"/>
      <c r="C188" s="42"/>
      <c r="D188" s="42"/>
      <c r="E188" s="42"/>
      <c r="F188" s="42"/>
      <c r="G188" s="42"/>
      <c r="H188" s="39"/>
      <c r="I188" s="39"/>
      <c r="J188" s="39"/>
      <c r="K188" s="39"/>
      <c r="L188" s="39"/>
      <c r="M188" s="39"/>
      <c r="N188" s="39"/>
      <c r="O188" s="39"/>
      <c r="P188" s="39"/>
      <c r="Q188" s="39"/>
      <c r="R188" s="39"/>
      <c r="S188" s="39"/>
      <c r="T188" s="39"/>
      <c r="U188" s="39"/>
      <c r="V188" s="42"/>
      <c r="W188" s="42"/>
      <c r="X188" s="42"/>
      <c r="Y188" s="42"/>
      <c r="Z188" s="42"/>
      <c r="AA188" s="42"/>
      <c r="AB188" s="42"/>
      <c r="AC188" s="40"/>
      <c r="AD188" s="42"/>
      <c r="AE188" s="42"/>
      <c r="AF188" s="42"/>
      <c r="AG188" s="42"/>
      <c r="AH188" s="42"/>
      <c r="AI188" s="42"/>
      <c r="AJ188" s="42"/>
      <c r="AK188" s="42"/>
      <c r="AL188" s="42"/>
      <c r="AM188" s="42"/>
      <c r="AN188" s="42"/>
      <c r="AO188" s="42"/>
      <c r="AP188" s="42"/>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row>
    <row r="189" spans="1:90" ht="14.25">
      <c r="A189" s="103"/>
      <c r="B189" s="42"/>
      <c r="C189" s="42"/>
      <c r="D189" s="42"/>
      <c r="E189" s="42"/>
      <c r="F189" s="42"/>
      <c r="G189" s="42"/>
      <c r="H189" s="39"/>
      <c r="I189" s="39"/>
      <c r="J189" s="39"/>
      <c r="K189" s="39"/>
      <c r="L189" s="39"/>
      <c r="M189" s="39"/>
      <c r="N189" s="39"/>
      <c r="O189" s="39"/>
      <c r="P189" s="39"/>
      <c r="Q189" s="39"/>
      <c r="R189" s="39"/>
      <c r="S189" s="39"/>
      <c r="T189" s="39"/>
      <c r="U189" s="39"/>
      <c r="V189" s="42"/>
      <c r="W189" s="42"/>
      <c r="X189" s="42"/>
      <c r="Y189" s="42"/>
      <c r="Z189" s="42"/>
      <c r="AA189" s="42"/>
      <c r="AB189" s="42"/>
      <c r="AC189" s="40"/>
      <c r="AD189" s="42"/>
      <c r="AE189" s="42"/>
      <c r="AF189" s="42"/>
      <c r="AG189" s="42"/>
      <c r="AH189" s="42"/>
      <c r="AI189" s="42"/>
      <c r="AJ189" s="42"/>
      <c r="AK189" s="42"/>
      <c r="AL189" s="42"/>
      <c r="AM189" s="42"/>
      <c r="AN189" s="42"/>
      <c r="AO189" s="42"/>
      <c r="AP189" s="42"/>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row>
    <row r="190" spans="1:90" ht="14.25">
      <c r="A190" s="103"/>
      <c r="B190" s="42"/>
      <c r="C190" s="42"/>
      <c r="D190" s="42"/>
      <c r="E190" s="42"/>
      <c r="F190" s="42"/>
      <c r="G190" s="42"/>
      <c r="H190" s="39"/>
      <c r="I190" s="39"/>
      <c r="J190" s="39"/>
      <c r="K190" s="39"/>
      <c r="L190" s="39"/>
      <c r="M190" s="39"/>
      <c r="N190" s="39"/>
      <c r="O190" s="39"/>
      <c r="P190" s="39"/>
      <c r="Q190" s="39"/>
      <c r="R190" s="39"/>
      <c r="S190" s="39"/>
      <c r="T190" s="39"/>
      <c r="U190" s="39"/>
      <c r="V190" s="42"/>
      <c r="W190" s="42"/>
      <c r="X190" s="42"/>
      <c r="Y190" s="42"/>
      <c r="Z190" s="42"/>
      <c r="AA190" s="42"/>
      <c r="AB190" s="42"/>
      <c r="AC190" s="40"/>
      <c r="AD190" s="42"/>
      <c r="AE190" s="42"/>
      <c r="AF190" s="42"/>
      <c r="AG190" s="42"/>
      <c r="AH190" s="42"/>
      <c r="AI190" s="42"/>
      <c r="AJ190" s="42"/>
      <c r="AK190" s="42"/>
      <c r="AL190" s="42"/>
      <c r="AM190" s="42"/>
      <c r="AN190" s="42"/>
      <c r="AO190" s="42"/>
      <c r="AP190" s="42"/>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row>
    <row r="191" spans="1:90" ht="14.25">
      <c r="A191" s="103"/>
      <c r="B191" s="42"/>
      <c r="C191" s="42"/>
      <c r="D191" s="42"/>
      <c r="E191" s="42"/>
      <c r="F191" s="42"/>
      <c r="G191" s="42"/>
      <c r="H191" s="39"/>
      <c r="I191" s="39"/>
      <c r="J191" s="39"/>
      <c r="K191" s="39"/>
      <c r="L191" s="39"/>
      <c r="M191" s="39"/>
      <c r="N191" s="39"/>
      <c r="O191" s="39"/>
      <c r="P191" s="39"/>
      <c r="Q191" s="39"/>
      <c r="R191" s="39"/>
      <c r="S191" s="39"/>
      <c r="T191" s="39"/>
      <c r="U191" s="39"/>
      <c r="V191" s="42"/>
      <c r="W191" s="42"/>
      <c r="X191" s="42"/>
      <c r="Y191" s="42"/>
      <c r="Z191" s="42"/>
      <c r="AA191" s="42"/>
      <c r="AB191" s="42"/>
      <c r="AC191" s="40"/>
      <c r="AD191" s="42"/>
      <c r="AE191" s="42"/>
      <c r="AF191" s="42"/>
      <c r="AG191" s="42"/>
      <c r="AH191" s="42"/>
      <c r="AI191" s="42"/>
      <c r="AJ191" s="42"/>
      <c r="AK191" s="42"/>
      <c r="AL191" s="42"/>
      <c r="AM191" s="42"/>
      <c r="AN191" s="42"/>
      <c r="AO191" s="42"/>
      <c r="AP191" s="42"/>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row>
    <row r="192" spans="1:90" ht="14.25">
      <c r="A192" s="103"/>
      <c r="B192" s="42"/>
      <c r="C192" s="42"/>
      <c r="D192" s="42"/>
      <c r="E192" s="42"/>
      <c r="F192" s="42"/>
      <c r="G192" s="42"/>
      <c r="H192" s="39"/>
      <c r="I192" s="39"/>
      <c r="J192" s="39"/>
      <c r="K192" s="39"/>
      <c r="L192" s="39"/>
      <c r="M192" s="39"/>
      <c r="N192" s="39"/>
      <c r="O192" s="39"/>
      <c r="P192" s="39"/>
      <c r="Q192" s="39"/>
      <c r="R192" s="39"/>
      <c r="S192" s="39"/>
      <c r="T192" s="39"/>
      <c r="U192" s="39"/>
      <c r="V192" s="42"/>
      <c r="W192" s="42"/>
      <c r="X192" s="42"/>
      <c r="Y192" s="42"/>
      <c r="Z192" s="42"/>
      <c r="AA192" s="42"/>
      <c r="AB192" s="42"/>
      <c r="AC192" s="40"/>
      <c r="AD192" s="42"/>
      <c r="AE192" s="42"/>
      <c r="AF192" s="42"/>
      <c r="AG192" s="42"/>
      <c r="AH192" s="42"/>
      <c r="AI192" s="42"/>
      <c r="AJ192" s="42"/>
      <c r="AK192" s="42"/>
      <c r="AL192" s="42"/>
      <c r="AM192" s="42"/>
      <c r="AN192" s="42"/>
      <c r="AO192" s="42"/>
      <c r="AP192" s="42"/>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row>
    <row r="193" spans="1:90" ht="14.25">
      <c r="A193" s="103"/>
      <c r="B193" s="42"/>
      <c r="C193" s="42"/>
      <c r="D193" s="42"/>
      <c r="E193" s="42"/>
      <c r="F193" s="42"/>
      <c r="G193" s="42"/>
      <c r="H193" s="39"/>
      <c r="I193" s="39"/>
      <c r="J193" s="39"/>
      <c r="K193" s="39"/>
      <c r="L193" s="39"/>
      <c r="M193" s="39"/>
      <c r="N193" s="39"/>
      <c r="O193" s="39"/>
      <c r="P193" s="39"/>
      <c r="Q193" s="39"/>
      <c r="R193" s="39"/>
      <c r="S193" s="39"/>
      <c r="T193" s="39"/>
      <c r="U193" s="39"/>
      <c r="V193" s="42"/>
      <c r="W193" s="42"/>
      <c r="X193" s="42"/>
      <c r="Y193" s="42"/>
      <c r="Z193" s="42"/>
      <c r="AA193" s="42"/>
      <c r="AB193" s="42"/>
      <c r="AC193" s="40"/>
      <c r="AD193" s="42"/>
      <c r="AE193" s="42"/>
      <c r="AF193" s="42"/>
      <c r="AG193" s="42"/>
      <c r="AH193" s="42"/>
      <c r="AI193" s="42"/>
      <c r="AJ193" s="42"/>
      <c r="AK193" s="42"/>
      <c r="AL193" s="42"/>
      <c r="AM193" s="42"/>
      <c r="AN193" s="42"/>
      <c r="AO193" s="42"/>
      <c r="AP193" s="42"/>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row>
    <row r="194" spans="1:90" ht="14.25">
      <c r="A194" s="103"/>
      <c r="B194" s="42"/>
      <c r="C194" s="42"/>
      <c r="D194" s="42"/>
      <c r="E194" s="42"/>
      <c r="F194" s="42"/>
      <c r="G194" s="42"/>
      <c r="H194" s="39"/>
      <c r="I194" s="39"/>
      <c r="J194" s="39"/>
      <c r="K194" s="39"/>
      <c r="L194" s="39"/>
      <c r="M194" s="39"/>
      <c r="N194" s="39"/>
      <c r="O194" s="39"/>
      <c r="P194" s="39"/>
      <c r="Q194" s="39"/>
      <c r="R194" s="39"/>
      <c r="S194" s="39"/>
      <c r="T194" s="39"/>
      <c r="U194" s="39"/>
      <c r="V194" s="42"/>
      <c r="W194" s="42"/>
      <c r="X194" s="42"/>
      <c r="Y194" s="42"/>
      <c r="Z194" s="42"/>
      <c r="AA194" s="42"/>
      <c r="AB194" s="42"/>
      <c r="AC194" s="40"/>
      <c r="AD194" s="42"/>
      <c r="AE194" s="42"/>
      <c r="AF194" s="42"/>
      <c r="AG194" s="42"/>
      <c r="AH194" s="42"/>
      <c r="AI194" s="42"/>
      <c r="AJ194" s="42"/>
      <c r="AK194" s="42"/>
      <c r="AL194" s="42"/>
      <c r="AM194" s="42"/>
      <c r="AN194" s="42"/>
      <c r="AO194" s="42"/>
      <c r="AP194" s="42"/>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row>
    <row r="195" spans="1:90" ht="14.25">
      <c r="A195" s="103"/>
      <c r="B195" s="42"/>
      <c r="C195" s="42"/>
      <c r="D195" s="42"/>
      <c r="E195" s="42"/>
      <c r="F195" s="42"/>
      <c r="G195" s="42"/>
      <c r="H195" s="39"/>
      <c r="I195" s="39"/>
      <c r="J195" s="39"/>
      <c r="K195" s="39"/>
      <c r="L195" s="39"/>
      <c r="M195" s="39"/>
      <c r="N195" s="39"/>
      <c r="O195" s="39"/>
      <c r="P195" s="39"/>
      <c r="Q195" s="39"/>
      <c r="R195" s="39"/>
      <c r="S195" s="39"/>
      <c r="T195" s="39"/>
      <c r="U195" s="39"/>
      <c r="V195" s="42"/>
      <c r="W195" s="42"/>
      <c r="X195" s="42"/>
      <c r="Y195" s="42"/>
      <c r="Z195" s="42"/>
      <c r="AA195" s="42"/>
      <c r="AB195" s="42"/>
      <c r="AC195" s="40"/>
      <c r="AD195" s="42"/>
      <c r="AE195" s="42"/>
      <c r="AF195" s="42"/>
      <c r="AG195" s="42"/>
      <c r="AH195" s="42"/>
      <c r="AI195" s="42"/>
      <c r="AJ195" s="42"/>
      <c r="AK195" s="42"/>
      <c r="AL195" s="42"/>
      <c r="AM195" s="42"/>
      <c r="AN195" s="42"/>
      <c r="AO195" s="42"/>
      <c r="AP195" s="42"/>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row>
    <row r="196" spans="1:90" ht="14.25">
      <c r="A196" s="103"/>
      <c r="B196" s="42"/>
      <c r="C196" s="42"/>
      <c r="D196" s="42"/>
      <c r="E196" s="42"/>
      <c r="F196" s="42"/>
      <c r="G196" s="42"/>
      <c r="H196" s="39"/>
      <c r="I196" s="39"/>
      <c r="J196" s="39"/>
      <c r="K196" s="39"/>
      <c r="L196" s="39"/>
      <c r="M196" s="39"/>
      <c r="N196" s="39"/>
      <c r="O196" s="39"/>
      <c r="P196" s="39"/>
      <c r="Q196" s="39"/>
      <c r="R196" s="39"/>
      <c r="S196" s="39"/>
      <c r="T196" s="39"/>
      <c r="U196" s="39"/>
      <c r="V196" s="42"/>
      <c r="W196" s="42"/>
      <c r="X196" s="42"/>
      <c r="Y196" s="42"/>
      <c r="Z196" s="42"/>
      <c r="AA196" s="42"/>
      <c r="AB196" s="42"/>
      <c r="AC196" s="40"/>
      <c r="AD196" s="42"/>
      <c r="AE196" s="42"/>
      <c r="AF196" s="42"/>
      <c r="AG196" s="42"/>
      <c r="AH196" s="42"/>
      <c r="AI196" s="42"/>
      <c r="AJ196" s="42"/>
      <c r="AK196" s="42"/>
      <c r="AL196" s="42"/>
      <c r="AM196" s="42"/>
      <c r="AN196" s="42"/>
      <c r="AO196" s="42"/>
      <c r="AP196" s="42"/>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row>
    <row r="197" spans="1:90" ht="14.25">
      <c r="A197" s="103"/>
      <c r="B197" s="42"/>
      <c r="C197" s="42"/>
      <c r="D197" s="42"/>
      <c r="E197" s="42"/>
      <c r="F197" s="42"/>
      <c r="G197" s="42"/>
      <c r="H197" s="39"/>
      <c r="I197" s="39"/>
      <c r="J197" s="39"/>
      <c r="K197" s="39"/>
      <c r="L197" s="39"/>
      <c r="M197" s="39"/>
      <c r="N197" s="39"/>
      <c r="O197" s="39"/>
      <c r="P197" s="39"/>
      <c r="Q197" s="39"/>
      <c r="R197" s="39"/>
      <c r="S197" s="39"/>
      <c r="T197" s="39"/>
      <c r="U197" s="39"/>
      <c r="V197" s="42"/>
      <c r="W197" s="42"/>
      <c r="X197" s="42"/>
      <c r="Y197" s="42"/>
      <c r="Z197" s="42"/>
      <c r="AA197" s="42"/>
      <c r="AB197" s="42"/>
      <c r="AC197" s="40"/>
      <c r="AD197" s="42"/>
      <c r="AE197" s="42"/>
      <c r="AF197" s="42"/>
      <c r="AG197" s="42"/>
      <c r="AH197" s="42"/>
      <c r="AI197" s="42"/>
      <c r="AJ197" s="42"/>
      <c r="AK197" s="42"/>
      <c r="AL197" s="42"/>
      <c r="AM197" s="42"/>
      <c r="AN197" s="42"/>
      <c r="AO197" s="42"/>
      <c r="AP197" s="42"/>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row>
    <row r="198" spans="1:90" ht="14.25">
      <c r="A198" s="103"/>
      <c r="B198" s="42"/>
      <c r="C198" s="42"/>
      <c r="D198" s="42"/>
      <c r="E198" s="42"/>
      <c r="F198" s="42"/>
      <c r="G198" s="42"/>
      <c r="H198" s="39"/>
      <c r="I198" s="39"/>
      <c r="J198" s="39"/>
      <c r="K198" s="39"/>
      <c r="L198" s="39"/>
      <c r="M198" s="39"/>
      <c r="N198" s="39"/>
      <c r="O198" s="39"/>
      <c r="P198" s="39"/>
      <c r="Q198" s="39"/>
      <c r="R198" s="39"/>
      <c r="S198" s="39"/>
      <c r="T198" s="39"/>
      <c r="U198" s="39"/>
      <c r="V198" s="42"/>
      <c r="W198" s="42"/>
      <c r="X198" s="42"/>
      <c r="Y198" s="42"/>
      <c r="Z198" s="42"/>
      <c r="AA198" s="42"/>
      <c r="AB198" s="42"/>
      <c r="AC198" s="40"/>
      <c r="AD198" s="42"/>
      <c r="AE198" s="42"/>
      <c r="AF198" s="42"/>
      <c r="AG198" s="42"/>
      <c r="AH198" s="42"/>
      <c r="AI198" s="42"/>
      <c r="AJ198" s="42"/>
      <c r="AK198" s="42"/>
      <c r="AL198" s="42"/>
      <c r="AM198" s="42"/>
      <c r="AN198" s="42"/>
      <c r="AO198" s="42"/>
      <c r="AP198" s="42"/>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row>
    <row r="199" spans="1:90" ht="14.25">
      <c r="A199" s="103"/>
      <c r="B199" s="42"/>
      <c r="C199" s="42"/>
      <c r="D199" s="42"/>
      <c r="E199" s="42"/>
      <c r="F199" s="42"/>
      <c r="G199" s="42"/>
      <c r="H199" s="39"/>
      <c r="I199" s="39"/>
      <c r="J199" s="39"/>
      <c r="K199" s="39"/>
      <c r="L199" s="39"/>
      <c r="M199" s="39"/>
      <c r="N199" s="39"/>
      <c r="O199" s="39"/>
      <c r="P199" s="39"/>
      <c r="Q199" s="39"/>
      <c r="R199" s="39"/>
      <c r="S199" s="39"/>
      <c r="T199" s="39"/>
      <c r="U199" s="39"/>
      <c r="V199" s="42"/>
      <c r="W199" s="42"/>
      <c r="X199" s="42"/>
      <c r="Y199" s="42"/>
      <c r="Z199" s="42"/>
      <c r="AA199" s="42"/>
      <c r="AB199" s="42"/>
      <c r="AC199" s="40"/>
      <c r="AD199" s="42"/>
      <c r="AE199" s="42"/>
      <c r="AF199" s="42"/>
      <c r="AG199" s="42"/>
      <c r="AH199" s="42"/>
      <c r="AI199" s="42"/>
      <c r="AJ199" s="42"/>
      <c r="AK199" s="42"/>
      <c r="AL199" s="42"/>
      <c r="AM199" s="42"/>
      <c r="AN199" s="42"/>
      <c r="AO199" s="42"/>
      <c r="AP199" s="42"/>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row>
    <row r="200" spans="1:90" ht="14.25">
      <c r="A200" s="103"/>
      <c r="B200" s="42"/>
      <c r="C200" s="42"/>
      <c r="D200" s="42"/>
      <c r="E200" s="42"/>
      <c r="F200" s="42"/>
      <c r="G200" s="42"/>
      <c r="H200" s="39"/>
      <c r="I200" s="39"/>
      <c r="J200" s="39"/>
      <c r="K200" s="39"/>
      <c r="L200" s="39"/>
      <c r="M200" s="39"/>
      <c r="N200" s="39"/>
      <c r="O200" s="39"/>
      <c r="P200" s="39"/>
      <c r="Q200" s="39"/>
      <c r="R200" s="39"/>
      <c r="S200" s="39"/>
      <c r="T200" s="39"/>
      <c r="U200" s="39"/>
      <c r="V200" s="42"/>
      <c r="W200" s="42"/>
      <c r="X200" s="42"/>
      <c r="Y200" s="42"/>
      <c r="Z200" s="42"/>
      <c r="AA200" s="42"/>
      <c r="AB200" s="42"/>
      <c r="AC200" s="40"/>
      <c r="AD200" s="42"/>
      <c r="AE200" s="42"/>
      <c r="AF200" s="42"/>
      <c r="AG200" s="42"/>
      <c r="AH200" s="42"/>
      <c r="AI200" s="42"/>
      <c r="AJ200" s="42"/>
      <c r="AK200" s="42"/>
      <c r="AL200" s="42"/>
      <c r="AM200" s="42"/>
      <c r="AN200" s="42"/>
      <c r="AO200" s="42"/>
      <c r="AP200" s="42"/>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row>
    <row r="201" spans="1:90" ht="14.25">
      <c r="A201" s="103"/>
      <c r="B201" s="42"/>
      <c r="C201" s="42"/>
      <c r="D201" s="42"/>
      <c r="E201" s="42"/>
      <c r="F201" s="42"/>
      <c r="G201" s="42"/>
      <c r="H201" s="39"/>
      <c r="I201" s="39"/>
      <c r="J201" s="39"/>
      <c r="K201" s="39"/>
      <c r="L201" s="39"/>
      <c r="M201" s="39"/>
      <c r="N201" s="39"/>
      <c r="O201" s="39"/>
      <c r="P201" s="39"/>
      <c r="Q201" s="39"/>
      <c r="R201" s="39"/>
      <c r="S201" s="39"/>
      <c r="T201" s="39"/>
      <c r="U201" s="39"/>
      <c r="V201" s="42"/>
      <c r="W201" s="42"/>
      <c r="X201" s="42"/>
      <c r="Y201" s="42"/>
      <c r="Z201" s="42"/>
      <c r="AA201" s="42"/>
      <c r="AB201" s="42"/>
      <c r="AC201" s="40"/>
      <c r="AD201" s="42"/>
      <c r="AE201" s="42"/>
      <c r="AF201" s="42"/>
      <c r="AG201" s="42"/>
      <c r="AH201" s="42"/>
      <c r="AI201" s="42"/>
      <c r="AJ201" s="42"/>
      <c r="AK201" s="42"/>
      <c r="AL201" s="42"/>
      <c r="AM201" s="42"/>
      <c r="AN201" s="42"/>
      <c r="AO201" s="42"/>
      <c r="AP201" s="42"/>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row>
    <row r="202" spans="1:90" ht="14.25">
      <c r="A202" s="103"/>
      <c r="B202" s="42"/>
      <c r="C202" s="42"/>
      <c r="D202" s="42"/>
      <c r="E202" s="42"/>
      <c r="F202" s="42"/>
      <c r="G202" s="42"/>
      <c r="H202" s="39"/>
      <c r="I202" s="39"/>
      <c r="J202" s="39"/>
      <c r="K202" s="39"/>
      <c r="L202" s="39"/>
      <c r="M202" s="39"/>
      <c r="N202" s="39"/>
      <c r="O202" s="39"/>
      <c r="P202" s="39"/>
      <c r="Q202" s="39"/>
      <c r="R202" s="39"/>
      <c r="S202" s="39"/>
      <c r="T202" s="39"/>
      <c r="U202" s="39"/>
      <c r="V202" s="42"/>
      <c r="W202" s="42"/>
      <c r="X202" s="42"/>
      <c r="Y202" s="42"/>
      <c r="Z202" s="42"/>
      <c r="AA202" s="42"/>
      <c r="AB202" s="42"/>
      <c r="AC202" s="40"/>
      <c r="AD202" s="42"/>
      <c r="AE202" s="42"/>
      <c r="AF202" s="42"/>
      <c r="AG202" s="42"/>
      <c r="AH202" s="42"/>
      <c r="AI202" s="42"/>
      <c r="AJ202" s="42"/>
      <c r="AK202" s="42"/>
      <c r="AL202" s="42"/>
      <c r="AM202" s="42"/>
      <c r="AN202" s="42"/>
      <c r="AO202" s="42"/>
      <c r="AP202" s="42"/>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row>
    <row r="203" spans="1:90" ht="14.25">
      <c r="A203" s="103"/>
      <c r="B203" s="42"/>
      <c r="C203" s="42"/>
      <c r="D203" s="42"/>
      <c r="E203" s="42"/>
      <c r="F203" s="42"/>
      <c r="G203" s="42"/>
      <c r="H203" s="39"/>
      <c r="I203" s="39"/>
      <c r="J203" s="39"/>
      <c r="K203" s="39"/>
      <c r="L203" s="39"/>
      <c r="M203" s="39"/>
      <c r="N203" s="39"/>
      <c r="O203" s="39"/>
      <c r="P203" s="39"/>
      <c r="Q203" s="39"/>
      <c r="R203" s="39"/>
      <c r="S203" s="39"/>
      <c r="T203" s="39"/>
      <c r="U203" s="39"/>
      <c r="V203" s="42"/>
      <c r="W203" s="42"/>
      <c r="X203" s="42"/>
      <c r="Y203" s="42"/>
      <c r="Z203" s="42"/>
      <c r="AA203" s="42"/>
      <c r="AB203" s="42"/>
      <c r="AC203" s="40"/>
      <c r="AD203" s="42"/>
      <c r="AE203" s="42"/>
      <c r="AF203" s="42"/>
      <c r="AG203" s="42"/>
      <c r="AH203" s="42"/>
      <c r="AI203" s="42"/>
      <c r="AJ203" s="42"/>
      <c r="AK203" s="42"/>
      <c r="AL203" s="42"/>
      <c r="AM203" s="42"/>
      <c r="AN203" s="42"/>
      <c r="AO203" s="42"/>
      <c r="AP203" s="42"/>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row>
    <row r="204" spans="1:90" ht="14.25">
      <c r="A204" s="103"/>
      <c r="B204" s="42"/>
      <c r="C204" s="42"/>
      <c r="D204" s="42"/>
      <c r="E204" s="42"/>
      <c r="F204" s="42"/>
      <c r="G204" s="42"/>
      <c r="H204" s="39"/>
      <c r="I204" s="39"/>
      <c r="J204" s="39"/>
      <c r="K204" s="39"/>
      <c r="L204" s="39"/>
      <c r="M204" s="39"/>
      <c r="N204" s="39"/>
      <c r="O204" s="39"/>
      <c r="P204" s="39"/>
      <c r="Q204" s="39"/>
      <c r="R204" s="39"/>
      <c r="S204" s="39"/>
      <c r="T204" s="39"/>
      <c r="U204" s="39"/>
      <c r="V204" s="42"/>
      <c r="W204" s="42"/>
      <c r="X204" s="42"/>
      <c r="Y204" s="42"/>
      <c r="Z204" s="42"/>
      <c r="AA204" s="42"/>
      <c r="AB204" s="42"/>
      <c r="AC204" s="40"/>
      <c r="AD204" s="42"/>
      <c r="AE204" s="42"/>
      <c r="AF204" s="42"/>
      <c r="AG204" s="42"/>
      <c r="AH204" s="42"/>
      <c r="AI204" s="42"/>
      <c r="AJ204" s="42"/>
      <c r="AK204" s="42"/>
      <c r="AL204" s="42"/>
      <c r="AM204" s="42"/>
      <c r="AN204" s="42"/>
      <c r="AO204" s="42"/>
      <c r="AP204" s="42"/>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row>
    <row r="205" spans="1:90" ht="14.25">
      <c r="A205" s="103"/>
      <c r="B205" s="42"/>
      <c r="C205" s="42"/>
      <c r="D205" s="42"/>
      <c r="E205" s="42"/>
      <c r="F205" s="42"/>
      <c r="G205" s="42"/>
      <c r="H205" s="39"/>
      <c r="I205" s="39"/>
      <c r="J205" s="39"/>
      <c r="K205" s="39"/>
      <c r="L205" s="39"/>
      <c r="M205" s="39"/>
      <c r="N205" s="39"/>
      <c r="O205" s="39"/>
      <c r="P205" s="39"/>
      <c r="Q205" s="39"/>
      <c r="R205" s="39"/>
      <c r="S205" s="39"/>
      <c r="T205" s="39"/>
      <c r="U205" s="39"/>
      <c r="V205" s="42"/>
      <c r="W205" s="42"/>
      <c r="X205" s="42"/>
      <c r="Y205" s="42"/>
      <c r="Z205" s="42"/>
      <c r="AA205" s="42"/>
      <c r="AB205" s="42"/>
      <c r="AC205" s="40"/>
      <c r="AD205" s="42"/>
      <c r="AE205" s="42"/>
      <c r="AF205" s="42"/>
      <c r="AG205" s="42"/>
      <c r="AH205" s="42"/>
      <c r="AI205" s="42"/>
      <c r="AJ205" s="42"/>
      <c r="AK205" s="42"/>
      <c r="AL205" s="42"/>
      <c r="AM205" s="42"/>
      <c r="AN205" s="42"/>
      <c r="AO205" s="42"/>
      <c r="AP205" s="42"/>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row>
    <row r="206" spans="1:90" ht="14.25">
      <c r="A206" s="103"/>
      <c r="B206" s="42"/>
      <c r="C206" s="42"/>
      <c r="D206" s="42"/>
      <c r="E206" s="42"/>
      <c r="F206" s="42"/>
      <c r="G206" s="42"/>
      <c r="H206" s="39"/>
      <c r="I206" s="39"/>
      <c r="J206" s="39"/>
      <c r="K206" s="39"/>
      <c r="L206" s="39"/>
      <c r="M206" s="39"/>
      <c r="N206" s="39"/>
      <c r="O206" s="39"/>
      <c r="P206" s="39"/>
      <c r="Q206" s="39"/>
      <c r="R206" s="39"/>
      <c r="S206" s="39"/>
      <c r="T206" s="39"/>
      <c r="U206" s="39"/>
      <c r="V206" s="42"/>
      <c r="W206" s="42"/>
      <c r="X206" s="42"/>
      <c r="Y206" s="42"/>
      <c r="Z206" s="42"/>
      <c r="AA206" s="42"/>
      <c r="AB206" s="42"/>
      <c r="AC206" s="40"/>
      <c r="AD206" s="42"/>
      <c r="AE206" s="42"/>
      <c r="AF206" s="42"/>
      <c r="AG206" s="42"/>
      <c r="AH206" s="42"/>
      <c r="AI206" s="42"/>
      <c r="AJ206" s="42"/>
      <c r="AK206" s="42"/>
      <c r="AL206" s="42"/>
      <c r="AM206" s="42"/>
      <c r="AN206" s="42"/>
      <c r="AO206" s="42"/>
      <c r="AP206" s="42"/>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row>
    <row r="207" spans="1:90" ht="14.25">
      <c r="A207" s="103"/>
      <c r="B207" s="42"/>
      <c r="C207" s="42"/>
      <c r="D207" s="42"/>
      <c r="E207" s="42"/>
      <c r="F207" s="42"/>
      <c r="G207" s="42"/>
      <c r="H207" s="39"/>
      <c r="I207" s="39"/>
      <c r="J207" s="39"/>
      <c r="K207" s="39"/>
      <c r="L207" s="39"/>
      <c r="M207" s="39"/>
      <c r="N207" s="39"/>
      <c r="O207" s="39"/>
      <c r="P207" s="39"/>
      <c r="Q207" s="39"/>
      <c r="R207" s="39"/>
      <c r="S207" s="39"/>
      <c r="T207" s="39"/>
      <c r="U207" s="39"/>
      <c r="V207" s="42"/>
      <c r="W207" s="42"/>
      <c r="X207" s="42"/>
      <c r="Y207" s="42"/>
      <c r="Z207" s="42"/>
      <c r="AA207" s="42"/>
      <c r="AB207" s="42"/>
      <c r="AC207" s="40"/>
      <c r="AD207" s="42"/>
      <c r="AE207" s="42"/>
      <c r="AF207" s="42"/>
      <c r="AG207" s="42"/>
      <c r="AH207" s="42"/>
      <c r="AI207" s="42"/>
      <c r="AJ207" s="42"/>
      <c r="AK207" s="42"/>
      <c r="AL207" s="42"/>
      <c r="AM207" s="42"/>
      <c r="AN207" s="42"/>
      <c r="AO207" s="42"/>
      <c r="AP207" s="42"/>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row>
    <row r="208" spans="1:90" ht="14.25">
      <c r="A208" s="103"/>
      <c r="B208" s="42"/>
      <c r="C208" s="42"/>
      <c r="D208" s="42"/>
      <c r="E208" s="42"/>
      <c r="F208" s="42"/>
      <c r="G208" s="42"/>
      <c r="H208" s="39"/>
      <c r="I208" s="39"/>
      <c r="J208" s="39"/>
      <c r="K208" s="39"/>
      <c r="L208" s="39"/>
      <c r="M208" s="39"/>
      <c r="N208" s="39"/>
      <c r="O208" s="39"/>
      <c r="P208" s="39"/>
      <c r="Q208" s="39"/>
      <c r="R208" s="39"/>
      <c r="S208" s="39"/>
      <c r="T208" s="39"/>
      <c r="U208" s="39"/>
      <c r="V208" s="42"/>
      <c r="W208" s="42"/>
      <c r="X208" s="42"/>
      <c r="Y208" s="42"/>
      <c r="Z208" s="42"/>
      <c r="AA208" s="42"/>
      <c r="AB208" s="42"/>
      <c r="AC208" s="40"/>
      <c r="AD208" s="42"/>
      <c r="AE208" s="42"/>
      <c r="AF208" s="42"/>
      <c r="AG208" s="42"/>
      <c r="AH208" s="42"/>
      <c r="AI208" s="42"/>
      <c r="AJ208" s="42"/>
      <c r="AK208" s="42"/>
      <c r="AL208" s="42"/>
      <c r="AM208" s="42"/>
      <c r="AN208" s="42"/>
      <c r="AO208" s="42"/>
      <c r="AP208" s="42"/>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row>
    <row r="209" spans="1:90" ht="14.25">
      <c r="A209" s="103"/>
      <c r="B209" s="42"/>
      <c r="C209" s="42"/>
      <c r="D209" s="42"/>
      <c r="E209" s="42"/>
      <c r="F209" s="42"/>
      <c r="G209" s="42"/>
      <c r="H209" s="39"/>
      <c r="I209" s="39"/>
      <c r="J209" s="39"/>
      <c r="K209" s="39"/>
      <c r="L209" s="39"/>
      <c r="M209" s="39"/>
      <c r="N209" s="39"/>
      <c r="O209" s="39"/>
      <c r="P209" s="39"/>
      <c r="Q209" s="39"/>
      <c r="R209" s="39"/>
      <c r="S209" s="39"/>
      <c r="T209" s="39"/>
      <c r="U209" s="39"/>
      <c r="V209" s="42"/>
      <c r="W209" s="42"/>
      <c r="X209" s="42"/>
      <c r="Y209" s="42"/>
      <c r="Z209" s="42"/>
      <c r="AA209" s="42"/>
      <c r="AB209" s="42"/>
      <c r="AC209" s="40"/>
      <c r="AD209" s="42"/>
      <c r="AE209" s="42"/>
      <c r="AF209" s="42"/>
      <c r="AG209" s="42"/>
      <c r="AH209" s="42"/>
      <c r="AI209" s="42"/>
      <c r="AJ209" s="42"/>
      <c r="AK209" s="42"/>
      <c r="AL209" s="42"/>
      <c r="AM209" s="42"/>
      <c r="AN209" s="42"/>
      <c r="AO209" s="42"/>
      <c r="AP209" s="42"/>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row>
    <row r="210" spans="1:90" ht="14.25">
      <c r="A210" s="103"/>
      <c r="B210" s="42"/>
      <c r="C210" s="42"/>
      <c r="D210" s="42"/>
      <c r="E210" s="42"/>
      <c r="F210" s="42"/>
      <c r="G210" s="42"/>
      <c r="H210" s="39"/>
      <c r="I210" s="39"/>
      <c r="J210" s="39"/>
      <c r="K210" s="39"/>
      <c r="L210" s="39"/>
      <c r="M210" s="39"/>
      <c r="N210" s="39"/>
      <c r="O210" s="39"/>
      <c r="P210" s="39"/>
      <c r="Q210" s="39"/>
      <c r="R210" s="39"/>
      <c r="S210" s="39"/>
      <c r="T210" s="39"/>
      <c r="U210" s="39"/>
      <c r="V210" s="42"/>
      <c r="W210" s="42"/>
      <c r="X210" s="42"/>
      <c r="Y210" s="42"/>
      <c r="Z210" s="42"/>
      <c r="AA210" s="42"/>
      <c r="AB210" s="42"/>
      <c r="AC210" s="40"/>
      <c r="AD210" s="42"/>
      <c r="AE210" s="42"/>
      <c r="AF210" s="42"/>
      <c r="AG210" s="42"/>
      <c r="AH210" s="42"/>
      <c r="AI210" s="42"/>
      <c r="AJ210" s="42"/>
      <c r="AK210" s="42"/>
      <c r="AL210" s="42"/>
      <c r="AM210" s="42"/>
      <c r="AN210" s="42"/>
      <c r="AO210" s="42"/>
      <c r="AP210" s="42"/>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row>
    <row r="211" spans="1:90" ht="14.25">
      <c r="A211" s="103"/>
      <c r="B211" s="42"/>
      <c r="C211" s="42"/>
      <c r="D211" s="42"/>
      <c r="E211" s="42"/>
      <c r="F211" s="42"/>
      <c r="G211" s="42"/>
      <c r="H211" s="39"/>
      <c r="I211" s="39"/>
      <c r="J211" s="39"/>
      <c r="K211" s="39"/>
      <c r="L211" s="39"/>
      <c r="M211" s="39"/>
      <c r="N211" s="39"/>
      <c r="O211" s="39"/>
      <c r="P211" s="39"/>
      <c r="Q211" s="39"/>
      <c r="R211" s="39"/>
      <c r="S211" s="39"/>
      <c r="T211" s="39"/>
      <c r="U211" s="39"/>
      <c r="V211" s="42"/>
      <c r="W211" s="42"/>
      <c r="X211" s="42"/>
      <c r="Y211" s="42"/>
      <c r="Z211" s="42"/>
      <c r="AA211" s="42"/>
      <c r="AB211" s="42"/>
      <c r="AC211" s="40"/>
      <c r="AD211" s="42"/>
      <c r="AE211" s="42"/>
      <c r="AF211" s="42"/>
      <c r="AG211" s="42"/>
      <c r="AH211" s="42"/>
      <c r="AI211" s="42"/>
      <c r="AJ211" s="42"/>
      <c r="AK211" s="42"/>
      <c r="AL211" s="42"/>
      <c r="AM211" s="42"/>
      <c r="AN211" s="42"/>
      <c r="AO211" s="42"/>
      <c r="AP211" s="42"/>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row>
    <row r="212" spans="1:90" ht="14.25">
      <c r="A212" s="103"/>
      <c r="B212" s="42"/>
      <c r="C212" s="42"/>
      <c r="D212" s="42"/>
      <c r="E212" s="42"/>
      <c r="F212" s="42"/>
      <c r="G212" s="42"/>
      <c r="H212" s="39"/>
      <c r="I212" s="39"/>
      <c r="J212" s="39"/>
      <c r="K212" s="39"/>
      <c r="L212" s="39"/>
      <c r="M212" s="39"/>
      <c r="N212" s="39"/>
      <c r="O212" s="39"/>
      <c r="P212" s="39"/>
      <c r="Q212" s="39"/>
      <c r="R212" s="39"/>
      <c r="S212" s="39"/>
      <c r="T212" s="39"/>
      <c r="U212" s="39"/>
      <c r="V212" s="42"/>
      <c r="W212" s="42"/>
      <c r="X212" s="42"/>
      <c r="Y212" s="42"/>
      <c r="Z212" s="42"/>
      <c r="AA212" s="42"/>
      <c r="AB212" s="42"/>
      <c r="AC212" s="40"/>
      <c r="AD212" s="42"/>
      <c r="AE212" s="42"/>
      <c r="AF212" s="42"/>
      <c r="AG212" s="42"/>
      <c r="AH212" s="42"/>
      <c r="AI212" s="42"/>
      <c r="AJ212" s="42"/>
      <c r="AK212" s="42"/>
      <c r="AL212" s="42"/>
      <c r="AM212" s="42"/>
      <c r="AN212" s="42"/>
      <c r="AO212" s="42"/>
      <c r="AP212" s="42"/>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row>
    <row r="213" spans="1:90" ht="14.25">
      <c r="A213" s="103"/>
      <c r="B213" s="42"/>
      <c r="C213" s="42"/>
      <c r="D213" s="42"/>
      <c r="E213" s="42"/>
      <c r="F213" s="42"/>
      <c r="G213" s="42"/>
      <c r="H213" s="39"/>
      <c r="I213" s="39"/>
      <c r="J213" s="39"/>
      <c r="K213" s="39"/>
      <c r="L213" s="39"/>
      <c r="M213" s="39"/>
      <c r="N213" s="39"/>
      <c r="O213" s="39"/>
      <c r="P213" s="39"/>
      <c r="Q213" s="39"/>
      <c r="R213" s="39"/>
      <c r="S213" s="39"/>
      <c r="T213" s="39"/>
      <c r="U213" s="39"/>
      <c r="V213" s="42"/>
      <c r="W213" s="42"/>
      <c r="X213" s="42"/>
      <c r="Y213" s="42"/>
      <c r="Z213" s="42"/>
      <c r="AA213" s="42"/>
      <c r="AB213" s="42"/>
      <c r="AC213" s="40"/>
      <c r="AD213" s="42"/>
      <c r="AE213" s="42"/>
      <c r="AF213" s="42"/>
      <c r="AG213" s="42"/>
      <c r="AH213" s="42"/>
      <c r="AI213" s="42"/>
      <c r="AJ213" s="42"/>
      <c r="AK213" s="42"/>
      <c r="AL213" s="42"/>
      <c r="AM213" s="42"/>
      <c r="AN213" s="42"/>
      <c r="AO213" s="42"/>
      <c r="AP213" s="42"/>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row>
    <row r="214" spans="1:90" ht="14.25">
      <c r="A214" s="103"/>
      <c r="B214" s="42"/>
      <c r="C214" s="42"/>
      <c r="D214" s="42"/>
      <c r="E214" s="42"/>
      <c r="F214" s="42"/>
      <c r="G214" s="42"/>
      <c r="H214" s="39"/>
      <c r="I214" s="39"/>
      <c r="J214" s="39"/>
      <c r="K214" s="39"/>
      <c r="L214" s="39"/>
      <c r="M214" s="39"/>
      <c r="N214" s="39"/>
      <c r="O214" s="39"/>
      <c r="P214" s="39"/>
      <c r="Q214" s="39"/>
      <c r="R214" s="39"/>
      <c r="S214" s="39"/>
      <c r="T214" s="39"/>
      <c r="U214" s="39"/>
      <c r="V214" s="42"/>
      <c r="W214" s="42"/>
      <c r="X214" s="42"/>
      <c r="Y214" s="42"/>
      <c r="Z214" s="42"/>
      <c r="AA214" s="42"/>
      <c r="AB214" s="42"/>
      <c r="AC214" s="40"/>
      <c r="AD214" s="42"/>
      <c r="AE214" s="42"/>
      <c r="AF214" s="42"/>
      <c r="AG214" s="42"/>
      <c r="AH214" s="42"/>
      <c r="AI214" s="42"/>
      <c r="AJ214" s="42"/>
      <c r="AK214" s="42"/>
      <c r="AL214" s="42"/>
      <c r="AM214" s="42"/>
      <c r="AN214" s="42"/>
      <c r="AO214" s="42"/>
      <c r="AP214" s="42"/>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row>
    <row r="215" spans="1:90" ht="14.25">
      <c r="A215" s="103"/>
      <c r="B215" s="42"/>
      <c r="C215" s="42"/>
      <c r="D215" s="42"/>
      <c r="E215" s="42"/>
      <c r="F215" s="42"/>
      <c r="G215" s="42"/>
      <c r="H215" s="39"/>
      <c r="I215" s="39"/>
      <c r="J215" s="39"/>
      <c r="K215" s="39"/>
      <c r="L215" s="39"/>
      <c r="M215" s="39"/>
      <c r="N215" s="39"/>
      <c r="O215" s="39"/>
      <c r="P215" s="39"/>
      <c r="Q215" s="39"/>
      <c r="R215" s="39"/>
      <c r="S215" s="39"/>
      <c r="T215" s="39"/>
      <c r="U215" s="39"/>
      <c r="V215" s="42"/>
      <c r="W215" s="42"/>
      <c r="X215" s="42"/>
      <c r="Y215" s="42"/>
      <c r="Z215" s="42"/>
      <c r="AA215" s="42"/>
      <c r="AB215" s="42"/>
      <c r="AC215" s="40"/>
      <c r="AD215" s="42"/>
      <c r="AE215" s="42"/>
      <c r="AF215" s="42"/>
      <c r="AG215" s="42"/>
      <c r="AH215" s="42"/>
      <c r="AI215" s="42"/>
      <c r="AJ215" s="42"/>
      <c r="AK215" s="42"/>
      <c r="AL215" s="42"/>
      <c r="AM215" s="42"/>
      <c r="AN215" s="42"/>
      <c r="AO215" s="42"/>
      <c r="AP215" s="42"/>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row>
    <row r="216" spans="1:90" ht="14.25">
      <c r="A216" s="103"/>
      <c r="B216" s="42"/>
      <c r="C216" s="42"/>
      <c r="D216" s="42"/>
      <c r="E216" s="42"/>
      <c r="F216" s="42"/>
      <c r="G216" s="42"/>
      <c r="H216" s="39"/>
      <c r="I216" s="39"/>
      <c r="J216" s="39"/>
      <c r="K216" s="39"/>
      <c r="L216" s="39"/>
      <c r="M216" s="39"/>
      <c r="N216" s="39"/>
      <c r="O216" s="39"/>
      <c r="P216" s="39"/>
      <c r="Q216" s="39"/>
      <c r="R216" s="39"/>
      <c r="S216" s="39"/>
      <c r="T216" s="39"/>
      <c r="U216" s="39"/>
      <c r="V216" s="42"/>
      <c r="W216" s="42"/>
      <c r="X216" s="42"/>
      <c r="Y216" s="42"/>
      <c r="Z216" s="42"/>
      <c r="AA216" s="42"/>
      <c r="AB216" s="42"/>
      <c r="AC216" s="40"/>
      <c r="AD216" s="42"/>
      <c r="AE216" s="42"/>
      <c r="AF216" s="42"/>
      <c r="AG216" s="42"/>
      <c r="AH216" s="42"/>
      <c r="AI216" s="42"/>
      <c r="AJ216" s="42"/>
      <c r="AK216" s="42"/>
      <c r="AL216" s="42"/>
      <c r="AM216" s="42"/>
      <c r="AN216" s="42"/>
      <c r="AO216" s="42"/>
      <c r="AP216" s="42"/>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row>
    <row r="217" spans="1:90" ht="14.25">
      <c r="A217" s="103"/>
      <c r="B217" s="42"/>
      <c r="C217" s="42"/>
      <c r="D217" s="42"/>
      <c r="E217" s="42"/>
      <c r="F217" s="42"/>
      <c r="G217" s="42"/>
      <c r="H217" s="39"/>
      <c r="I217" s="39"/>
      <c r="J217" s="39"/>
      <c r="K217" s="39"/>
      <c r="L217" s="39"/>
      <c r="M217" s="39"/>
      <c r="N217" s="39"/>
      <c r="O217" s="39"/>
      <c r="P217" s="39"/>
      <c r="Q217" s="39"/>
      <c r="R217" s="39"/>
      <c r="S217" s="39"/>
      <c r="T217" s="39"/>
      <c r="U217" s="39"/>
      <c r="V217" s="42"/>
      <c r="W217" s="42"/>
      <c r="X217" s="42"/>
      <c r="Y217" s="42"/>
      <c r="Z217" s="42"/>
      <c r="AA217" s="42"/>
      <c r="AB217" s="42"/>
      <c r="AC217" s="40"/>
      <c r="AD217" s="42"/>
      <c r="AE217" s="42"/>
      <c r="AF217" s="42"/>
      <c r="AG217" s="42"/>
      <c r="AH217" s="42"/>
      <c r="AI217" s="42"/>
      <c r="AJ217" s="42"/>
      <c r="AK217" s="42"/>
      <c r="AL217" s="42"/>
      <c r="AM217" s="42"/>
      <c r="AN217" s="42"/>
      <c r="AO217" s="42"/>
      <c r="AP217" s="42"/>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row>
    <row r="218" spans="1:90" ht="14.25">
      <c r="A218" s="103"/>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0"/>
      <c r="AD218" s="42"/>
      <c r="AE218" s="42"/>
      <c r="AF218" s="42"/>
      <c r="AG218" s="42"/>
      <c r="AH218" s="42"/>
      <c r="AI218" s="42"/>
      <c r="AJ218" s="42"/>
      <c r="AK218" s="42"/>
      <c r="AL218" s="42"/>
      <c r="AM218" s="42"/>
      <c r="AN218" s="42"/>
      <c r="AO218" s="42"/>
      <c r="AP218" s="42"/>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row>
    <row r="219" spans="1:90" ht="14.25">
      <c r="A219" s="103"/>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0"/>
      <c r="AD219" s="42"/>
      <c r="AE219" s="42"/>
      <c r="AF219" s="42"/>
      <c r="AG219" s="42"/>
      <c r="AH219" s="42"/>
      <c r="AI219" s="42"/>
      <c r="AJ219" s="42"/>
      <c r="AK219" s="42"/>
      <c r="AL219" s="42"/>
      <c r="AM219" s="42"/>
      <c r="AN219" s="42"/>
      <c r="AO219" s="42"/>
      <c r="AP219" s="42"/>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row>
    <row r="220" spans="1:90" ht="14.25">
      <c r="A220" s="103"/>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0"/>
      <c r="AD220" s="42"/>
      <c r="AE220" s="42"/>
      <c r="AF220" s="42"/>
      <c r="AG220" s="42"/>
      <c r="AH220" s="42"/>
      <c r="AI220" s="42"/>
      <c r="AJ220" s="42"/>
      <c r="AK220" s="42"/>
      <c r="AL220" s="42"/>
      <c r="AM220" s="42"/>
      <c r="AN220" s="42"/>
      <c r="AO220" s="42"/>
      <c r="AP220" s="42"/>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row>
    <row r="221" spans="1:90" ht="14.25">
      <c r="A221" s="103"/>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0"/>
      <c r="AD221" s="42"/>
      <c r="AE221" s="42"/>
      <c r="AF221" s="42"/>
      <c r="AG221" s="42"/>
      <c r="AH221" s="42"/>
      <c r="AI221" s="42"/>
      <c r="AJ221" s="42"/>
      <c r="AK221" s="42"/>
      <c r="AL221" s="42"/>
      <c r="AM221" s="42"/>
      <c r="AN221" s="42"/>
      <c r="AO221" s="42"/>
      <c r="AP221" s="42"/>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row>
    <row r="222" spans="1:90" ht="14.25">
      <c r="A222" s="103"/>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0"/>
      <c r="AD222" s="42"/>
      <c r="AE222" s="42"/>
      <c r="AF222" s="42"/>
      <c r="AG222" s="42"/>
      <c r="AH222" s="42"/>
      <c r="AI222" s="42"/>
      <c r="AJ222" s="42"/>
      <c r="AK222" s="42"/>
      <c r="AL222" s="42"/>
      <c r="AM222" s="42"/>
      <c r="AN222" s="42"/>
      <c r="AO222" s="42"/>
      <c r="AP222" s="42"/>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row>
    <row r="223" spans="1:90" ht="14.25">
      <c r="A223" s="103"/>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0"/>
      <c r="AD223" s="42"/>
      <c r="AE223" s="42"/>
      <c r="AF223" s="42"/>
      <c r="AG223" s="42"/>
      <c r="AH223" s="42"/>
      <c r="AI223" s="42"/>
      <c r="AJ223" s="42"/>
      <c r="AK223" s="42"/>
      <c r="AL223" s="42"/>
      <c r="AM223" s="42"/>
      <c r="AN223" s="42"/>
      <c r="AO223" s="42"/>
      <c r="AP223" s="42"/>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row>
    <row r="224" spans="1:90" ht="14.25">
      <c r="A224" s="103"/>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0"/>
      <c r="AD224" s="42"/>
      <c r="AE224" s="42"/>
      <c r="AF224" s="42"/>
      <c r="AG224" s="42"/>
      <c r="AH224" s="42"/>
      <c r="AI224" s="42"/>
      <c r="AJ224" s="42"/>
      <c r="AK224" s="42"/>
      <c r="AL224" s="42"/>
      <c r="AM224" s="42"/>
      <c r="AN224" s="42"/>
      <c r="AO224" s="42"/>
      <c r="AP224" s="42"/>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row>
    <row r="225" spans="1:90" ht="14.25">
      <c r="A225" s="103"/>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0"/>
      <c r="AD225" s="42"/>
      <c r="AE225" s="42"/>
      <c r="AF225" s="42"/>
      <c r="AG225" s="42"/>
      <c r="AH225" s="42"/>
      <c r="AI225" s="42"/>
      <c r="AJ225" s="42"/>
      <c r="AK225" s="42"/>
      <c r="AL225" s="42"/>
      <c r="AM225" s="42"/>
      <c r="AN225" s="42"/>
      <c r="AO225" s="42"/>
      <c r="AP225" s="42"/>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row>
    <row r="226" spans="1:90" ht="14.25">
      <c r="A226" s="103"/>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0"/>
      <c r="AD226" s="42"/>
      <c r="AE226" s="42"/>
      <c r="AF226" s="42"/>
      <c r="AG226" s="42"/>
      <c r="AH226" s="42"/>
      <c r="AI226" s="42"/>
      <c r="AJ226" s="42"/>
      <c r="AK226" s="42"/>
      <c r="AL226" s="42"/>
      <c r="AM226" s="42"/>
      <c r="AN226" s="42"/>
      <c r="AO226" s="42"/>
      <c r="AP226" s="42"/>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row>
    <row r="227" spans="1:90" ht="14.25">
      <c r="A227" s="103"/>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0"/>
      <c r="AD227" s="42"/>
      <c r="AE227" s="42"/>
      <c r="AF227" s="42"/>
      <c r="AG227" s="42"/>
      <c r="AH227" s="42"/>
      <c r="AI227" s="42"/>
      <c r="AJ227" s="42"/>
      <c r="AK227" s="42"/>
      <c r="AL227" s="42"/>
      <c r="AM227" s="42"/>
      <c r="AN227" s="42"/>
      <c r="AO227" s="42"/>
      <c r="AP227" s="42"/>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row>
    <row r="228" spans="1:90" ht="14.25">
      <c r="A228" s="103"/>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0"/>
      <c r="AD228" s="42"/>
      <c r="AE228" s="42"/>
      <c r="AF228" s="42"/>
      <c r="AG228" s="42"/>
      <c r="AH228" s="42"/>
      <c r="AI228" s="42"/>
      <c r="AJ228" s="42"/>
      <c r="AK228" s="42"/>
      <c r="AL228" s="42"/>
      <c r="AM228" s="42"/>
      <c r="AN228" s="42"/>
      <c r="AO228" s="42"/>
      <c r="AP228" s="42"/>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row>
    <row r="229" spans="1:90" ht="14.25">
      <c r="A229" s="103"/>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0"/>
      <c r="AD229" s="42"/>
      <c r="AE229" s="42"/>
      <c r="AF229" s="42"/>
      <c r="AG229" s="42"/>
      <c r="AH229" s="42"/>
      <c r="AI229" s="42"/>
      <c r="AJ229" s="42"/>
      <c r="AK229" s="42"/>
      <c r="AL229" s="42"/>
      <c r="AM229" s="42"/>
      <c r="AN229" s="42"/>
      <c r="AO229" s="42"/>
      <c r="AP229" s="42"/>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row>
    <row r="230" spans="1:90" ht="14.25">
      <c r="A230" s="103"/>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0"/>
      <c r="AD230" s="42"/>
      <c r="AE230" s="42"/>
      <c r="AF230" s="42"/>
      <c r="AG230" s="42"/>
      <c r="AH230" s="42"/>
      <c r="AI230" s="42"/>
      <c r="AJ230" s="42"/>
      <c r="AK230" s="42"/>
      <c r="AL230" s="42"/>
      <c r="AM230" s="42"/>
      <c r="AN230" s="42"/>
      <c r="AO230" s="42"/>
      <c r="AP230" s="42"/>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row>
    <row r="231" spans="1:90" ht="14.25">
      <c r="A231" s="103"/>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0"/>
      <c r="AD231" s="42"/>
      <c r="AE231" s="42"/>
      <c r="AF231" s="42"/>
      <c r="AG231" s="42"/>
      <c r="AH231" s="42"/>
      <c r="AI231" s="42"/>
      <c r="AJ231" s="42"/>
      <c r="AK231" s="42"/>
      <c r="AL231" s="42"/>
      <c r="AM231" s="42"/>
      <c r="AN231" s="42"/>
      <c r="AO231" s="42"/>
      <c r="AP231" s="42"/>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row>
    <row r="232" spans="1:90" ht="14.25">
      <c r="A232" s="103"/>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0"/>
      <c r="AD232" s="42"/>
      <c r="AE232" s="42"/>
      <c r="AF232" s="42"/>
      <c r="AG232" s="42"/>
      <c r="AH232" s="42"/>
      <c r="AI232" s="42"/>
      <c r="AJ232" s="42"/>
      <c r="AK232" s="42"/>
      <c r="AL232" s="42"/>
      <c r="AM232" s="42"/>
      <c r="AN232" s="42"/>
      <c r="AO232" s="42"/>
      <c r="AP232" s="42"/>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row>
    <row r="233" spans="1:90" ht="14.25">
      <c r="A233" s="103"/>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0"/>
      <c r="AD233" s="42"/>
      <c r="AE233" s="42"/>
      <c r="AF233" s="42"/>
      <c r="AG233" s="42"/>
      <c r="AH233" s="42"/>
      <c r="AI233" s="42"/>
      <c r="AJ233" s="42"/>
      <c r="AK233" s="42"/>
      <c r="AL233" s="42"/>
      <c r="AM233" s="42"/>
      <c r="AN233" s="42"/>
      <c r="AO233" s="42"/>
      <c r="AP233" s="42"/>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row>
    <row r="234" spans="1:90" ht="14.25">
      <c r="A234" s="103"/>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0"/>
      <c r="AD234" s="42"/>
      <c r="AE234" s="42"/>
      <c r="AF234" s="42"/>
      <c r="AG234" s="42"/>
      <c r="AH234" s="42"/>
      <c r="AI234" s="42"/>
      <c r="AJ234" s="42"/>
      <c r="AK234" s="42"/>
      <c r="AL234" s="42"/>
      <c r="AM234" s="42"/>
      <c r="AN234" s="42"/>
      <c r="AO234" s="42"/>
      <c r="AP234" s="42"/>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row>
    <row r="235" spans="1:90" ht="14.25">
      <c r="A235" s="103"/>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0"/>
      <c r="AD235" s="42"/>
      <c r="AE235" s="42"/>
      <c r="AF235" s="42"/>
      <c r="AG235" s="42"/>
      <c r="AH235" s="42"/>
      <c r="AI235" s="42"/>
      <c r="AJ235" s="42"/>
      <c r="AK235" s="42"/>
      <c r="AL235" s="42"/>
      <c r="AM235" s="42"/>
      <c r="AN235" s="42"/>
      <c r="AO235" s="42"/>
      <c r="AP235" s="42"/>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row>
    <row r="236" spans="1:90" ht="14.25">
      <c r="A236" s="103"/>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0"/>
      <c r="AD236" s="42"/>
      <c r="AE236" s="42"/>
      <c r="AF236" s="42"/>
      <c r="AG236" s="42"/>
      <c r="AH236" s="42"/>
      <c r="AI236" s="42"/>
      <c r="AJ236" s="42"/>
      <c r="AK236" s="42"/>
      <c r="AL236" s="42"/>
      <c r="AM236" s="42"/>
      <c r="AN236" s="42"/>
      <c r="AO236" s="42"/>
      <c r="AP236" s="42"/>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row>
    <row r="237" spans="1:90" ht="14.25">
      <c r="A237" s="103"/>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0"/>
      <c r="AD237" s="42"/>
      <c r="AE237" s="42"/>
      <c r="AF237" s="42"/>
      <c r="AG237" s="42"/>
      <c r="AH237" s="42"/>
      <c r="AI237" s="42"/>
      <c r="AJ237" s="42"/>
      <c r="AK237" s="42"/>
      <c r="AL237" s="42"/>
      <c r="AM237" s="42"/>
      <c r="AN237" s="42"/>
      <c r="AO237" s="42"/>
      <c r="AP237" s="42"/>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row>
    <row r="238" spans="1:90" ht="14.25">
      <c r="A238" s="103"/>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0"/>
      <c r="AD238" s="42"/>
      <c r="AE238" s="42"/>
      <c r="AF238" s="42"/>
      <c r="AG238" s="42"/>
      <c r="AH238" s="42"/>
      <c r="AI238" s="42"/>
      <c r="AJ238" s="42"/>
      <c r="AK238" s="42"/>
      <c r="AL238" s="42"/>
      <c r="AM238" s="42"/>
      <c r="AN238" s="42"/>
      <c r="AO238" s="42"/>
      <c r="AP238" s="42"/>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row>
    <row r="239" spans="1:90" ht="14.25">
      <c r="A239" s="103"/>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0"/>
      <c r="AD239" s="42"/>
      <c r="AE239" s="42"/>
      <c r="AF239" s="42"/>
      <c r="AG239" s="42"/>
      <c r="AH239" s="42"/>
      <c r="AI239" s="42"/>
      <c r="AJ239" s="42"/>
      <c r="AK239" s="42"/>
      <c r="AL239" s="42"/>
      <c r="AM239" s="42"/>
      <c r="AN239" s="42"/>
      <c r="AO239" s="42"/>
      <c r="AP239" s="42"/>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row>
    <row r="240" spans="1:90" ht="14.25">
      <c r="A240" s="103"/>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0"/>
      <c r="AD240" s="42"/>
      <c r="AE240" s="42"/>
      <c r="AF240" s="42"/>
      <c r="AG240" s="42"/>
      <c r="AH240" s="42"/>
      <c r="AI240" s="42"/>
      <c r="AJ240" s="42"/>
      <c r="AK240" s="42"/>
      <c r="AL240" s="42"/>
      <c r="AM240" s="42"/>
      <c r="AN240" s="42"/>
      <c r="AO240" s="42"/>
      <c r="AP240" s="42"/>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row>
    <row r="241" spans="1:90" ht="14.25">
      <c r="A241" s="103"/>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0"/>
      <c r="AD241" s="42"/>
      <c r="AE241" s="42"/>
      <c r="AF241" s="42"/>
      <c r="AG241" s="42"/>
      <c r="AH241" s="42"/>
      <c r="AI241" s="42"/>
      <c r="AJ241" s="42"/>
      <c r="AK241" s="42"/>
      <c r="AL241" s="42"/>
      <c r="AM241" s="42"/>
      <c r="AN241" s="42"/>
      <c r="AO241" s="42"/>
      <c r="AP241" s="42"/>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row>
    <row r="242" spans="1:90" ht="14.25">
      <c r="A242" s="103"/>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0"/>
      <c r="AD242" s="42"/>
      <c r="AE242" s="42"/>
      <c r="AF242" s="42"/>
      <c r="AG242" s="42"/>
      <c r="AH242" s="42"/>
      <c r="AI242" s="42"/>
      <c r="AJ242" s="42"/>
      <c r="AK242" s="42"/>
      <c r="AL242" s="42"/>
      <c r="AM242" s="42"/>
      <c r="AN242" s="42"/>
      <c r="AO242" s="42"/>
      <c r="AP242" s="42"/>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row>
    <row r="243" spans="1:90" ht="14.25">
      <c r="A243" s="103"/>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0"/>
      <c r="AD243" s="42"/>
      <c r="AE243" s="42"/>
      <c r="AF243" s="42"/>
      <c r="AG243" s="42"/>
      <c r="AH243" s="42"/>
      <c r="AI243" s="42"/>
      <c r="AJ243" s="42"/>
      <c r="AK243" s="42"/>
      <c r="AL243" s="42"/>
      <c r="AM243" s="42"/>
      <c r="AN243" s="42"/>
      <c r="AO243" s="42"/>
      <c r="AP243" s="42"/>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row>
    <row r="244" spans="1:90" ht="14.25">
      <c r="A244" s="103"/>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0"/>
      <c r="AD244" s="42"/>
      <c r="AE244" s="42"/>
      <c r="AF244" s="42"/>
      <c r="AG244" s="42"/>
      <c r="AH244" s="42"/>
      <c r="AI244" s="42"/>
      <c r="AJ244" s="42"/>
      <c r="AK244" s="42"/>
      <c r="AL244" s="42"/>
      <c r="AM244" s="42"/>
      <c r="AN244" s="42"/>
      <c r="AO244" s="42"/>
      <c r="AP244" s="42"/>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row>
    <row r="245" spans="1:90" ht="14.25">
      <c r="A245" s="103"/>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0"/>
      <c r="AD245" s="42"/>
      <c r="AE245" s="42"/>
      <c r="AF245" s="42"/>
      <c r="AG245" s="42"/>
      <c r="AH245" s="42"/>
      <c r="AI245" s="42"/>
      <c r="AJ245" s="42"/>
      <c r="AK245" s="42"/>
      <c r="AL245" s="42"/>
      <c r="AM245" s="42"/>
      <c r="AN245" s="42"/>
      <c r="AO245" s="42"/>
      <c r="AP245" s="42"/>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row>
    <row r="246" spans="1:90" ht="14.25">
      <c r="A246" s="103"/>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0"/>
      <c r="AD246" s="42"/>
      <c r="AE246" s="42"/>
      <c r="AF246" s="42"/>
      <c r="AG246" s="42"/>
      <c r="AH246" s="42"/>
      <c r="AI246" s="42"/>
      <c r="AJ246" s="42"/>
      <c r="AK246" s="42"/>
      <c r="AL246" s="42"/>
      <c r="AM246" s="42"/>
      <c r="AN246" s="42"/>
      <c r="AO246" s="42"/>
      <c r="AP246" s="42"/>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row>
    <row r="247" spans="1:90" ht="14.25">
      <c r="A247" s="103"/>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0"/>
      <c r="AD247" s="42"/>
      <c r="AE247" s="42"/>
      <c r="AF247" s="42"/>
      <c r="AG247" s="42"/>
      <c r="AH247" s="42"/>
      <c r="AI247" s="42"/>
      <c r="AJ247" s="42"/>
      <c r="AK247" s="42"/>
      <c r="AL247" s="42"/>
      <c r="AM247" s="42"/>
      <c r="AN247" s="42"/>
      <c r="AO247" s="42"/>
      <c r="AP247" s="42"/>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row>
    <row r="248" spans="1:90" ht="14.25">
      <c r="A248" s="103"/>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0"/>
      <c r="AD248" s="42"/>
      <c r="AE248" s="42"/>
      <c r="AF248" s="42"/>
      <c r="AG248" s="42"/>
      <c r="AH248" s="42"/>
      <c r="AI248" s="42"/>
      <c r="AJ248" s="42"/>
      <c r="AK248" s="42"/>
      <c r="AL248" s="42"/>
      <c r="AM248" s="42"/>
      <c r="AN248" s="42"/>
      <c r="AO248" s="42"/>
      <c r="AP248" s="42"/>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row>
    <row r="249" spans="1:90" ht="14.25">
      <c r="A249" s="103"/>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0"/>
      <c r="AD249" s="42"/>
      <c r="AE249" s="42"/>
      <c r="AF249" s="42"/>
      <c r="AG249" s="42"/>
      <c r="AH249" s="42"/>
      <c r="AI249" s="42"/>
      <c r="AJ249" s="42"/>
      <c r="AK249" s="42"/>
      <c r="AL249" s="42"/>
      <c r="AM249" s="42"/>
      <c r="AN249" s="42"/>
      <c r="AO249" s="42"/>
      <c r="AP249" s="42"/>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row>
    <row r="250" spans="1:90" ht="14.25">
      <c r="A250" s="103"/>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0"/>
      <c r="AD250" s="42"/>
      <c r="AE250" s="42"/>
      <c r="AF250" s="42"/>
      <c r="AG250" s="42"/>
      <c r="AH250" s="42"/>
      <c r="AI250" s="42"/>
      <c r="AJ250" s="42"/>
      <c r="AK250" s="42"/>
      <c r="AL250" s="42"/>
      <c r="AM250" s="42"/>
      <c r="AN250" s="42"/>
      <c r="AO250" s="42"/>
      <c r="AP250" s="42"/>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row>
    <row r="251" spans="1:90" ht="14.25">
      <c r="A251" s="103"/>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0"/>
      <c r="AD251" s="42"/>
      <c r="AE251" s="42"/>
      <c r="AF251" s="42"/>
      <c r="AG251" s="42"/>
      <c r="AH251" s="42"/>
      <c r="AI251" s="42"/>
      <c r="AJ251" s="42"/>
      <c r="AK251" s="42"/>
      <c r="AL251" s="42"/>
      <c r="AM251" s="42"/>
      <c r="AN251" s="42"/>
      <c r="AO251" s="42"/>
      <c r="AP251" s="42"/>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row>
    <row r="252" spans="1:90" ht="14.25">
      <c r="A252" s="103"/>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0"/>
      <c r="AD252" s="42"/>
      <c r="AE252" s="42"/>
      <c r="AF252" s="42"/>
      <c r="AG252" s="42"/>
      <c r="AH252" s="42"/>
      <c r="AI252" s="42"/>
      <c r="AJ252" s="42"/>
      <c r="AK252" s="42"/>
      <c r="AL252" s="42"/>
      <c r="AM252" s="42"/>
      <c r="AN252" s="42"/>
      <c r="AO252" s="42"/>
      <c r="AP252" s="42"/>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row>
    <row r="253" spans="1:90" ht="14.25">
      <c r="A253" s="103"/>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0"/>
      <c r="AD253" s="42"/>
      <c r="AE253" s="42"/>
      <c r="AF253" s="42"/>
      <c r="AG253" s="42"/>
      <c r="AH253" s="42"/>
      <c r="AI253" s="42"/>
      <c r="AJ253" s="42"/>
      <c r="AK253" s="42"/>
      <c r="AL253" s="42"/>
      <c r="AM253" s="42"/>
      <c r="AN253" s="42"/>
      <c r="AO253" s="42"/>
      <c r="AP253" s="42"/>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row>
    <row r="254" spans="1:90" ht="14.25">
      <c r="A254" s="103"/>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0"/>
      <c r="AD254" s="42"/>
      <c r="AE254" s="42"/>
      <c r="AF254" s="42"/>
      <c r="AG254" s="42"/>
      <c r="AH254" s="42"/>
      <c r="AI254" s="42"/>
      <c r="AJ254" s="42"/>
      <c r="AK254" s="42"/>
      <c r="AL254" s="42"/>
      <c r="AM254" s="42"/>
      <c r="AN254" s="42"/>
      <c r="AO254" s="42"/>
      <c r="AP254" s="42"/>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row>
    <row r="255" spans="1:90" ht="14.25">
      <c r="A255" s="103"/>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0"/>
      <c r="AD255" s="42"/>
      <c r="AE255" s="42"/>
      <c r="AF255" s="42"/>
      <c r="AG255" s="42"/>
      <c r="AH255" s="42"/>
      <c r="AI255" s="42"/>
      <c r="AJ255" s="42"/>
      <c r="AK255" s="42"/>
      <c r="AL255" s="42"/>
      <c r="AM255" s="42"/>
      <c r="AN255" s="42"/>
      <c r="AO255" s="42"/>
      <c r="AP255" s="42"/>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row>
    <row r="256" spans="1:90" ht="14.25">
      <c r="A256" s="103"/>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0"/>
      <c r="AD256" s="42"/>
      <c r="AE256" s="42"/>
      <c r="AF256" s="42"/>
      <c r="AG256" s="42"/>
      <c r="AH256" s="42"/>
      <c r="AI256" s="42"/>
      <c r="AJ256" s="42"/>
      <c r="AK256" s="42"/>
      <c r="AL256" s="42"/>
      <c r="AM256" s="42"/>
      <c r="AN256" s="42"/>
      <c r="AO256" s="42"/>
      <c r="AP256" s="42"/>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row>
    <row r="257" spans="1:90" ht="14.25">
      <c r="A257" s="103"/>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0"/>
      <c r="AD257" s="42"/>
      <c r="AE257" s="42"/>
      <c r="AF257" s="42"/>
      <c r="AG257" s="42"/>
      <c r="AH257" s="42"/>
      <c r="AI257" s="42"/>
      <c r="AJ257" s="42"/>
      <c r="AK257" s="42"/>
      <c r="AL257" s="42"/>
      <c r="AM257" s="42"/>
      <c r="AN257" s="42"/>
      <c r="AO257" s="42"/>
      <c r="AP257" s="42"/>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row>
    <row r="258" spans="1:90" ht="14.25">
      <c r="A258" s="103"/>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0"/>
      <c r="AD258" s="42"/>
      <c r="AE258" s="42"/>
      <c r="AF258" s="42"/>
      <c r="AG258" s="42"/>
      <c r="AH258" s="42"/>
      <c r="AI258" s="42"/>
      <c r="AJ258" s="42"/>
      <c r="AK258" s="42"/>
      <c r="AL258" s="42"/>
      <c r="AM258" s="42"/>
      <c r="AN258" s="42"/>
      <c r="AO258" s="42"/>
      <c r="AP258" s="42"/>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row>
    <row r="259" spans="1:90" ht="14.25">
      <c r="A259" s="103"/>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0"/>
      <c r="AD259" s="42"/>
      <c r="AE259" s="42"/>
      <c r="AF259" s="42"/>
      <c r="AG259" s="42"/>
      <c r="AH259" s="42"/>
      <c r="AI259" s="42"/>
      <c r="AJ259" s="42"/>
      <c r="AK259" s="42"/>
      <c r="AL259" s="42"/>
      <c r="AM259" s="42"/>
      <c r="AN259" s="42"/>
      <c r="AO259" s="42"/>
      <c r="AP259" s="42"/>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row>
    <row r="260" spans="1:90" ht="14.25">
      <c r="A260" s="103"/>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0"/>
      <c r="AD260" s="42"/>
      <c r="AE260" s="42"/>
      <c r="AF260" s="42"/>
      <c r="AG260" s="42"/>
      <c r="AH260" s="42"/>
      <c r="AI260" s="42"/>
      <c r="AJ260" s="42"/>
      <c r="AK260" s="42"/>
      <c r="AL260" s="42"/>
      <c r="AM260" s="42"/>
      <c r="AN260" s="42"/>
      <c r="AO260" s="42"/>
      <c r="AP260" s="42"/>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row>
    <row r="261" spans="1:90" ht="14.25">
      <c r="A261" s="103"/>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0"/>
      <c r="AD261" s="42"/>
      <c r="AE261" s="42"/>
      <c r="AF261" s="42"/>
      <c r="AG261" s="42"/>
      <c r="AH261" s="42"/>
      <c r="AI261" s="42"/>
      <c r="AJ261" s="42"/>
      <c r="AK261" s="42"/>
      <c r="AL261" s="42"/>
      <c r="AM261" s="42"/>
      <c r="AN261" s="42"/>
      <c r="AO261" s="42"/>
      <c r="AP261" s="42"/>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row>
    <row r="262" spans="1:90" ht="14.25">
      <c r="A262" s="103"/>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0"/>
      <c r="AD262" s="42"/>
      <c r="AE262" s="42"/>
      <c r="AF262" s="42"/>
      <c r="AG262" s="42"/>
      <c r="AH262" s="42"/>
      <c r="AI262" s="42"/>
      <c r="AJ262" s="42"/>
      <c r="AK262" s="42"/>
      <c r="AL262" s="42"/>
      <c r="AM262" s="42"/>
      <c r="AN262" s="42"/>
      <c r="AO262" s="42"/>
      <c r="AP262" s="42"/>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row>
    <row r="263" spans="1:90" ht="14.25">
      <c r="A263" s="103"/>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0"/>
      <c r="AD263" s="42"/>
      <c r="AE263" s="42"/>
      <c r="AF263" s="42"/>
      <c r="AG263" s="42"/>
      <c r="AH263" s="42"/>
      <c r="AI263" s="42"/>
      <c r="AJ263" s="42"/>
      <c r="AK263" s="42"/>
      <c r="AL263" s="42"/>
      <c r="AM263" s="42"/>
      <c r="AN263" s="42"/>
      <c r="AO263" s="42"/>
      <c r="AP263" s="42"/>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row>
    <row r="264" spans="1:90" ht="14.25">
      <c r="A264" s="103"/>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0"/>
      <c r="AD264" s="42"/>
      <c r="AE264" s="42"/>
      <c r="AF264" s="42"/>
      <c r="AG264" s="42"/>
      <c r="AH264" s="42"/>
      <c r="AI264" s="42"/>
      <c r="AJ264" s="42"/>
      <c r="AK264" s="42"/>
      <c r="AL264" s="42"/>
      <c r="AM264" s="42"/>
      <c r="AN264" s="42"/>
      <c r="AO264" s="42"/>
      <c r="AP264" s="42"/>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row>
    <row r="265" spans="1:90" ht="14.25">
      <c r="A265" s="103"/>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0"/>
      <c r="AD265" s="42"/>
      <c r="AE265" s="42"/>
      <c r="AF265" s="42"/>
      <c r="AG265" s="42"/>
      <c r="AH265" s="42"/>
      <c r="AI265" s="42"/>
      <c r="AJ265" s="42"/>
      <c r="AK265" s="42"/>
      <c r="AL265" s="42"/>
      <c r="AM265" s="42"/>
      <c r="AN265" s="42"/>
      <c r="AO265" s="42"/>
      <c r="AP265" s="42"/>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row>
    <row r="266" spans="1:90" ht="14.25">
      <c r="A266" s="103"/>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0"/>
      <c r="AD266" s="42"/>
      <c r="AE266" s="42"/>
      <c r="AF266" s="42"/>
      <c r="AG266" s="42"/>
      <c r="AH266" s="42"/>
      <c r="AI266" s="42"/>
      <c r="AJ266" s="42"/>
      <c r="AK266" s="42"/>
      <c r="AL266" s="42"/>
      <c r="AM266" s="42"/>
      <c r="AN266" s="42"/>
      <c r="AO266" s="42"/>
      <c r="AP266" s="42"/>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row>
    <row r="267" spans="1:90" ht="14.25">
      <c r="A267" s="103"/>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0"/>
      <c r="AD267" s="42"/>
      <c r="AE267" s="42"/>
      <c r="AF267" s="42"/>
      <c r="AG267" s="42"/>
      <c r="AH267" s="42"/>
      <c r="AI267" s="42"/>
      <c r="AJ267" s="42"/>
      <c r="AK267" s="42"/>
      <c r="AL267" s="42"/>
      <c r="AM267" s="42"/>
      <c r="AN267" s="42"/>
      <c r="AO267" s="42"/>
      <c r="AP267" s="42"/>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row>
    <row r="268" spans="1:90" ht="14.25">
      <c r="A268" s="103"/>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0"/>
      <c r="AD268" s="42"/>
      <c r="AE268" s="42"/>
      <c r="AF268" s="42"/>
      <c r="AG268" s="42"/>
      <c r="AH268" s="42"/>
      <c r="AI268" s="42"/>
      <c r="AJ268" s="42"/>
      <c r="AK268" s="42"/>
      <c r="AL268" s="42"/>
      <c r="AM268" s="42"/>
      <c r="AN268" s="42"/>
      <c r="AO268" s="42"/>
      <c r="AP268" s="42"/>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row>
    <row r="269" spans="1:90" ht="14.25">
      <c r="A269" s="103"/>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0"/>
      <c r="AD269" s="42"/>
      <c r="AE269" s="42"/>
      <c r="AF269" s="42"/>
      <c r="AG269" s="42"/>
      <c r="AH269" s="42"/>
      <c r="AI269" s="42"/>
      <c r="AJ269" s="42"/>
      <c r="AK269" s="42"/>
      <c r="AL269" s="42"/>
      <c r="AM269" s="42"/>
      <c r="AN269" s="42"/>
      <c r="AO269" s="42"/>
      <c r="AP269" s="42"/>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row>
    <row r="270" spans="1:90" ht="14.25">
      <c r="A270" s="103"/>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0"/>
      <c r="AD270" s="42"/>
      <c r="AE270" s="42"/>
      <c r="AF270" s="42"/>
      <c r="AG270" s="42"/>
      <c r="AH270" s="42"/>
      <c r="AI270" s="42"/>
      <c r="AJ270" s="42"/>
      <c r="AK270" s="42"/>
      <c r="AL270" s="42"/>
      <c r="AM270" s="42"/>
      <c r="AN270" s="42"/>
      <c r="AO270" s="42"/>
      <c r="AP270" s="42"/>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row>
    <row r="271" spans="1:90" ht="14.25">
      <c r="A271" s="103"/>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0"/>
      <c r="AD271" s="42"/>
      <c r="AE271" s="42"/>
      <c r="AF271" s="42"/>
      <c r="AG271" s="42"/>
      <c r="AH271" s="42"/>
      <c r="AI271" s="42"/>
      <c r="AJ271" s="42"/>
      <c r="AK271" s="42"/>
      <c r="AL271" s="42"/>
      <c r="AM271" s="42"/>
      <c r="AN271" s="42"/>
      <c r="AO271" s="42"/>
      <c r="AP271" s="42"/>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row>
    <row r="272" spans="1:90" ht="14.25">
      <c r="A272" s="103"/>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0"/>
      <c r="AD272" s="42"/>
      <c r="AE272" s="42"/>
      <c r="AF272" s="42"/>
      <c r="AG272" s="42"/>
      <c r="AH272" s="42"/>
      <c r="AI272" s="42"/>
      <c r="AJ272" s="42"/>
      <c r="AK272" s="42"/>
      <c r="AL272" s="42"/>
      <c r="AM272" s="42"/>
      <c r="AN272" s="42"/>
      <c r="AO272" s="42"/>
      <c r="AP272" s="42"/>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row>
    <row r="273" spans="1:90" ht="14.25">
      <c r="A273" s="103"/>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0"/>
      <c r="AD273" s="42"/>
      <c r="AE273" s="42"/>
      <c r="AF273" s="42"/>
      <c r="AG273" s="42"/>
      <c r="AH273" s="42"/>
      <c r="AI273" s="42"/>
      <c r="AJ273" s="42"/>
      <c r="AK273" s="42"/>
      <c r="AL273" s="42"/>
      <c r="AM273" s="42"/>
      <c r="AN273" s="42"/>
      <c r="AO273" s="42"/>
      <c r="AP273" s="42"/>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row>
    <row r="274" spans="1:90" ht="14.25">
      <c r="A274" s="103"/>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0"/>
      <c r="AD274" s="42"/>
      <c r="AE274" s="42"/>
      <c r="AF274" s="42"/>
      <c r="AG274" s="42"/>
      <c r="AH274" s="42"/>
      <c r="AI274" s="42"/>
      <c r="AJ274" s="42"/>
      <c r="AK274" s="42"/>
      <c r="AL274" s="42"/>
      <c r="AM274" s="42"/>
      <c r="AN274" s="42"/>
      <c r="AO274" s="42"/>
      <c r="AP274" s="42"/>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row>
    <row r="275" spans="1:90" ht="14.25">
      <c r="A275" s="103"/>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0"/>
      <c r="AD275" s="42"/>
      <c r="AE275" s="42"/>
      <c r="AF275" s="42"/>
      <c r="AG275" s="42"/>
      <c r="AH275" s="42"/>
      <c r="AI275" s="42"/>
      <c r="AJ275" s="42"/>
      <c r="AK275" s="42"/>
      <c r="AL275" s="42"/>
      <c r="AM275" s="42"/>
      <c r="AN275" s="42"/>
      <c r="AO275" s="42"/>
      <c r="AP275" s="42"/>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row>
    <row r="276" spans="1:90" ht="14.25">
      <c r="A276" s="103"/>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0"/>
      <c r="AD276" s="42"/>
      <c r="AE276" s="42"/>
      <c r="AF276" s="42"/>
      <c r="AG276" s="42"/>
      <c r="AH276" s="42"/>
      <c r="AI276" s="42"/>
      <c r="AJ276" s="42"/>
      <c r="AK276" s="42"/>
      <c r="AL276" s="42"/>
      <c r="AM276" s="42"/>
      <c r="AN276" s="42"/>
      <c r="AO276" s="42"/>
      <c r="AP276" s="42"/>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row>
    <row r="277" spans="1:90" ht="14.25">
      <c r="A277" s="103"/>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0"/>
      <c r="AD277" s="42"/>
      <c r="AE277" s="42"/>
      <c r="AF277" s="42"/>
      <c r="AG277" s="42"/>
      <c r="AH277" s="42"/>
      <c r="AI277" s="42"/>
      <c r="AJ277" s="42"/>
      <c r="AK277" s="42"/>
      <c r="AL277" s="42"/>
      <c r="AM277" s="42"/>
      <c r="AN277" s="42"/>
      <c r="AO277" s="42"/>
      <c r="AP277" s="42"/>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row>
    <row r="278" spans="1:90" ht="14.25">
      <c r="A278" s="103"/>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0"/>
      <c r="AD278" s="42"/>
      <c r="AE278" s="42"/>
      <c r="AF278" s="42"/>
      <c r="AG278" s="42"/>
      <c r="AH278" s="42"/>
      <c r="AI278" s="42"/>
      <c r="AJ278" s="42"/>
      <c r="AK278" s="42"/>
      <c r="AL278" s="42"/>
      <c r="AM278" s="42"/>
      <c r="AN278" s="42"/>
      <c r="AO278" s="42"/>
      <c r="AP278" s="42"/>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row>
    <row r="279" spans="1:90" ht="14.25">
      <c r="A279" s="103"/>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0"/>
      <c r="AD279" s="42"/>
      <c r="AE279" s="42"/>
      <c r="AF279" s="42"/>
      <c r="AG279" s="42"/>
      <c r="AH279" s="42"/>
      <c r="AI279" s="42"/>
      <c r="AJ279" s="42"/>
      <c r="AK279" s="42"/>
      <c r="AL279" s="42"/>
      <c r="AM279" s="42"/>
      <c r="AN279" s="42"/>
      <c r="AO279" s="42"/>
      <c r="AP279" s="42"/>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row>
    <row r="280" spans="1:90" ht="14.25">
      <c r="A280" s="103"/>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0"/>
      <c r="AD280" s="42"/>
      <c r="AE280" s="42"/>
      <c r="AF280" s="42"/>
      <c r="AG280" s="42"/>
      <c r="AH280" s="42"/>
      <c r="AI280" s="42"/>
      <c r="AJ280" s="42"/>
      <c r="AK280" s="42"/>
      <c r="AL280" s="42"/>
      <c r="AM280" s="42"/>
      <c r="AN280" s="42"/>
      <c r="AO280" s="42"/>
      <c r="AP280" s="42"/>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row>
    <row r="281" spans="1:90" ht="14.25">
      <c r="A281" s="103"/>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0"/>
      <c r="AD281" s="42"/>
      <c r="AE281" s="42"/>
      <c r="AF281" s="42"/>
      <c r="AG281" s="42"/>
      <c r="AH281" s="42"/>
      <c r="AI281" s="42"/>
      <c r="AJ281" s="42"/>
      <c r="AK281" s="42"/>
      <c r="AL281" s="42"/>
      <c r="AM281" s="42"/>
      <c r="AN281" s="42"/>
      <c r="AO281" s="42"/>
      <c r="AP281" s="42"/>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row>
    <row r="282" spans="1:90" ht="14.25">
      <c r="A282" s="103"/>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0"/>
      <c r="AD282" s="42"/>
      <c r="AE282" s="42"/>
      <c r="AF282" s="42"/>
      <c r="AG282" s="42"/>
      <c r="AH282" s="42"/>
      <c r="AI282" s="42"/>
      <c r="AJ282" s="42"/>
      <c r="AK282" s="42"/>
      <c r="AL282" s="42"/>
      <c r="AM282" s="42"/>
      <c r="AN282" s="42"/>
      <c r="AO282" s="42"/>
      <c r="AP282" s="42"/>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row>
    <row r="283" spans="1:90" ht="14.25">
      <c r="A283" s="103"/>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0"/>
      <c r="AD283" s="42"/>
      <c r="AE283" s="42"/>
      <c r="AF283" s="42"/>
      <c r="AG283" s="42"/>
      <c r="AH283" s="42"/>
      <c r="AI283" s="42"/>
      <c r="AJ283" s="42"/>
      <c r="AK283" s="42"/>
      <c r="AL283" s="42"/>
      <c r="AM283" s="42"/>
      <c r="AN283" s="42"/>
      <c r="AO283" s="42"/>
      <c r="AP283" s="42"/>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row>
    <row r="284" spans="1:90" ht="14.25">
      <c r="A284" s="103"/>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0"/>
      <c r="AD284" s="42"/>
      <c r="AE284" s="42"/>
      <c r="AF284" s="42"/>
      <c r="AG284" s="42"/>
      <c r="AH284" s="42"/>
      <c r="AI284" s="42"/>
      <c r="AJ284" s="42"/>
      <c r="AK284" s="42"/>
      <c r="AL284" s="42"/>
      <c r="AM284" s="42"/>
      <c r="AN284" s="42"/>
      <c r="AO284" s="42"/>
      <c r="AP284" s="42"/>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row>
    <row r="285" spans="1:90" ht="14.25">
      <c r="A285" s="103"/>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0"/>
      <c r="AD285" s="42"/>
      <c r="AE285" s="42"/>
      <c r="AF285" s="42"/>
      <c r="AG285" s="42"/>
      <c r="AH285" s="42"/>
      <c r="AI285" s="42"/>
      <c r="AJ285" s="42"/>
      <c r="AK285" s="42"/>
      <c r="AL285" s="42"/>
      <c r="AM285" s="42"/>
      <c r="AN285" s="42"/>
      <c r="AO285" s="42"/>
      <c r="AP285" s="42"/>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row>
    <row r="286" spans="1:90" ht="14.25">
      <c r="A286" s="103"/>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0"/>
      <c r="AD286" s="42"/>
      <c r="AE286" s="42"/>
      <c r="AF286" s="42"/>
      <c r="AG286" s="42"/>
      <c r="AH286" s="42"/>
      <c r="AI286" s="42"/>
      <c r="AJ286" s="42"/>
      <c r="AK286" s="42"/>
      <c r="AL286" s="42"/>
      <c r="AM286" s="42"/>
      <c r="AN286" s="42"/>
      <c r="AO286" s="42"/>
      <c r="AP286" s="42"/>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row>
    <row r="287" spans="1:90" ht="14.25">
      <c r="A287" s="103"/>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0"/>
      <c r="AD287" s="42"/>
      <c r="AE287" s="42"/>
      <c r="AF287" s="42"/>
      <c r="AG287" s="42"/>
      <c r="AH287" s="42"/>
      <c r="AI287" s="42"/>
      <c r="AJ287" s="42"/>
      <c r="AK287" s="42"/>
      <c r="AL287" s="42"/>
      <c r="AM287" s="42"/>
      <c r="AN287" s="42"/>
      <c r="AO287" s="42"/>
      <c r="AP287" s="42"/>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row>
    <row r="288" spans="1:90" ht="14.25">
      <c r="A288" s="103"/>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0"/>
      <c r="AD288" s="42"/>
      <c r="AE288" s="42"/>
      <c r="AF288" s="42"/>
      <c r="AG288" s="42"/>
      <c r="AH288" s="42"/>
      <c r="AI288" s="42"/>
      <c r="AJ288" s="42"/>
      <c r="AK288" s="42"/>
      <c r="AL288" s="42"/>
      <c r="AM288" s="42"/>
      <c r="AN288" s="42"/>
      <c r="AO288" s="42"/>
      <c r="AP288" s="42"/>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row>
    <row r="289" spans="1:90" ht="14.25">
      <c r="A289" s="103"/>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0"/>
      <c r="AD289" s="42"/>
      <c r="AE289" s="42"/>
      <c r="AF289" s="42"/>
      <c r="AG289" s="42"/>
      <c r="AH289" s="42"/>
      <c r="AI289" s="42"/>
      <c r="AJ289" s="42"/>
      <c r="AK289" s="42"/>
      <c r="AL289" s="42"/>
      <c r="AM289" s="42"/>
      <c r="AN289" s="42"/>
      <c r="AO289" s="42"/>
      <c r="AP289" s="42"/>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row>
    <row r="290" spans="1:90" ht="14.25">
      <c r="A290" s="103"/>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0"/>
      <c r="AD290" s="42"/>
      <c r="AE290" s="42"/>
      <c r="AF290" s="42"/>
      <c r="AG290" s="42"/>
      <c r="AH290" s="42"/>
      <c r="AI290" s="42"/>
      <c r="AJ290" s="42"/>
      <c r="AK290" s="42"/>
      <c r="AL290" s="42"/>
      <c r="AM290" s="42"/>
      <c r="AN290" s="42"/>
      <c r="AO290" s="42"/>
      <c r="AP290" s="42"/>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row>
    <row r="291" spans="1:90" ht="14.25">
      <c r="A291" s="103"/>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0"/>
      <c r="AD291" s="42"/>
      <c r="AE291" s="42"/>
      <c r="AF291" s="42"/>
      <c r="AG291" s="42"/>
      <c r="AH291" s="42"/>
      <c r="AI291" s="42"/>
      <c r="AJ291" s="42"/>
      <c r="AK291" s="42"/>
      <c r="AL291" s="42"/>
      <c r="AM291" s="42"/>
      <c r="AN291" s="42"/>
      <c r="AO291" s="42"/>
      <c r="AP291" s="42"/>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row>
    <row r="292" spans="1:90" ht="14.25">
      <c r="A292" s="103"/>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0"/>
      <c r="AD292" s="42"/>
      <c r="AE292" s="42"/>
      <c r="AF292" s="42"/>
      <c r="AG292" s="42"/>
      <c r="AH292" s="42"/>
      <c r="AI292" s="42"/>
      <c r="AJ292" s="42"/>
      <c r="AK292" s="42"/>
      <c r="AL292" s="42"/>
      <c r="AM292" s="42"/>
      <c r="AN292" s="42"/>
      <c r="AO292" s="42"/>
      <c r="AP292" s="42"/>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row>
    <row r="293" spans="1:90" ht="14.25">
      <c r="A293" s="103"/>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0"/>
      <c r="AD293" s="42"/>
      <c r="AE293" s="42"/>
      <c r="AF293" s="42"/>
      <c r="AG293" s="42"/>
      <c r="AH293" s="42"/>
      <c r="AI293" s="42"/>
      <c r="AJ293" s="42"/>
      <c r="AK293" s="42"/>
      <c r="AL293" s="42"/>
      <c r="AM293" s="42"/>
      <c r="AN293" s="42"/>
      <c r="AO293" s="42"/>
      <c r="AP293" s="42"/>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row>
    <row r="294" spans="1:90" ht="14.25">
      <c r="A294" s="103"/>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0"/>
      <c r="AD294" s="42"/>
      <c r="AE294" s="42"/>
      <c r="AF294" s="42"/>
      <c r="AG294" s="42"/>
      <c r="AH294" s="42"/>
      <c r="AI294" s="42"/>
      <c r="AJ294" s="42"/>
      <c r="AK294" s="42"/>
      <c r="AL294" s="42"/>
      <c r="AM294" s="42"/>
      <c r="AN294" s="42"/>
      <c r="AO294" s="42"/>
      <c r="AP294" s="42"/>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row>
    <row r="295" spans="1:90" ht="14.25">
      <c r="A295" s="103"/>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0"/>
      <c r="AD295" s="42"/>
      <c r="AE295" s="42"/>
      <c r="AF295" s="42"/>
      <c r="AG295" s="42"/>
      <c r="AH295" s="42"/>
      <c r="AI295" s="42"/>
      <c r="AJ295" s="42"/>
      <c r="AK295" s="42"/>
      <c r="AL295" s="42"/>
      <c r="AM295" s="42"/>
      <c r="AN295" s="42"/>
      <c r="AO295" s="42"/>
      <c r="AP295" s="42"/>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row>
    <row r="296" spans="1:90" ht="14.25">
      <c r="A296" s="103"/>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0"/>
      <c r="AD296" s="42"/>
      <c r="AE296" s="42"/>
      <c r="AF296" s="42"/>
      <c r="AG296" s="42"/>
      <c r="AH296" s="42"/>
      <c r="AI296" s="42"/>
      <c r="AJ296" s="42"/>
      <c r="AK296" s="42"/>
      <c r="AL296" s="42"/>
      <c r="AM296" s="42"/>
      <c r="AN296" s="42"/>
      <c r="AO296" s="42"/>
      <c r="AP296" s="42"/>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row>
    <row r="297" spans="1:90" ht="14.25">
      <c r="A297" s="103"/>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0"/>
      <c r="AD297" s="42"/>
      <c r="AE297" s="42"/>
      <c r="AF297" s="42"/>
      <c r="AG297" s="42"/>
      <c r="AH297" s="42"/>
      <c r="AI297" s="42"/>
      <c r="AJ297" s="42"/>
      <c r="AK297" s="42"/>
      <c r="AL297" s="42"/>
      <c r="AM297" s="42"/>
      <c r="AN297" s="42"/>
      <c r="AO297" s="42"/>
      <c r="AP297" s="42"/>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row>
    <row r="298" spans="1:90" ht="14.25">
      <c r="A298" s="103"/>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0"/>
      <c r="AD298" s="42"/>
      <c r="AE298" s="42"/>
      <c r="AF298" s="42"/>
      <c r="AG298" s="42"/>
      <c r="AH298" s="42"/>
      <c r="AI298" s="42"/>
      <c r="AJ298" s="42"/>
      <c r="AK298" s="42"/>
      <c r="AL298" s="42"/>
      <c r="AM298" s="42"/>
      <c r="AN298" s="42"/>
      <c r="AO298" s="42"/>
      <c r="AP298" s="42"/>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row>
    <row r="299" spans="1:90" ht="14.25">
      <c r="A299" s="103"/>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0"/>
      <c r="AD299" s="42"/>
      <c r="AE299" s="42"/>
      <c r="AF299" s="42"/>
      <c r="AG299" s="42"/>
      <c r="AH299" s="42"/>
      <c r="AI299" s="42"/>
      <c r="AJ299" s="42"/>
      <c r="AK299" s="42"/>
      <c r="AL299" s="42"/>
      <c r="AM299" s="42"/>
      <c r="AN299" s="42"/>
      <c r="AO299" s="42"/>
      <c r="AP299" s="42"/>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row>
    <row r="300" spans="1:90" ht="14.25">
      <c r="A300" s="103"/>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0"/>
      <c r="AD300" s="42"/>
      <c r="AE300" s="42"/>
      <c r="AF300" s="42"/>
      <c r="AG300" s="42"/>
      <c r="AH300" s="42"/>
      <c r="AI300" s="42"/>
      <c r="AJ300" s="42"/>
      <c r="AK300" s="42"/>
      <c r="AL300" s="42"/>
      <c r="AM300" s="42"/>
      <c r="AN300" s="42"/>
      <c r="AO300" s="42"/>
      <c r="AP300" s="42"/>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row>
    <row r="301" spans="1:90" ht="14.25">
      <c r="A301" s="103"/>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0"/>
      <c r="AD301" s="42"/>
      <c r="AE301" s="42"/>
      <c r="AF301" s="42"/>
      <c r="AG301" s="42"/>
      <c r="AH301" s="42"/>
      <c r="AI301" s="42"/>
      <c r="AJ301" s="42"/>
      <c r="AK301" s="42"/>
      <c r="AL301" s="42"/>
      <c r="AM301" s="42"/>
      <c r="AN301" s="42"/>
      <c r="AO301" s="42"/>
      <c r="AP301" s="42"/>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row>
    <row r="302" spans="1:90" ht="14.25">
      <c r="A302" s="103"/>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0"/>
      <c r="AD302" s="42"/>
      <c r="AE302" s="42"/>
      <c r="AF302" s="42"/>
      <c r="AG302" s="42"/>
      <c r="AH302" s="42"/>
      <c r="AI302" s="42"/>
      <c r="AJ302" s="42"/>
      <c r="AK302" s="42"/>
      <c r="AL302" s="42"/>
      <c r="AM302" s="42"/>
      <c r="AN302" s="42"/>
      <c r="AO302" s="42"/>
      <c r="AP302" s="42"/>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row>
    <row r="303" spans="1:90" ht="14.25">
      <c r="A303" s="103"/>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0"/>
      <c r="AD303" s="42"/>
      <c r="AE303" s="42"/>
      <c r="AF303" s="42"/>
      <c r="AG303" s="42"/>
      <c r="AH303" s="42"/>
      <c r="AI303" s="42"/>
      <c r="AJ303" s="42"/>
      <c r="AK303" s="42"/>
      <c r="AL303" s="42"/>
      <c r="AM303" s="42"/>
      <c r="AN303" s="42"/>
      <c r="AO303" s="42"/>
      <c r="AP303" s="42"/>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row>
    <row r="304" spans="1:90" ht="14.25">
      <c r="A304" s="103"/>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0"/>
      <c r="AD304" s="42"/>
      <c r="AE304" s="42"/>
      <c r="AF304" s="42"/>
      <c r="AG304" s="42"/>
      <c r="AH304" s="42"/>
      <c r="AI304" s="42"/>
      <c r="AJ304" s="42"/>
      <c r="AK304" s="42"/>
      <c r="AL304" s="42"/>
      <c r="AM304" s="42"/>
      <c r="AN304" s="42"/>
      <c r="AO304" s="42"/>
      <c r="AP304" s="42"/>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row>
    <row r="305" spans="1:90" ht="14.25">
      <c r="A305" s="103"/>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0"/>
      <c r="AD305" s="42"/>
      <c r="AE305" s="42"/>
      <c r="AF305" s="42"/>
      <c r="AG305" s="42"/>
      <c r="AH305" s="42"/>
      <c r="AI305" s="42"/>
      <c r="AJ305" s="42"/>
      <c r="AK305" s="42"/>
      <c r="AL305" s="42"/>
      <c r="AM305" s="42"/>
      <c r="AN305" s="42"/>
      <c r="AO305" s="42"/>
      <c r="AP305" s="42"/>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row>
    <row r="306" spans="1:90" ht="14.25">
      <c r="A306" s="103"/>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0"/>
      <c r="AD306" s="42"/>
      <c r="AE306" s="42"/>
      <c r="AF306" s="42"/>
      <c r="AG306" s="42"/>
      <c r="AH306" s="42"/>
      <c r="AI306" s="42"/>
      <c r="AJ306" s="42"/>
      <c r="AK306" s="42"/>
      <c r="AL306" s="42"/>
      <c r="AM306" s="42"/>
      <c r="AN306" s="42"/>
      <c r="AO306" s="42"/>
      <c r="AP306" s="42"/>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row>
    <row r="307" spans="1:90" ht="14.25">
      <c r="A307" s="103"/>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0"/>
      <c r="AD307" s="42"/>
      <c r="AE307" s="42"/>
      <c r="AF307" s="42"/>
      <c r="AG307" s="42"/>
      <c r="AH307" s="42"/>
      <c r="AI307" s="42"/>
      <c r="AJ307" s="42"/>
      <c r="AK307" s="42"/>
      <c r="AL307" s="42"/>
      <c r="AM307" s="42"/>
      <c r="AN307" s="42"/>
      <c r="AO307" s="42"/>
      <c r="AP307" s="42"/>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row>
    <row r="308" spans="1:90" ht="14.25">
      <c r="A308" s="103"/>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0"/>
      <c r="AD308" s="42"/>
      <c r="AE308" s="42"/>
      <c r="AF308" s="42"/>
      <c r="AG308" s="42"/>
      <c r="AH308" s="42"/>
      <c r="AI308" s="42"/>
      <c r="AJ308" s="42"/>
      <c r="AK308" s="42"/>
      <c r="AL308" s="42"/>
      <c r="AM308" s="42"/>
      <c r="AN308" s="42"/>
      <c r="AO308" s="42"/>
      <c r="AP308" s="42"/>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row>
    <row r="309" spans="1:90" ht="14.25">
      <c r="A309" s="103"/>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0"/>
      <c r="AD309" s="42"/>
      <c r="AE309" s="42"/>
      <c r="AF309" s="42"/>
      <c r="AG309" s="42"/>
      <c r="AH309" s="42"/>
      <c r="AI309" s="42"/>
      <c r="AJ309" s="42"/>
      <c r="AK309" s="42"/>
      <c r="AL309" s="42"/>
      <c r="AM309" s="42"/>
      <c r="AN309" s="42"/>
      <c r="AO309" s="42"/>
      <c r="AP309" s="42"/>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row>
    <row r="310" spans="1:90" ht="14.25">
      <c r="A310" s="103"/>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0"/>
      <c r="AD310" s="42"/>
      <c r="AE310" s="42"/>
      <c r="AF310" s="42"/>
      <c r="AG310" s="42"/>
      <c r="AH310" s="42"/>
      <c r="AI310" s="42"/>
      <c r="AJ310" s="42"/>
      <c r="AK310" s="42"/>
      <c r="AL310" s="42"/>
      <c r="AM310" s="42"/>
      <c r="AN310" s="42"/>
      <c r="AO310" s="42"/>
      <c r="AP310" s="42"/>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row>
    <row r="311" spans="1:90" ht="14.25">
      <c r="A311" s="103"/>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0"/>
      <c r="AD311" s="42"/>
      <c r="AE311" s="42"/>
      <c r="AF311" s="42"/>
      <c r="AG311" s="42"/>
      <c r="AH311" s="42"/>
      <c r="AI311" s="42"/>
      <c r="AJ311" s="42"/>
      <c r="AK311" s="42"/>
      <c r="AL311" s="42"/>
      <c r="AM311" s="42"/>
      <c r="AN311" s="42"/>
      <c r="AO311" s="42"/>
      <c r="AP311" s="42"/>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row>
    <row r="312" spans="1:90" ht="14.25">
      <c r="A312" s="103"/>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0"/>
      <c r="AD312" s="42"/>
      <c r="AE312" s="42"/>
      <c r="AF312" s="42"/>
      <c r="AG312" s="42"/>
      <c r="AH312" s="42"/>
      <c r="AI312" s="42"/>
      <c r="AJ312" s="42"/>
      <c r="AK312" s="42"/>
      <c r="AL312" s="42"/>
      <c r="AM312" s="42"/>
      <c r="AN312" s="42"/>
      <c r="AO312" s="42"/>
      <c r="AP312" s="42"/>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row>
    <row r="313" spans="1:90" ht="14.25">
      <c r="A313" s="103"/>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0"/>
      <c r="AD313" s="42"/>
      <c r="AE313" s="42"/>
      <c r="AF313" s="42"/>
      <c r="AG313" s="42"/>
      <c r="AH313" s="42"/>
      <c r="AI313" s="42"/>
      <c r="AJ313" s="42"/>
      <c r="AK313" s="42"/>
      <c r="AL313" s="42"/>
      <c r="AM313" s="42"/>
      <c r="AN313" s="42"/>
      <c r="AO313" s="42"/>
      <c r="AP313" s="42"/>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row>
    <row r="314" spans="1:90" ht="14.25">
      <c r="A314" s="103"/>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0"/>
      <c r="AD314" s="42"/>
      <c r="AE314" s="42"/>
      <c r="AF314" s="42"/>
      <c r="AG314" s="42"/>
      <c r="AH314" s="42"/>
      <c r="AI314" s="42"/>
      <c r="AJ314" s="42"/>
      <c r="AK314" s="42"/>
      <c r="AL314" s="42"/>
      <c r="AM314" s="42"/>
      <c r="AN314" s="42"/>
      <c r="AO314" s="42"/>
      <c r="AP314" s="42"/>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row>
    <row r="315" spans="1:90" ht="14.25">
      <c r="A315" s="103"/>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0"/>
      <c r="AD315" s="42"/>
      <c r="AE315" s="42"/>
      <c r="AF315" s="42"/>
      <c r="AG315" s="42"/>
      <c r="AH315" s="42"/>
      <c r="AI315" s="42"/>
      <c r="AJ315" s="42"/>
      <c r="AK315" s="42"/>
      <c r="AL315" s="42"/>
      <c r="AM315" s="42"/>
      <c r="AN315" s="42"/>
      <c r="AO315" s="42"/>
      <c r="AP315" s="42"/>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row>
    <row r="316" spans="1:90" ht="14.25">
      <c r="A316" s="103"/>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0"/>
      <c r="AD316" s="42"/>
      <c r="AE316" s="42"/>
      <c r="AF316" s="42"/>
      <c r="AG316" s="42"/>
      <c r="AH316" s="42"/>
      <c r="AI316" s="42"/>
      <c r="AJ316" s="42"/>
      <c r="AK316" s="42"/>
      <c r="AL316" s="42"/>
      <c r="AM316" s="42"/>
      <c r="AN316" s="42"/>
      <c r="AO316" s="42"/>
      <c r="AP316" s="42"/>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row>
    <row r="317" spans="1:90" ht="14.25">
      <c r="A317" s="103"/>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0"/>
      <c r="AD317" s="42"/>
      <c r="AE317" s="42"/>
      <c r="AF317" s="42"/>
      <c r="AG317" s="42"/>
      <c r="AH317" s="42"/>
      <c r="AI317" s="42"/>
      <c r="AJ317" s="42"/>
      <c r="AK317" s="42"/>
      <c r="AL317" s="42"/>
      <c r="AM317" s="42"/>
      <c r="AN317" s="42"/>
      <c r="AO317" s="42"/>
      <c r="AP317" s="42"/>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row>
    <row r="318" spans="1:90" ht="14.25">
      <c r="A318" s="103"/>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0"/>
      <c r="AD318" s="42"/>
      <c r="AE318" s="42"/>
      <c r="AF318" s="42"/>
      <c r="AG318" s="42"/>
      <c r="AH318" s="42"/>
      <c r="AI318" s="42"/>
      <c r="AJ318" s="42"/>
      <c r="AK318" s="42"/>
      <c r="AL318" s="42"/>
      <c r="AM318" s="42"/>
      <c r="AN318" s="42"/>
      <c r="AO318" s="42"/>
      <c r="AP318" s="42"/>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row>
    <row r="319" spans="1:90" ht="14.25">
      <c r="A319" s="103"/>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0"/>
      <c r="AD319" s="42"/>
      <c r="AE319" s="42"/>
      <c r="AF319" s="42"/>
      <c r="AG319" s="42"/>
      <c r="AH319" s="42"/>
      <c r="AI319" s="42"/>
      <c r="AJ319" s="42"/>
      <c r="AK319" s="42"/>
      <c r="AL319" s="42"/>
      <c r="AM319" s="42"/>
      <c r="AN319" s="42"/>
      <c r="AO319" s="42"/>
      <c r="AP319" s="42"/>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row>
    <row r="320" spans="1:90" ht="14.25">
      <c r="A320" s="103"/>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0"/>
      <c r="AD320" s="42"/>
      <c r="AE320" s="42"/>
      <c r="AF320" s="42"/>
      <c r="AG320" s="42"/>
      <c r="AH320" s="42"/>
      <c r="AI320" s="42"/>
      <c r="AJ320" s="42"/>
      <c r="AK320" s="42"/>
      <c r="AL320" s="42"/>
      <c r="AM320" s="42"/>
      <c r="AN320" s="42"/>
      <c r="AO320" s="42"/>
      <c r="AP320" s="42"/>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row>
    <row r="321" spans="1:90" ht="14.25">
      <c r="A321" s="103"/>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0"/>
      <c r="AD321" s="42"/>
      <c r="AE321" s="42"/>
      <c r="AF321" s="42"/>
      <c r="AG321" s="42"/>
      <c r="AH321" s="42"/>
      <c r="AI321" s="42"/>
      <c r="AJ321" s="42"/>
      <c r="AK321" s="42"/>
      <c r="AL321" s="42"/>
      <c r="AM321" s="42"/>
      <c r="AN321" s="42"/>
      <c r="AO321" s="42"/>
      <c r="AP321" s="42"/>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row>
    <row r="322" spans="1:90" ht="14.25">
      <c r="A322" s="103"/>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0"/>
      <c r="AD322" s="42"/>
      <c r="AE322" s="42"/>
      <c r="AF322" s="42"/>
      <c r="AG322" s="42"/>
      <c r="AH322" s="42"/>
      <c r="AI322" s="42"/>
      <c r="AJ322" s="42"/>
      <c r="AK322" s="42"/>
      <c r="AL322" s="42"/>
      <c r="AM322" s="42"/>
      <c r="AN322" s="42"/>
      <c r="AO322" s="42"/>
      <c r="AP322" s="42"/>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row>
    <row r="323" spans="1:90" ht="14.25">
      <c r="A323" s="103"/>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0"/>
      <c r="AD323" s="42"/>
      <c r="AE323" s="42"/>
      <c r="AF323" s="42"/>
      <c r="AG323" s="42"/>
      <c r="AH323" s="42"/>
      <c r="AI323" s="42"/>
      <c r="AJ323" s="42"/>
      <c r="AK323" s="42"/>
      <c r="AL323" s="42"/>
      <c r="AM323" s="42"/>
      <c r="AN323" s="42"/>
      <c r="AO323" s="42"/>
      <c r="AP323" s="42"/>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row>
    <row r="324" spans="1:90" ht="14.25">
      <c r="A324" s="103"/>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0"/>
      <c r="AD324" s="42"/>
      <c r="AE324" s="42"/>
      <c r="AF324" s="42"/>
      <c r="AG324" s="42"/>
      <c r="AH324" s="42"/>
      <c r="AI324" s="42"/>
      <c r="AJ324" s="42"/>
      <c r="AK324" s="42"/>
      <c r="AL324" s="42"/>
      <c r="AM324" s="42"/>
      <c r="AN324" s="42"/>
      <c r="AO324" s="42"/>
      <c r="AP324" s="42"/>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row>
    <row r="325" spans="1:90" ht="14.25">
      <c r="A325" s="103"/>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0"/>
      <c r="AD325" s="42"/>
      <c r="AE325" s="42"/>
      <c r="AF325" s="42"/>
      <c r="AG325" s="42"/>
      <c r="AH325" s="42"/>
      <c r="AI325" s="42"/>
      <c r="AJ325" s="42"/>
      <c r="AK325" s="42"/>
      <c r="AL325" s="42"/>
      <c r="AM325" s="42"/>
      <c r="AN325" s="42"/>
      <c r="AO325" s="42"/>
      <c r="AP325" s="42"/>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row>
    <row r="326" spans="1:90" ht="14.25">
      <c r="A326" s="103"/>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0"/>
      <c r="AD326" s="42"/>
      <c r="AE326" s="42"/>
      <c r="AF326" s="42"/>
      <c r="AG326" s="42"/>
      <c r="AH326" s="42"/>
      <c r="AI326" s="42"/>
      <c r="AJ326" s="42"/>
      <c r="AK326" s="42"/>
      <c r="AL326" s="42"/>
      <c r="AM326" s="42"/>
      <c r="AN326" s="42"/>
      <c r="AO326" s="42"/>
      <c r="AP326" s="42"/>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row>
    <row r="327" spans="1:90" ht="14.25">
      <c r="A327" s="103"/>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0"/>
      <c r="AD327" s="42"/>
      <c r="AE327" s="42"/>
      <c r="AF327" s="42"/>
      <c r="AG327" s="42"/>
      <c r="AH327" s="42"/>
      <c r="AI327" s="42"/>
      <c r="AJ327" s="42"/>
      <c r="AK327" s="42"/>
      <c r="AL327" s="42"/>
      <c r="AM327" s="42"/>
      <c r="AN327" s="42"/>
      <c r="AO327" s="42"/>
      <c r="AP327" s="42"/>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row>
    <row r="328" spans="1:90" ht="14.25">
      <c r="A328" s="103"/>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0"/>
      <c r="AD328" s="42"/>
      <c r="AE328" s="42"/>
      <c r="AF328" s="42"/>
      <c r="AG328" s="42"/>
      <c r="AH328" s="42"/>
      <c r="AI328" s="42"/>
      <c r="AJ328" s="42"/>
      <c r="AK328" s="42"/>
      <c r="AL328" s="42"/>
      <c r="AM328" s="42"/>
      <c r="AN328" s="42"/>
      <c r="AO328" s="42"/>
      <c r="AP328" s="42"/>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row>
    <row r="329" spans="1:90" ht="14.25">
      <c r="A329" s="103"/>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0"/>
      <c r="AD329" s="42"/>
      <c r="AE329" s="42"/>
      <c r="AF329" s="42"/>
      <c r="AG329" s="42"/>
      <c r="AH329" s="42"/>
      <c r="AI329" s="42"/>
      <c r="AJ329" s="42"/>
      <c r="AK329" s="42"/>
      <c r="AL329" s="42"/>
      <c r="AM329" s="42"/>
      <c r="AN329" s="42"/>
      <c r="AO329" s="42"/>
      <c r="AP329" s="42"/>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row>
    <row r="330" spans="1:90" ht="14.25">
      <c r="A330" s="103"/>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0"/>
      <c r="AD330" s="42"/>
      <c r="AE330" s="42"/>
      <c r="AF330" s="42"/>
      <c r="AG330" s="42"/>
      <c r="AH330" s="42"/>
      <c r="AI330" s="42"/>
      <c r="AJ330" s="42"/>
      <c r="AK330" s="42"/>
      <c r="AL330" s="42"/>
      <c r="AM330" s="42"/>
      <c r="AN330" s="42"/>
      <c r="AO330" s="42"/>
      <c r="AP330" s="42"/>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row>
    <row r="331" spans="1:90" ht="14.25">
      <c r="A331" s="103"/>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0"/>
      <c r="AD331" s="42"/>
      <c r="AE331" s="42"/>
      <c r="AF331" s="42"/>
      <c r="AG331" s="42"/>
      <c r="AH331" s="42"/>
      <c r="AI331" s="42"/>
      <c r="AJ331" s="42"/>
      <c r="AK331" s="42"/>
      <c r="AL331" s="42"/>
      <c r="AM331" s="42"/>
      <c r="AN331" s="42"/>
      <c r="AO331" s="42"/>
      <c r="AP331" s="42"/>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row>
    <row r="332" spans="1:90" ht="14.25">
      <c r="A332" s="103"/>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0"/>
      <c r="AD332" s="42"/>
      <c r="AE332" s="42"/>
      <c r="AF332" s="42"/>
      <c r="AG332" s="42"/>
      <c r="AH332" s="42"/>
      <c r="AI332" s="42"/>
      <c r="AJ332" s="42"/>
      <c r="AK332" s="42"/>
      <c r="AL332" s="42"/>
      <c r="AM332" s="42"/>
      <c r="AN332" s="42"/>
      <c r="AO332" s="42"/>
      <c r="AP332" s="42"/>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row>
    <row r="333" spans="1:90" ht="14.25">
      <c r="A333" s="103"/>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0"/>
      <c r="AD333" s="42"/>
      <c r="AE333" s="42"/>
      <c r="AF333" s="42"/>
      <c r="AG333" s="42"/>
      <c r="AH333" s="42"/>
      <c r="AI333" s="42"/>
      <c r="AJ333" s="42"/>
      <c r="AK333" s="42"/>
      <c r="AL333" s="42"/>
      <c r="AM333" s="42"/>
      <c r="AN333" s="42"/>
      <c r="AO333" s="42"/>
      <c r="AP333" s="42"/>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row>
    <row r="334" spans="1:90" ht="14.25">
      <c r="A334" s="103"/>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0"/>
      <c r="AD334" s="42"/>
      <c r="AE334" s="42"/>
      <c r="AF334" s="42"/>
      <c r="AG334" s="42"/>
      <c r="AH334" s="42"/>
      <c r="AI334" s="42"/>
      <c r="AJ334" s="42"/>
      <c r="AK334" s="42"/>
      <c r="AL334" s="42"/>
      <c r="AM334" s="42"/>
      <c r="AN334" s="42"/>
      <c r="AO334" s="42"/>
      <c r="AP334" s="42"/>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row>
    <row r="335" spans="1:90" ht="14.25">
      <c r="A335" s="103"/>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0"/>
      <c r="AD335" s="42"/>
      <c r="AE335" s="42"/>
      <c r="AF335" s="42"/>
      <c r="AG335" s="42"/>
      <c r="AH335" s="42"/>
      <c r="AI335" s="42"/>
      <c r="AJ335" s="42"/>
      <c r="AK335" s="42"/>
      <c r="AL335" s="42"/>
      <c r="AM335" s="42"/>
      <c r="AN335" s="42"/>
      <c r="AO335" s="42"/>
      <c r="AP335" s="42"/>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row>
    <row r="336" spans="1:90" ht="14.25">
      <c r="A336" s="103"/>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0"/>
      <c r="AD336" s="42"/>
      <c r="AE336" s="42"/>
      <c r="AF336" s="42"/>
      <c r="AG336" s="42"/>
      <c r="AH336" s="42"/>
      <c r="AI336" s="42"/>
      <c r="AJ336" s="42"/>
      <c r="AK336" s="42"/>
      <c r="AL336" s="42"/>
      <c r="AM336" s="42"/>
      <c r="AN336" s="42"/>
      <c r="AO336" s="42"/>
      <c r="AP336" s="42"/>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row>
    <row r="337" spans="1:90" ht="14.25">
      <c r="A337" s="103"/>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0"/>
      <c r="AD337" s="42"/>
      <c r="AE337" s="42"/>
      <c r="AF337" s="42"/>
      <c r="AG337" s="42"/>
      <c r="AH337" s="42"/>
      <c r="AI337" s="42"/>
      <c r="AJ337" s="42"/>
      <c r="AK337" s="42"/>
      <c r="AL337" s="42"/>
      <c r="AM337" s="42"/>
      <c r="AN337" s="42"/>
      <c r="AO337" s="42"/>
      <c r="AP337" s="42"/>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row>
    <row r="338" spans="1:90" ht="14.25">
      <c r="A338" s="103"/>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0"/>
      <c r="AD338" s="42"/>
      <c r="AE338" s="42"/>
      <c r="AF338" s="42"/>
      <c r="AG338" s="42"/>
      <c r="AH338" s="42"/>
      <c r="AI338" s="42"/>
      <c r="AJ338" s="42"/>
      <c r="AK338" s="42"/>
      <c r="AL338" s="42"/>
      <c r="AM338" s="42"/>
      <c r="AN338" s="42"/>
      <c r="AO338" s="42"/>
      <c r="AP338" s="42"/>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row>
    <row r="339" spans="1:90" ht="14.25">
      <c r="A339" s="103"/>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0"/>
      <c r="AD339" s="42"/>
      <c r="AE339" s="42"/>
      <c r="AF339" s="42"/>
      <c r="AG339" s="42"/>
      <c r="AH339" s="42"/>
      <c r="AI339" s="42"/>
      <c r="AJ339" s="42"/>
      <c r="AK339" s="42"/>
      <c r="AL339" s="42"/>
      <c r="AM339" s="42"/>
      <c r="AN339" s="42"/>
      <c r="AO339" s="42"/>
      <c r="AP339" s="42"/>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row>
    <row r="340" spans="1:90" ht="14.25">
      <c r="A340" s="103"/>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0"/>
      <c r="AD340" s="42"/>
      <c r="AE340" s="42"/>
      <c r="AF340" s="42"/>
      <c r="AG340" s="42"/>
      <c r="AH340" s="42"/>
      <c r="AI340" s="42"/>
      <c r="AJ340" s="42"/>
      <c r="AK340" s="42"/>
      <c r="AL340" s="42"/>
      <c r="AM340" s="42"/>
      <c r="AN340" s="42"/>
      <c r="AO340" s="42"/>
      <c r="AP340" s="42"/>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row>
    <row r="341" spans="1:90" ht="14.25">
      <c r="A341" s="103"/>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0"/>
      <c r="AD341" s="42"/>
      <c r="AE341" s="42"/>
      <c r="AF341" s="42"/>
      <c r="AG341" s="42"/>
      <c r="AH341" s="42"/>
      <c r="AI341" s="42"/>
      <c r="AJ341" s="42"/>
      <c r="AK341" s="42"/>
      <c r="AL341" s="42"/>
      <c r="AM341" s="42"/>
      <c r="AN341" s="42"/>
      <c r="AO341" s="42"/>
      <c r="AP341" s="42"/>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row>
    <row r="342" spans="1:90" ht="14.25">
      <c r="A342" s="103"/>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0"/>
      <c r="AD342" s="42"/>
      <c r="AE342" s="42"/>
      <c r="AF342" s="42"/>
      <c r="AG342" s="42"/>
      <c r="AH342" s="42"/>
      <c r="AI342" s="42"/>
      <c r="AJ342" s="42"/>
      <c r="AK342" s="42"/>
      <c r="AL342" s="42"/>
      <c r="AM342" s="42"/>
      <c r="AN342" s="42"/>
      <c r="AO342" s="42"/>
      <c r="AP342" s="42"/>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row>
    <row r="343" spans="1:90" ht="14.25">
      <c r="A343" s="103"/>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0"/>
      <c r="AD343" s="42"/>
      <c r="AE343" s="42"/>
      <c r="AF343" s="42"/>
      <c r="AG343" s="42"/>
      <c r="AH343" s="42"/>
      <c r="AI343" s="42"/>
      <c r="AJ343" s="42"/>
      <c r="AK343" s="42"/>
      <c r="AL343" s="42"/>
      <c r="AM343" s="42"/>
      <c r="AN343" s="42"/>
      <c r="AO343" s="42"/>
      <c r="AP343" s="42"/>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row>
    <row r="344" spans="1:90" ht="14.25">
      <c r="A344" s="103"/>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0"/>
      <c r="AD344" s="42"/>
      <c r="AE344" s="42"/>
      <c r="AF344" s="42"/>
      <c r="AG344" s="42"/>
      <c r="AH344" s="42"/>
      <c r="AI344" s="42"/>
      <c r="AJ344" s="42"/>
      <c r="AK344" s="42"/>
      <c r="AL344" s="42"/>
      <c r="AM344" s="42"/>
      <c r="AN344" s="42"/>
      <c r="AO344" s="42"/>
      <c r="AP344" s="42"/>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row>
    <row r="345" spans="1:90" ht="14.25">
      <c r="A345" s="103"/>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0"/>
      <c r="AD345" s="42"/>
      <c r="AE345" s="42"/>
      <c r="AF345" s="42"/>
      <c r="AG345" s="42"/>
      <c r="AH345" s="42"/>
      <c r="AI345" s="42"/>
      <c r="AJ345" s="42"/>
      <c r="AK345" s="42"/>
      <c r="AL345" s="42"/>
      <c r="AM345" s="42"/>
      <c r="AN345" s="42"/>
      <c r="AO345" s="42"/>
      <c r="AP345" s="42"/>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row>
    <row r="346" spans="1:90" ht="14.25">
      <c r="A346" s="103"/>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0"/>
      <c r="AD346" s="42"/>
      <c r="AE346" s="42"/>
      <c r="AF346" s="42"/>
      <c r="AG346" s="42"/>
      <c r="AH346" s="42"/>
      <c r="AI346" s="42"/>
      <c r="AJ346" s="42"/>
      <c r="AK346" s="42"/>
      <c r="AL346" s="42"/>
      <c r="AM346" s="42"/>
      <c r="AN346" s="42"/>
      <c r="AO346" s="42"/>
      <c r="AP346" s="42"/>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row>
    <row r="347" spans="1:90" ht="14.25">
      <c r="A347" s="103"/>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0"/>
      <c r="AD347" s="42"/>
      <c r="AE347" s="42"/>
      <c r="AF347" s="42"/>
      <c r="AG347" s="42"/>
      <c r="AH347" s="42"/>
      <c r="AI347" s="42"/>
      <c r="AJ347" s="42"/>
      <c r="AK347" s="42"/>
      <c r="AL347" s="42"/>
      <c r="AM347" s="42"/>
      <c r="AN347" s="42"/>
      <c r="AO347" s="42"/>
      <c r="AP347" s="42"/>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row>
    <row r="348" spans="1:90" ht="14.25">
      <c r="A348" s="103"/>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0"/>
      <c r="AD348" s="42"/>
      <c r="AE348" s="42"/>
      <c r="AF348" s="42"/>
      <c r="AG348" s="42"/>
      <c r="AH348" s="42"/>
      <c r="AI348" s="42"/>
      <c r="AJ348" s="42"/>
      <c r="AK348" s="42"/>
      <c r="AL348" s="42"/>
      <c r="AM348" s="42"/>
      <c r="AN348" s="42"/>
      <c r="AO348" s="42"/>
      <c r="AP348" s="42"/>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row>
    <row r="349" spans="1:90" ht="14.25">
      <c r="A349" s="103"/>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0"/>
      <c r="AD349" s="42"/>
      <c r="AE349" s="42"/>
      <c r="AF349" s="42"/>
      <c r="AG349" s="42"/>
      <c r="AH349" s="42"/>
      <c r="AI349" s="42"/>
      <c r="AJ349" s="42"/>
      <c r="AK349" s="42"/>
      <c r="AL349" s="42"/>
      <c r="AM349" s="42"/>
      <c r="AN349" s="42"/>
      <c r="AO349" s="42"/>
      <c r="AP349" s="42"/>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row>
    <row r="350" spans="1:90" ht="14.25">
      <c r="A350" s="103"/>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0"/>
      <c r="AD350" s="42"/>
      <c r="AE350" s="42"/>
      <c r="AF350" s="42"/>
      <c r="AG350" s="42"/>
      <c r="AH350" s="42"/>
      <c r="AI350" s="42"/>
      <c r="AJ350" s="42"/>
      <c r="AK350" s="42"/>
      <c r="AL350" s="42"/>
      <c r="AM350" s="42"/>
      <c r="AN350" s="42"/>
      <c r="AO350" s="42"/>
      <c r="AP350" s="42"/>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row>
    <row r="351" spans="1:90" ht="14.25">
      <c r="A351" s="103"/>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0"/>
      <c r="AD351" s="42"/>
      <c r="AE351" s="42"/>
      <c r="AF351" s="42"/>
      <c r="AG351" s="42"/>
      <c r="AH351" s="42"/>
      <c r="AI351" s="42"/>
      <c r="AJ351" s="42"/>
      <c r="AK351" s="42"/>
      <c r="AL351" s="42"/>
      <c r="AM351" s="42"/>
      <c r="AN351" s="42"/>
      <c r="AO351" s="42"/>
      <c r="AP351" s="42"/>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row>
    <row r="352" spans="1:90" ht="14.25">
      <c r="A352" s="103"/>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0"/>
      <c r="AD352" s="42"/>
      <c r="AE352" s="42"/>
      <c r="AF352" s="42"/>
      <c r="AG352" s="42"/>
      <c r="AH352" s="42"/>
      <c r="AI352" s="42"/>
      <c r="AJ352" s="42"/>
      <c r="AK352" s="42"/>
      <c r="AL352" s="42"/>
      <c r="AM352" s="42"/>
      <c r="AN352" s="42"/>
      <c r="AO352" s="42"/>
      <c r="AP352" s="42"/>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row>
    <row r="353" spans="1:90" ht="14.25">
      <c r="A353" s="103"/>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0"/>
      <c r="AD353" s="42"/>
      <c r="AE353" s="42"/>
      <c r="AF353" s="42"/>
      <c r="AG353" s="42"/>
      <c r="AH353" s="42"/>
      <c r="AI353" s="42"/>
      <c r="AJ353" s="42"/>
      <c r="AK353" s="42"/>
      <c r="AL353" s="42"/>
      <c r="AM353" s="42"/>
      <c r="AN353" s="42"/>
      <c r="AO353" s="42"/>
      <c r="AP353" s="42"/>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row>
    <row r="354" spans="1:90" ht="14.25">
      <c r="A354" s="103"/>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0"/>
      <c r="AD354" s="42"/>
      <c r="AE354" s="42"/>
      <c r="AF354" s="42"/>
      <c r="AG354" s="42"/>
      <c r="AH354" s="42"/>
      <c r="AI354" s="42"/>
      <c r="AJ354" s="42"/>
      <c r="AK354" s="42"/>
      <c r="AL354" s="42"/>
      <c r="AM354" s="42"/>
      <c r="AN354" s="42"/>
      <c r="AO354" s="42"/>
      <c r="AP354" s="42"/>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row>
    <row r="355" spans="1:90" ht="14.25">
      <c r="A355" s="103"/>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0"/>
      <c r="AD355" s="42"/>
      <c r="AE355" s="42"/>
      <c r="AF355" s="42"/>
      <c r="AG355" s="42"/>
      <c r="AH355" s="42"/>
      <c r="AI355" s="42"/>
      <c r="AJ355" s="42"/>
      <c r="AK355" s="42"/>
      <c r="AL355" s="42"/>
      <c r="AM355" s="42"/>
      <c r="AN355" s="42"/>
      <c r="AO355" s="42"/>
      <c r="AP355" s="42"/>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row>
    <row r="356" spans="1:90" ht="14.25">
      <c r="A356" s="103"/>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0"/>
      <c r="AD356" s="42"/>
      <c r="AE356" s="42"/>
      <c r="AF356" s="42"/>
      <c r="AG356" s="42"/>
      <c r="AH356" s="42"/>
      <c r="AI356" s="42"/>
      <c r="AJ356" s="42"/>
      <c r="AK356" s="42"/>
      <c r="AL356" s="42"/>
      <c r="AM356" s="42"/>
      <c r="AN356" s="42"/>
      <c r="AO356" s="42"/>
      <c r="AP356" s="42"/>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row>
    <row r="357" spans="1:90" ht="14.25">
      <c r="A357" s="103"/>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0"/>
      <c r="AD357" s="42"/>
      <c r="AE357" s="42"/>
      <c r="AF357" s="42"/>
      <c r="AG357" s="42"/>
      <c r="AH357" s="42"/>
      <c r="AI357" s="42"/>
      <c r="AJ357" s="42"/>
      <c r="AK357" s="42"/>
      <c r="AL357" s="42"/>
      <c r="AM357" s="42"/>
      <c r="AN357" s="42"/>
      <c r="AO357" s="42"/>
      <c r="AP357" s="42"/>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row>
    <row r="358" spans="1:90" ht="14.25">
      <c r="A358" s="103"/>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0"/>
      <c r="AD358" s="42"/>
      <c r="AE358" s="42"/>
      <c r="AF358" s="42"/>
      <c r="AG358" s="42"/>
      <c r="AH358" s="42"/>
      <c r="AI358" s="42"/>
      <c r="AJ358" s="42"/>
      <c r="AK358" s="42"/>
      <c r="AL358" s="42"/>
      <c r="AM358" s="42"/>
      <c r="AN358" s="42"/>
      <c r="AO358" s="42"/>
      <c r="AP358" s="42"/>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row>
    <row r="359" spans="1:90" ht="14.25">
      <c r="A359" s="103"/>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0"/>
      <c r="AD359" s="42"/>
      <c r="AE359" s="42"/>
      <c r="AF359" s="42"/>
      <c r="AG359" s="42"/>
      <c r="AH359" s="42"/>
      <c r="AI359" s="42"/>
      <c r="AJ359" s="42"/>
      <c r="AK359" s="42"/>
      <c r="AL359" s="42"/>
      <c r="AM359" s="42"/>
      <c r="AN359" s="42"/>
      <c r="AO359" s="42"/>
      <c r="AP359" s="42"/>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row>
    <row r="360" spans="1:90" ht="14.25">
      <c r="A360" s="103"/>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0"/>
      <c r="AD360" s="42"/>
      <c r="AE360" s="42"/>
      <c r="AF360" s="42"/>
      <c r="AG360" s="42"/>
      <c r="AH360" s="42"/>
      <c r="AI360" s="42"/>
      <c r="AJ360" s="42"/>
      <c r="AK360" s="42"/>
      <c r="AL360" s="42"/>
      <c r="AM360" s="42"/>
      <c r="AN360" s="42"/>
      <c r="AO360" s="42"/>
      <c r="AP360" s="42"/>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row>
    <row r="361" spans="1:90" ht="14.25">
      <c r="A361" s="103"/>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0"/>
      <c r="AD361" s="42"/>
      <c r="AE361" s="42"/>
      <c r="AF361" s="42"/>
      <c r="AG361" s="42"/>
      <c r="AH361" s="42"/>
      <c r="AI361" s="42"/>
      <c r="AJ361" s="42"/>
      <c r="AK361" s="42"/>
      <c r="AL361" s="42"/>
      <c r="AM361" s="42"/>
      <c r="AN361" s="42"/>
      <c r="AO361" s="42"/>
      <c r="AP361" s="42"/>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row>
    <row r="362" spans="1:90" ht="14.25">
      <c r="A362" s="103"/>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0"/>
      <c r="AD362" s="42"/>
      <c r="AE362" s="42"/>
      <c r="AF362" s="42"/>
      <c r="AG362" s="42"/>
      <c r="AH362" s="42"/>
      <c r="AI362" s="42"/>
      <c r="AJ362" s="42"/>
      <c r="AK362" s="42"/>
      <c r="AL362" s="42"/>
      <c r="AM362" s="42"/>
      <c r="AN362" s="42"/>
      <c r="AO362" s="42"/>
      <c r="AP362" s="42"/>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row>
    <row r="363" spans="1:90" ht="14.25">
      <c r="A363" s="103"/>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0"/>
      <c r="AD363" s="42"/>
      <c r="AE363" s="42"/>
      <c r="AF363" s="42"/>
      <c r="AG363" s="42"/>
      <c r="AH363" s="42"/>
      <c r="AI363" s="42"/>
      <c r="AJ363" s="42"/>
      <c r="AK363" s="42"/>
      <c r="AL363" s="42"/>
      <c r="AM363" s="42"/>
      <c r="AN363" s="42"/>
      <c r="AO363" s="42"/>
      <c r="AP363" s="42"/>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row>
    <row r="364" spans="1:90" ht="14.25">
      <c r="A364" s="103"/>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0"/>
      <c r="AD364" s="42"/>
      <c r="AE364" s="42"/>
      <c r="AF364" s="42"/>
      <c r="AG364" s="42"/>
      <c r="AH364" s="42"/>
      <c r="AI364" s="42"/>
      <c r="AJ364" s="42"/>
      <c r="AK364" s="42"/>
      <c r="AL364" s="42"/>
      <c r="AM364" s="42"/>
      <c r="AN364" s="42"/>
      <c r="AO364" s="42"/>
      <c r="AP364" s="42"/>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row>
    <row r="365" spans="1:90" ht="14.25">
      <c r="A365" s="103"/>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0"/>
      <c r="AD365" s="42"/>
      <c r="AE365" s="42"/>
      <c r="AF365" s="42"/>
      <c r="AG365" s="42"/>
      <c r="AH365" s="42"/>
      <c r="AI365" s="42"/>
      <c r="AJ365" s="42"/>
      <c r="AK365" s="42"/>
      <c r="AL365" s="42"/>
      <c r="AM365" s="42"/>
      <c r="AN365" s="42"/>
      <c r="AO365" s="42"/>
      <c r="AP365" s="42"/>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row>
    <row r="366" spans="1:90" ht="14.25">
      <c r="A366" s="103"/>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0"/>
      <c r="AD366" s="42"/>
      <c r="AE366" s="42"/>
      <c r="AF366" s="42"/>
      <c r="AG366" s="42"/>
      <c r="AH366" s="42"/>
      <c r="AI366" s="42"/>
      <c r="AJ366" s="42"/>
      <c r="AK366" s="42"/>
      <c r="AL366" s="42"/>
      <c r="AM366" s="42"/>
      <c r="AN366" s="42"/>
      <c r="AO366" s="42"/>
      <c r="AP366" s="42"/>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row>
    <row r="367" spans="1:90" ht="14.25">
      <c r="A367" s="103"/>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0"/>
      <c r="AD367" s="42"/>
      <c r="AE367" s="42"/>
      <c r="AF367" s="42"/>
      <c r="AG367" s="42"/>
      <c r="AH367" s="42"/>
      <c r="AI367" s="42"/>
      <c r="AJ367" s="42"/>
      <c r="AK367" s="42"/>
      <c r="AL367" s="42"/>
      <c r="AM367" s="42"/>
      <c r="AN367" s="42"/>
      <c r="AO367" s="42"/>
      <c r="AP367" s="42"/>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row>
    <row r="368" spans="1:90" ht="14.25">
      <c r="A368" s="103"/>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0"/>
      <c r="AD368" s="42"/>
      <c r="AE368" s="42"/>
      <c r="AF368" s="42"/>
      <c r="AG368" s="42"/>
      <c r="AH368" s="42"/>
      <c r="AI368" s="42"/>
      <c r="AJ368" s="42"/>
      <c r="AK368" s="42"/>
      <c r="AL368" s="42"/>
      <c r="AM368" s="42"/>
      <c r="AN368" s="42"/>
      <c r="AO368" s="42"/>
      <c r="AP368" s="42"/>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row>
    <row r="369" spans="1:90" ht="14.25">
      <c r="A369" s="103"/>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0"/>
      <c r="AD369" s="42"/>
      <c r="AE369" s="42"/>
      <c r="AF369" s="42"/>
      <c r="AG369" s="42"/>
      <c r="AH369" s="42"/>
      <c r="AI369" s="42"/>
      <c r="AJ369" s="42"/>
      <c r="AK369" s="42"/>
      <c r="AL369" s="42"/>
      <c r="AM369" s="42"/>
      <c r="AN369" s="42"/>
      <c r="AO369" s="42"/>
      <c r="AP369" s="42"/>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row>
    <row r="370" spans="1:90" ht="14.25">
      <c r="A370" s="103"/>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0"/>
      <c r="AD370" s="42"/>
      <c r="AE370" s="42"/>
      <c r="AF370" s="42"/>
      <c r="AG370" s="42"/>
      <c r="AH370" s="42"/>
      <c r="AI370" s="42"/>
      <c r="AJ370" s="42"/>
      <c r="AK370" s="42"/>
      <c r="AL370" s="42"/>
      <c r="AM370" s="42"/>
      <c r="AN370" s="42"/>
      <c r="AO370" s="42"/>
      <c r="AP370" s="42"/>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row>
    <row r="371" spans="1:90" ht="14.25">
      <c r="A371" s="103"/>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0"/>
      <c r="AD371" s="42"/>
      <c r="AE371" s="42"/>
      <c r="AF371" s="42"/>
      <c r="AG371" s="42"/>
      <c r="AH371" s="42"/>
      <c r="AI371" s="42"/>
      <c r="AJ371" s="42"/>
      <c r="AK371" s="42"/>
      <c r="AL371" s="42"/>
      <c r="AM371" s="42"/>
      <c r="AN371" s="42"/>
      <c r="AO371" s="42"/>
      <c r="AP371" s="42"/>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row>
    <row r="372" spans="1:90" ht="14.25">
      <c r="A372" s="103"/>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0"/>
      <c r="AD372" s="42"/>
      <c r="AE372" s="42"/>
      <c r="AF372" s="42"/>
      <c r="AG372" s="42"/>
      <c r="AH372" s="42"/>
      <c r="AI372" s="42"/>
      <c r="AJ372" s="42"/>
      <c r="AK372" s="42"/>
      <c r="AL372" s="42"/>
      <c r="AM372" s="42"/>
      <c r="AN372" s="42"/>
      <c r="AO372" s="42"/>
      <c r="AP372" s="42"/>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row>
    <row r="373" spans="1:90" ht="14.25">
      <c r="A373" s="103"/>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0"/>
      <c r="AD373" s="42"/>
      <c r="AE373" s="42"/>
      <c r="AF373" s="42"/>
      <c r="AG373" s="42"/>
      <c r="AH373" s="42"/>
      <c r="AI373" s="42"/>
      <c r="AJ373" s="42"/>
      <c r="AK373" s="42"/>
      <c r="AL373" s="42"/>
      <c r="AM373" s="42"/>
      <c r="AN373" s="42"/>
      <c r="AO373" s="42"/>
      <c r="AP373" s="42"/>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row>
    <row r="374" spans="1:90" ht="14.25">
      <c r="A374" s="103"/>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0"/>
      <c r="AD374" s="42"/>
      <c r="AE374" s="42"/>
      <c r="AF374" s="42"/>
      <c r="AG374" s="42"/>
      <c r="AH374" s="42"/>
      <c r="AI374" s="42"/>
      <c r="AJ374" s="42"/>
      <c r="AK374" s="42"/>
      <c r="AL374" s="42"/>
      <c r="AM374" s="42"/>
      <c r="AN374" s="42"/>
      <c r="AO374" s="42"/>
      <c r="AP374" s="42"/>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row>
    <row r="375" spans="1:90" ht="14.25">
      <c r="A375" s="103"/>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0"/>
      <c r="AD375" s="42"/>
      <c r="AE375" s="42"/>
      <c r="AF375" s="42"/>
      <c r="AG375" s="42"/>
      <c r="AH375" s="42"/>
      <c r="AI375" s="42"/>
      <c r="AJ375" s="42"/>
      <c r="AK375" s="42"/>
      <c r="AL375" s="42"/>
      <c r="AM375" s="42"/>
      <c r="AN375" s="42"/>
      <c r="AO375" s="42"/>
      <c r="AP375" s="42"/>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row>
    <row r="376" spans="1:90" ht="14.25">
      <c r="A376" s="103"/>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0"/>
      <c r="AD376" s="42"/>
      <c r="AE376" s="42"/>
      <c r="AF376" s="42"/>
      <c r="AG376" s="42"/>
      <c r="AH376" s="42"/>
      <c r="AI376" s="42"/>
      <c r="AJ376" s="42"/>
      <c r="AK376" s="42"/>
      <c r="AL376" s="42"/>
      <c r="AM376" s="42"/>
      <c r="AN376" s="42"/>
      <c r="AO376" s="42"/>
      <c r="AP376" s="42"/>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row>
    <row r="377" spans="1:90" ht="14.25">
      <c r="A377" s="103"/>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0"/>
      <c r="AD377" s="42"/>
      <c r="AE377" s="42"/>
      <c r="AF377" s="42"/>
      <c r="AG377" s="42"/>
      <c r="AH377" s="42"/>
      <c r="AI377" s="42"/>
      <c r="AJ377" s="42"/>
      <c r="AK377" s="42"/>
      <c r="AL377" s="42"/>
      <c r="AM377" s="42"/>
      <c r="AN377" s="42"/>
      <c r="AO377" s="42"/>
      <c r="AP377" s="42"/>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row>
    <row r="378" spans="1:90" ht="14.25">
      <c r="A378" s="103"/>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0"/>
      <c r="AD378" s="42"/>
      <c r="AE378" s="42"/>
      <c r="AF378" s="42"/>
      <c r="AG378" s="42"/>
      <c r="AH378" s="42"/>
      <c r="AI378" s="42"/>
      <c r="AJ378" s="42"/>
      <c r="AK378" s="42"/>
      <c r="AL378" s="42"/>
      <c r="AM378" s="42"/>
      <c r="AN378" s="42"/>
      <c r="AO378" s="42"/>
      <c r="AP378" s="42"/>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row>
    <row r="379" spans="1:90" ht="14.25">
      <c r="A379" s="103"/>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0"/>
      <c r="AD379" s="42"/>
      <c r="AE379" s="42"/>
      <c r="AF379" s="42"/>
      <c r="AG379" s="42"/>
      <c r="AH379" s="42"/>
      <c r="AI379" s="42"/>
      <c r="AJ379" s="42"/>
      <c r="AK379" s="42"/>
      <c r="AL379" s="42"/>
      <c r="AM379" s="42"/>
      <c r="AN379" s="42"/>
      <c r="AO379" s="42"/>
      <c r="AP379" s="42"/>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row>
    <row r="380" spans="1:90" ht="14.25">
      <c r="A380" s="103"/>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0"/>
      <c r="AD380" s="42"/>
      <c r="AE380" s="42"/>
      <c r="AF380" s="42"/>
      <c r="AG380" s="42"/>
      <c r="AH380" s="42"/>
      <c r="AI380" s="42"/>
      <c r="AJ380" s="42"/>
      <c r="AK380" s="42"/>
      <c r="AL380" s="42"/>
      <c r="AM380" s="42"/>
      <c r="AN380" s="42"/>
      <c r="AO380" s="42"/>
      <c r="AP380" s="42"/>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row>
    <row r="381" spans="1:90" ht="14.25">
      <c r="A381" s="103"/>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0"/>
      <c r="AD381" s="42"/>
      <c r="AE381" s="42"/>
      <c r="AF381" s="42"/>
      <c r="AG381" s="42"/>
      <c r="AH381" s="42"/>
      <c r="AI381" s="42"/>
      <c r="AJ381" s="42"/>
      <c r="AK381" s="42"/>
      <c r="AL381" s="42"/>
      <c r="AM381" s="42"/>
      <c r="AN381" s="42"/>
      <c r="AO381" s="42"/>
      <c r="AP381" s="42"/>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row>
    <row r="382" spans="1:90" ht="14.25">
      <c r="A382" s="103"/>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D382" s="42"/>
      <c r="AE382" s="42"/>
      <c r="AF382" s="42"/>
      <c r="AG382" s="42"/>
      <c r="AH382" s="42"/>
      <c r="AI382" s="42"/>
      <c r="AJ382" s="42"/>
      <c r="AK382" s="42"/>
      <c r="AL382" s="42"/>
      <c r="AM382" s="42"/>
      <c r="AN382" s="42"/>
      <c r="AO382" s="42"/>
      <c r="AP382" s="42"/>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row>
    <row r="383" spans="1:90" ht="14.25">
      <c r="A383" s="103"/>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D383" s="42"/>
      <c r="AE383" s="42"/>
      <c r="AF383" s="42"/>
      <c r="AG383" s="42"/>
      <c r="AH383" s="42"/>
      <c r="AI383" s="42"/>
      <c r="AJ383" s="42"/>
      <c r="AK383" s="42"/>
      <c r="AL383" s="42"/>
      <c r="AM383" s="42"/>
      <c r="AN383" s="42"/>
      <c r="AO383" s="42"/>
      <c r="AP383" s="42"/>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row>
    <row r="384" spans="1:90" ht="14.25">
      <c r="A384" s="103"/>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D384" s="42"/>
      <c r="AE384" s="42"/>
      <c r="AF384" s="42"/>
      <c r="AG384" s="42"/>
      <c r="AH384" s="42"/>
      <c r="AI384" s="42"/>
      <c r="AJ384" s="42"/>
      <c r="AK384" s="42"/>
      <c r="AL384" s="42"/>
      <c r="AM384" s="42"/>
      <c r="AN384" s="42"/>
      <c r="AO384" s="42"/>
      <c r="AP384" s="42"/>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row>
    <row r="385" spans="1:90" ht="14.25">
      <c r="A385" s="103"/>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D385" s="42"/>
      <c r="AE385" s="42"/>
      <c r="AF385" s="42"/>
      <c r="AG385" s="42"/>
      <c r="AH385" s="42"/>
      <c r="AI385" s="42"/>
      <c r="AJ385" s="42"/>
      <c r="AK385" s="42"/>
      <c r="AL385" s="42"/>
      <c r="AM385" s="42"/>
      <c r="AN385" s="42"/>
      <c r="AO385" s="42"/>
      <c r="AP385" s="42"/>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row>
    <row r="386" spans="1:90" ht="14.25">
      <c r="A386" s="103"/>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D386" s="42"/>
      <c r="AE386" s="42"/>
      <c r="AF386" s="42"/>
      <c r="AG386" s="42"/>
      <c r="AH386" s="42"/>
      <c r="AI386" s="42"/>
      <c r="AJ386" s="42"/>
      <c r="AK386" s="42"/>
      <c r="AL386" s="42"/>
      <c r="AM386" s="42"/>
      <c r="AN386" s="42"/>
      <c r="AO386" s="42"/>
      <c r="AP386" s="42"/>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row>
    <row r="387" spans="1:90" ht="14.25">
      <c r="A387" s="103"/>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D387" s="42"/>
      <c r="AE387" s="42"/>
      <c r="AF387" s="42"/>
      <c r="AG387" s="42"/>
      <c r="AH387" s="42"/>
      <c r="AI387" s="42"/>
      <c r="AJ387" s="42"/>
      <c r="AK387" s="42"/>
      <c r="AL387" s="42"/>
      <c r="AM387" s="42"/>
      <c r="AN387" s="42"/>
      <c r="AO387" s="42"/>
      <c r="AP387" s="42"/>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row>
    <row r="388" spans="1:90" ht="14.25">
      <c r="A388" s="103"/>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D388" s="42"/>
      <c r="AE388" s="42"/>
      <c r="AF388" s="42"/>
      <c r="AG388" s="42"/>
      <c r="AH388" s="42"/>
      <c r="AI388" s="42"/>
      <c r="AJ388" s="42"/>
      <c r="AK388" s="42"/>
      <c r="AL388" s="42"/>
      <c r="AM388" s="42"/>
      <c r="AN388" s="42"/>
      <c r="AO388" s="42"/>
      <c r="AP388" s="42"/>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row>
    <row r="389" spans="1:90" ht="14.25">
      <c r="A389" s="103"/>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D389" s="42"/>
      <c r="AE389" s="42"/>
      <c r="AF389" s="42"/>
      <c r="AG389" s="42"/>
      <c r="AH389" s="42"/>
      <c r="AI389" s="42"/>
      <c r="AJ389" s="42"/>
      <c r="AK389" s="42"/>
      <c r="AL389" s="42"/>
      <c r="AM389" s="42"/>
      <c r="AN389" s="42"/>
      <c r="AO389" s="42"/>
      <c r="AP389" s="42"/>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row>
    <row r="390" spans="1:90" ht="14.25">
      <c r="A390" s="103"/>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D390" s="42"/>
      <c r="AE390" s="42"/>
      <c r="AF390" s="42"/>
      <c r="AG390" s="42"/>
      <c r="AH390" s="42"/>
      <c r="AI390" s="42"/>
      <c r="AJ390" s="42"/>
      <c r="AK390" s="42"/>
      <c r="AL390" s="42"/>
      <c r="AM390" s="42"/>
      <c r="AN390" s="42"/>
      <c r="AO390" s="42"/>
      <c r="AP390" s="42"/>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row>
    <row r="391" spans="1:90" ht="14.25">
      <c r="A391" s="103"/>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D391" s="42"/>
      <c r="AE391" s="42"/>
      <c r="AF391" s="42"/>
      <c r="AG391" s="42"/>
      <c r="AH391" s="42"/>
      <c r="AI391" s="42"/>
      <c r="AJ391" s="42"/>
      <c r="AK391" s="42"/>
      <c r="AL391" s="42"/>
      <c r="AM391" s="42"/>
      <c r="AN391" s="42"/>
      <c r="AO391" s="42"/>
      <c r="AP391" s="42"/>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row>
    <row r="392" spans="1:90" ht="14.25">
      <c r="A392" s="103"/>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D392" s="42"/>
      <c r="AE392" s="42"/>
      <c r="AF392" s="42"/>
      <c r="AG392" s="42"/>
      <c r="AH392" s="42"/>
      <c r="AI392" s="42"/>
      <c r="AJ392" s="42"/>
      <c r="AK392" s="42"/>
      <c r="AL392" s="42"/>
      <c r="AM392" s="42"/>
      <c r="AN392" s="42"/>
      <c r="AO392" s="42"/>
      <c r="AP392" s="42"/>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row>
    <row r="393" spans="1:90" ht="14.25">
      <c r="A393" s="103"/>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D393" s="42"/>
      <c r="AE393" s="42"/>
      <c r="AF393" s="42"/>
      <c r="AG393" s="42"/>
      <c r="AH393" s="42"/>
      <c r="AI393" s="42"/>
      <c r="AJ393" s="42"/>
      <c r="AK393" s="42"/>
      <c r="AL393" s="42"/>
      <c r="AM393" s="42"/>
      <c r="AN393" s="42"/>
      <c r="AO393" s="42"/>
      <c r="AP393" s="42"/>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row>
    <row r="394" spans="1:90" ht="14.25">
      <c r="A394" s="103"/>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D394" s="42"/>
      <c r="AE394" s="42"/>
      <c r="AF394" s="42"/>
      <c r="AG394" s="42"/>
      <c r="AH394" s="42"/>
      <c r="AI394" s="42"/>
      <c r="AJ394" s="42"/>
      <c r="AK394" s="42"/>
      <c r="AL394" s="42"/>
      <c r="AM394" s="42"/>
      <c r="AN394" s="42"/>
      <c r="AO394" s="42"/>
      <c r="AP394" s="42"/>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row>
    <row r="395" spans="1:90" ht="14.25">
      <c r="A395" s="103"/>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D395" s="42"/>
      <c r="AE395" s="42"/>
      <c r="AF395" s="42"/>
      <c r="AG395" s="42"/>
      <c r="AH395" s="42"/>
      <c r="AI395" s="42"/>
      <c r="AJ395" s="42"/>
      <c r="AK395" s="42"/>
      <c r="AL395" s="42"/>
      <c r="AM395" s="42"/>
      <c r="AN395" s="42"/>
      <c r="AO395" s="42"/>
      <c r="AP395" s="42"/>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row>
    <row r="396" spans="1:90" ht="14.25">
      <c r="A396" s="103"/>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D396" s="42"/>
      <c r="AE396" s="42"/>
      <c r="AF396" s="42"/>
      <c r="AG396" s="42"/>
      <c r="AH396" s="42"/>
      <c r="AI396" s="42"/>
      <c r="AJ396" s="42"/>
      <c r="AK396" s="42"/>
      <c r="AL396" s="42"/>
      <c r="AM396" s="42"/>
      <c r="AN396" s="42"/>
      <c r="AO396" s="42"/>
      <c r="AP396" s="42"/>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row>
    <row r="397" spans="1:90" ht="14.25">
      <c r="A397" s="103"/>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D397" s="42"/>
      <c r="AE397" s="42"/>
      <c r="AF397" s="42"/>
      <c r="AG397" s="42"/>
      <c r="AH397" s="42"/>
      <c r="AI397" s="42"/>
      <c r="AJ397" s="42"/>
      <c r="AK397" s="42"/>
      <c r="AL397" s="42"/>
      <c r="AM397" s="42"/>
      <c r="AN397" s="42"/>
      <c r="AO397" s="42"/>
      <c r="AP397" s="42"/>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row>
    <row r="398" spans="1:90" ht="14.25">
      <c r="A398" s="103"/>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D398" s="42"/>
      <c r="AE398" s="42"/>
      <c r="AF398" s="42"/>
      <c r="AG398" s="42"/>
      <c r="AH398" s="42"/>
      <c r="AI398" s="42"/>
      <c r="AJ398" s="42"/>
      <c r="AK398" s="42"/>
      <c r="AL398" s="42"/>
      <c r="AM398" s="42"/>
      <c r="AN398" s="42"/>
      <c r="AO398" s="42"/>
      <c r="AP398" s="42"/>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row>
    <row r="399" spans="1:90" ht="14.25">
      <c r="A399" s="103"/>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D399" s="42"/>
      <c r="AE399" s="42"/>
      <c r="AF399" s="42"/>
      <c r="AG399" s="42"/>
      <c r="AH399" s="42"/>
      <c r="AI399" s="42"/>
      <c r="AJ399" s="42"/>
      <c r="AK399" s="42"/>
      <c r="AL399" s="42"/>
      <c r="AM399" s="42"/>
      <c r="AN399" s="42"/>
      <c r="AO399" s="42"/>
      <c r="AP399" s="42"/>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row>
    <row r="400" spans="1:90" ht="14.25">
      <c r="A400" s="103"/>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D400" s="42"/>
      <c r="AE400" s="42"/>
      <c r="AF400" s="42"/>
      <c r="AG400" s="42"/>
      <c r="AH400" s="42"/>
      <c r="AI400" s="42"/>
      <c r="AJ400" s="42"/>
      <c r="AK400" s="42"/>
      <c r="AL400" s="42"/>
      <c r="AM400" s="42"/>
      <c r="AN400" s="42"/>
      <c r="AO400" s="42"/>
      <c r="AP400" s="42"/>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row>
    <row r="401" spans="1:90" ht="14.25">
      <c r="A401" s="103"/>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D401" s="42"/>
      <c r="AE401" s="42"/>
      <c r="AF401" s="42"/>
      <c r="AG401" s="42"/>
      <c r="AH401" s="42"/>
      <c r="AI401" s="42"/>
      <c r="AJ401" s="42"/>
      <c r="AK401" s="42"/>
      <c r="AL401" s="42"/>
      <c r="AM401" s="42"/>
      <c r="AN401" s="42"/>
      <c r="AO401" s="42"/>
      <c r="AP401" s="42"/>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row>
    <row r="402" spans="1:90" ht="14.25">
      <c r="A402" s="103"/>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D402" s="42"/>
      <c r="AE402" s="42"/>
      <c r="AF402" s="42"/>
      <c r="AG402" s="42"/>
      <c r="AH402" s="42"/>
      <c r="AI402" s="42"/>
      <c r="AJ402" s="42"/>
      <c r="AK402" s="42"/>
      <c r="AL402" s="42"/>
      <c r="AM402" s="42"/>
      <c r="AN402" s="42"/>
      <c r="AO402" s="42"/>
      <c r="AP402" s="42"/>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row>
    <row r="403" spans="1:90" ht="14.25">
      <c r="A403" s="103"/>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D403" s="42"/>
      <c r="AE403" s="42"/>
      <c r="AF403" s="42"/>
      <c r="AG403" s="42"/>
      <c r="AH403" s="42"/>
      <c r="AI403" s="42"/>
      <c r="AJ403" s="42"/>
      <c r="AK403" s="42"/>
      <c r="AL403" s="42"/>
      <c r="AM403" s="42"/>
      <c r="AN403" s="42"/>
      <c r="AO403" s="42"/>
      <c r="AP403" s="42"/>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row>
    <row r="404" spans="1:90" ht="14.25">
      <c r="A404" s="103"/>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D404" s="42"/>
      <c r="AE404" s="42"/>
      <c r="AF404" s="42"/>
      <c r="AG404" s="42"/>
      <c r="AH404" s="42"/>
      <c r="AI404" s="42"/>
      <c r="AJ404" s="42"/>
      <c r="AK404" s="42"/>
      <c r="AL404" s="42"/>
      <c r="AM404" s="42"/>
      <c r="AN404" s="42"/>
      <c r="AO404" s="42"/>
      <c r="AP404" s="42"/>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row>
    <row r="405" spans="1:90" ht="14.25">
      <c r="A405" s="103"/>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D405" s="42"/>
      <c r="AE405" s="42"/>
      <c r="AF405" s="42"/>
      <c r="AG405" s="42"/>
      <c r="AH405" s="42"/>
      <c r="AI405" s="42"/>
      <c r="AJ405" s="42"/>
      <c r="AK405" s="42"/>
      <c r="AL405" s="42"/>
      <c r="AM405" s="42"/>
      <c r="AN405" s="42"/>
      <c r="AO405" s="42"/>
      <c r="AP405" s="42"/>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row>
    <row r="406" spans="1:90" ht="14.25">
      <c r="A406" s="103"/>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D406" s="42"/>
      <c r="AE406" s="42"/>
      <c r="AF406" s="42"/>
      <c r="AG406" s="42"/>
      <c r="AH406" s="42"/>
      <c r="AI406" s="42"/>
      <c r="AJ406" s="42"/>
      <c r="AK406" s="42"/>
      <c r="AL406" s="42"/>
      <c r="AM406" s="42"/>
      <c r="AN406" s="42"/>
      <c r="AO406" s="42"/>
      <c r="AP406" s="42"/>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row>
    <row r="407" spans="1:90" ht="14.25">
      <c r="A407" s="103"/>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D407" s="42"/>
      <c r="AE407" s="42"/>
      <c r="AF407" s="42"/>
      <c r="AG407" s="42"/>
      <c r="AH407" s="42"/>
      <c r="AI407" s="42"/>
      <c r="AJ407" s="42"/>
      <c r="AK407" s="42"/>
      <c r="AL407" s="42"/>
      <c r="AM407" s="42"/>
      <c r="AN407" s="42"/>
      <c r="AO407" s="42"/>
      <c r="AP407" s="42"/>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row>
    <row r="408" spans="1:90" ht="14.25">
      <c r="A408" s="103"/>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D408" s="42"/>
      <c r="AE408" s="42"/>
      <c r="AF408" s="42"/>
      <c r="AG408" s="42"/>
      <c r="AH408" s="42"/>
      <c r="AI408" s="42"/>
      <c r="AJ408" s="42"/>
      <c r="AK408" s="42"/>
      <c r="AL408" s="42"/>
      <c r="AM408" s="42"/>
      <c r="AN408" s="42"/>
      <c r="AO408" s="42"/>
      <c r="AP408" s="42"/>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row>
    <row r="409" spans="1:90" ht="14.25">
      <c r="A409" s="103"/>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D409" s="42"/>
      <c r="AE409" s="42"/>
      <c r="AF409" s="42"/>
      <c r="AG409" s="42"/>
      <c r="AH409" s="42"/>
      <c r="AI409" s="42"/>
      <c r="AJ409" s="42"/>
      <c r="AK409" s="42"/>
      <c r="AL409" s="42"/>
      <c r="AM409" s="42"/>
      <c r="AN409" s="42"/>
      <c r="AO409" s="42"/>
      <c r="AP409" s="42"/>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row>
    <row r="410" spans="1:90" ht="14.25">
      <c r="A410" s="103"/>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D410" s="42"/>
      <c r="AE410" s="42"/>
      <c r="AF410" s="42"/>
      <c r="AG410" s="42"/>
      <c r="AH410" s="42"/>
      <c r="AI410" s="42"/>
      <c r="AJ410" s="42"/>
      <c r="AK410" s="42"/>
      <c r="AL410" s="42"/>
      <c r="AM410" s="42"/>
      <c r="AN410" s="42"/>
      <c r="AO410" s="42"/>
      <c r="AP410" s="42"/>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row>
    <row r="411" spans="1:90" ht="14.25">
      <c r="A411" s="103"/>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D411" s="42"/>
      <c r="AE411" s="42"/>
      <c r="AF411" s="42"/>
      <c r="AG411" s="42"/>
      <c r="AH411" s="42"/>
      <c r="AI411" s="42"/>
      <c r="AJ411" s="42"/>
      <c r="AK411" s="42"/>
      <c r="AL411" s="42"/>
      <c r="AM411" s="42"/>
      <c r="AN411" s="42"/>
      <c r="AO411" s="42"/>
      <c r="AP411" s="42"/>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row>
    <row r="412" spans="1:90" ht="14.25">
      <c r="A412" s="103"/>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D412" s="42"/>
      <c r="AE412" s="42"/>
      <c r="AF412" s="42"/>
      <c r="AG412" s="42"/>
      <c r="AH412" s="42"/>
      <c r="AI412" s="42"/>
      <c r="AJ412" s="42"/>
      <c r="AK412" s="42"/>
      <c r="AL412" s="42"/>
      <c r="AM412" s="42"/>
      <c r="AN412" s="42"/>
      <c r="AO412" s="42"/>
      <c r="AP412" s="42"/>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row>
    <row r="413" spans="1:90" ht="14.25">
      <c r="A413" s="103"/>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D413" s="42"/>
      <c r="AE413" s="42"/>
      <c r="AF413" s="42"/>
      <c r="AG413" s="42"/>
      <c r="AH413" s="42"/>
      <c r="AI413" s="42"/>
      <c r="AJ413" s="42"/>
      <c r="AK413" s="42"/>
      <c r="AL413" s="42"/>
      <c r="AM413" s="42"/>
      <c r="AN413" s="42"/>
      <c r="AO413" s="42"/>
      <c r="AP413" s="42"/>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row>
    <row r="414" spans="1:90" ht="14.25">
      <c r="A414" s="103"/>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D414" s="42"/>
      <c r="AE414" s="42"/>
      <c r="AF414" s="42"/>
      <c r="AG414" s="42"/>
      <c r="AH414" s="42"/>
      <c r="AI414" s="42"/>
      <c r="AJ414" s="42"/>
      <c r="AK414" s="42"/>
      <c r="AL414" s="42"/>
      <c r="AM414" s="42"/>
      <c r="AN414" s="42"/>
      <c r="AO414" s="42"/>
      <c r="AP414" s="42"/>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row>
    <row r="415" spans="1:90" ht="14.25">
      <c r="A415" s="103"/>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D415" s="42"/>
      <c r="AE415" s="42"/>
      <c r="AF415" s="42"/>
      <c r="AG415" s="42"/>
      <c r="AH415" s="42"/>
      <c r="AI415" s="42"/>
      <c r="AJ415" s="42"/>
      <c r="AK415" s="42"/>
      <c r="AL415" s="42"/>
      <c r="AM415" s="42"/>
      <c r="AN415" s="42"/>
      <c r="AO415" s="42"/>
      <c r="AP415" s="42"/>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row>
    <row r="416" spans="1:90" ht="14.25">
      <c r="A416" s="103"/>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D416" s="42"/>
      <c r="AE416" s="42"/>
      <c r="AF416" s="42"/>
      <c r="AG416" s="42"/>
      <c r="AH416" s="42"/>
      <c r="AI416" s="42"/>
      <c r="AJ416" s="42"/>
      <c r="AK416" s="42"/>
      <c r="AL416" s="42"/>
      <c r="AM416" s="42"/>
      <c r="AN416" s="42"/>
      <c r="AO416" s="42"/>
      <c r="AP416" s="42"/>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row>
    <row r="417" spans="1:90" ht="14.25">
      <c r="A417" s="103"/>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D417" s="42"/>
      <c r="AE417" s="42"/>
      <c r="AF417" s="42"/>
      <c r="AG417" s="42"/>
      <c r="AH417" s="42"/>
      <c r="AI417" s="42"/>
      <c r="AJ417" s="42"/>
      <c r="AK417" s="42"/>
      <c r="AL417" s="42"/>
      <c r="AM417" s="42"/>
      <c r="AN417" s="42"/>
      <c r="AO417" s="42"/>
      <c r="AP417" s="42"/>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row>
    <row r="418" spans="1:90" ht="14.25">
      <c r="A418" s="103"/>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D418" s="42"/>
      <c r="AE418" s="42"/>
      <c r="AF418" s="42"/>
      <c r="AG418" s="42"/>
      <c r="AH418" s="42"/>
      <c r="AI418" s="42"/>
      <c r="AJ418" s="42"/>
      <c r="AK418" s="42"/>
      <c r="AL418" s="42"/>
      <c r="AM418" s="42"/>
      <c r="AN418" s="42"/>
      <c r="AO418" s="42"/>
      <c r="AP418" s="42"/>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row>
    <row r="419" spans="1:90" ht="14.25">
      <c r="A419" s="103"/>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D419" s="42"/>
      <c r="AE419" s="42"/>
      <c r="AF419" s="42"/>
      <c r="AG419" s="42"/>
      <c r="AH419" s="42"/>
      <c r="AI419" s="42"/>
      <c r="AJ419" s="42"/>
      <c r="AK419" s="42"/>
      <c r="AL419" s="42"/>
      <c r="AM419" s="42"/>
      <c r="AN419" s="42"/>
      <c r="AO419" s="42"/>
      <c r="AP419" s="42"/>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row>
    <row r="420" spans="1:90" ht="14.25">
      <c r="A420" s="103"/>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D420" s="42"/>
      <c r="AE420" s="42"/>
      <c r="AF420" s="42"/>
      <c r="AG420" s="42"/>
      <c r="AH420" s="42"/>
      <c r="AI420" s="42"/>
      <c r="AJ420" s="42"/>
      <c r="AK420" s="42"/>
      <c r="AL420" s="42"/>
      <c r="AM420" s="42"/>
      <c r="AN420" s="42"/>
      <c r="AO420" s="42"/>
      <c r="AP420" s="42"/>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row>
    <row r="421" spans="1:90" ht="14.25">
      <c r="A421" s="103"/>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D421" s="42"/>
      <c r="AE421" s="42"/>
      <c r="AF421" s="42"/>
      <c r="AG421" s="42"/>
      <c r="AH421" s="42"/>
      <c r="AI421" s="42"/>
      <c r="AJ421" s="42"/>
      <c r="AK421" s="42"/>
      <c r="AL421" s="42"/>
      <c r="AM421" s="42"/>
      <c r="AN421" s="42"/>
      <c r="AO421" s="42"/>
      <c r="AP421" s="42"/>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row>
    <row r="422" spans="1:90" ht="14.25">
      <c r="A422" s="103"/>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D422" s="42"/>
      <c r="AE422" s="42"/>
      <c r="AF422" s="42"/>
      <c r="AG422" s="42"/>
      <c r="AH422" s="42"/>
      <c r="AI422" s="42"/>
      <c r="AJ422" s="42"/>
      <c r="AK422" s="42"/>
      <c r="AL422" s="42"/>
      <c r="AM422" s="42"/>
      <c r="AN422" s="42"/>
      <c r="AO422" s="42"/>
      <c r="AP422" s="42"/>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row>
    <row r="423" spans="1:90" ht="14.25">
      <c r="A423" s="103"/>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D423" s="42"/>
      <c r="AE423" s="42"/>
      <c r="AF423" s="42"/>
      <c r="AG423" s="42"/>
      <c r="AH423" s="42"/>
      <c r="AI423" s="42"/>
      <c r="AJ423" s="42"/>
      <c r="AK423" s="42"/>
      <c r="AL423" s="42"/>
      <c r="AM423" s="42"/>
      <c r="AN423" s="42"/>
      <c r="AO423" s="42"/>
      <c r="AP423" s="42"/>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row>
    <row r="424" spans="1:90" ht="14.25">
      <c r="A424" s="103"/>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D424" s="42"/>
      <c r="AE424" s="42"/>
      <c r="AF424" s="42"/>
      <c r="AG424" s="42"/>
      <c r="AH424" s="42"/>
      <c r="AI424" s="42"/>
      <c r="AJ424" s="42"/>
      <c r="AK424" s="42"/>
      <c r="AL424" s="42"/>
      <c r="AM424" s="42"/>
      <c r="AN424" s="42"/>
      <c r="AO424" s="42"/>
      <c r="AP424" s="42"/>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row>
    <row r="425" spans="1:90" ht="14.25">
      <c r="A425" s="103"/>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D425" s="42"/>
      <c r="AE425" s="42"/>
      <c r="AF425" s="42"/>
      <c r="AG425" s="42"/>
      <c r="AH425" s="42"/>
      <c r="AI425" s="42"/>
      <c r="AJ425" s="42"/>
      <c r="AK425" s="42"/>
      <c r="AL425" s="42"/>
      <c r="AM425" s="42"/>
      <c r="AN425" s="42"/>
      <c r="AO425" s="42"/>
      <c r="AP425" s="42"/>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row>
    <row r="426" spans="1:90" ht="14.25">
      <c r="A426" s="103"/>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D426" s="42"/>
      <c r="AE426" s="42"/>
      <c r="AF426" s="42"/>
      <c r="AG426" s="42"/>
      <c r="AH426" s="42"/>
      <c r="AI426" s="42"/>
      <c r="AJ426" s="42"/>
      <c r="AK426" s="42"/>
      <c r="AL426" s="42"/>
      <c r="AM426" s="42"/>
      <c r="AN426" s="42"/>
      <c r="AO426" s="42"/>
      <c r="AP426" s="42"/>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row>
    <row r="427" spans="1:90" ht="14.25">
      <c r="A427" s="103"/>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D427" s="42"/>
      <c r="AE427" s="42"/>
      <c r="AF427" s="42"/>
      <c r="AG427" s="42"/>
      <c r="AH427" s="42"/>
      <c r="AI427" s="42"/>
      <c r="AJ427" s="42"/>
      <c r="AK427" s="42"/>
      <c r="AL427" s="42"/>
      <c r="AM427" s="42"/>
      <c r="AN427" s="42"/>
      <c r="AO427" s="42"/>
      <c r="AP427" s="42"/>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c r="CL427" s="39"/>
    </row>
    <row r="428" spans="1:90" ht="14.25">
      <c r="A428" s="103"/>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D428" s="42"/>
      <c r="AE428" s="42"/>
      <c r="AF428" s="42"/>
      <c r="AG428" s="42"/>
      <c r="AH428" s="42"/>
      <c r="AI428" s="42"/>
      <c r="AJ428" s="42"/>
      <c r="AK428" s="42"/>
      <c r="AL428" s="42"/>
      <c r="AM428" s="42"/>
      <c r="AN428" s="42"/>
      <c r="AO428" s="42"/>
      <c r="AP428" s="42"/>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c r="CL428" s="39"/>
    </row>
    <row r="429" spans="1:90" ht="14.25">
      <c r="A429" s="103"/>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D429" s="42"/>
      <c r="AE429" s="42"/>
      <c r="AF429" s="42"/>
      <c r="AG429" s="42"/>
      <c r="AH429" s="42"/>
      <c r="AI429" s="42"/>
      <c r="AJ429" s="42"/>
      <c r="AK429" s="42"/>
      <c r="AL429" s="42"/>
      <c r="AM429" s="42"/>
      <c r="AN429" s="42"/>
      <c r="AO429" s="42"/>
      <c r="AP429" s="42"/>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c r="CL429" s="39"/>
    </row>
    <row r="430" spans="1:90" ht="14.25">
      <c r="A430" s="103"/>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D430" s="42"/>
      <c r="AE430" s="42"/>
      <c r="AF430" s="42"/>
      <c r="AG430" s="42"/>
      <c r="AH430" s="42"/>
      <c r="AI430" s="42"/>
      <c r="AJ430" s="42"/>
      <c r="AK430" s="42"/>
      <c r="AL430" s="42"/>
      <c r="AM430" s="42"/>
      <c r="AN430" s="42"/>
      <c r="AO430" s="42"/>
      <c r="AP430" s="42"/>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row>
    <row r="431" spans="1:90" ht="14.25">
      <c r="A431" s="103"/>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D431" s="42"/>
      <c r="AE431" s="42"/>
      <c r="AF431" s="42"/>
      <c r="AG431" s="42"/>
      <c r="AH431" s="42"/>
      <c r="AI431" s="42"/>
      <c r="AJ431" s="42"/>
      <c r="AK431" s="42"/>
      <c r="AL431" s="42"/>
      <c r="AM431" s="42"/>
      <c r="AN431" s="42"/>
      <c r="AO431" s="42"/>
      <c r="AP431" s="42"/>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c r="CL431" s="39"/>
    </row>
    <row r="432" spans="1:90" ht="14.25">
      <c r="A432" s="103"/>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D432" s="42"/>
      <c r="AE432" s="42"/>
      <c r="AF432" s="42"/>
      <c r="AG432" s="42"/>
      <c r="AH432" s="42"/>
      <c r="AI432" s="42"/>
      <c r="AJ432" s="42"/>
      <c r="AK432" s="42"/>
      <c r="AL432" s="42"/>
      <c r="AM432" s="42"/>
      <c r="AN432" s="42"/>
      <c r="AO432" s="42"/>
      <c r="AP432" s="42"/>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c r="CL432" s="39"/>
    </row>
    <row r="433" spans="1:90" ht="14.25">
      <c r="A433" s="103"/>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D433" s="42"/>
      <c r="AE433" s="42"/>
      <c r="AF433" s="42"/>
      <c r="AG433" s="42"/>
      <c r="AH433" s="42"/>
      <c r="AI433" s="42"/>
      <c r="AJ433" s="42"/>
      <c r="AK433" s="42"/>
      <c r="AL433" s="42"/>
      <c r="AM433" s="42"/>
      <c r="AN433" s="42"/>
      <c r="AO433" s="42"/>
      <c r="AP433" s="42"/>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c r="CL433" s="39"/>
    </row>
    <row r="434" spans="1:90" ht="14.25">
      <c r="A434" s="103"/>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D434" s="42"/>
      <c r="AE434" s="42"/>
      <c r="AF434" s="42"/>
      <c r="AG434" s="42"/>
      <c r="AH434" s="42"/>
      <c r="AI434" s="42"/>
      <c r="AJ434" s="42"/>
      <c r="AK434" s="42"/>
      <c r="AL434" s="42"/>
      <c r="AM434" s="42"/>
      <c r="AN434" s="42"/>
      <c r="AO434" s="42"/>
      <c r="AP434" s="42"/>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c r="CL434" s="39"/>
    </row>
    <row r="435" spans="1:90" ht="14.25">
      <c r="A435" s="103"/>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D435" s="42"/>
      <c r="AE435" s="42"/>
      <c r="AF435" s="42"/>
      <c r="AG435" s="42"/>
      <c r="AH435" s="42"/>
      <c r="AI435" s="42"/>
      <c r="AJ435" s="42"/>
      <c r="AK435" s="42"/>
      <c r="AL435" s="42"/>
      <c r="AM435" s="42"/>
      <c r="AN435" s="42"/>
      <c r="AO435" s="42"/>
      <c r="AP435" s="42"/>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row>
    <row r="436" spans="1:90" ht="14.25">
      <c r="A436" s="103"/>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D436" s="42"/>
      <c r="AE436" s="42"/>
      <c r="AF436" s="42"/>
      <c r="AG436" s="42"/>
      <c r="AH436" s="42"/>
      <c r="AI436" s="42"/>
      <c r="AJ436" s="42"/>
      <c r="AK436" s="42"/>
      <c r="AL436" s="42"/>
      <c r="AM436" s="42"/>
      <c r="AN436" s="42"/>
      <c r="AO436" s="42"/>
      <c r="AP436" s="42"/>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row>
    <row r="437" spans="1:90" ht="14.25">
      <c r="A437" s="103"/>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D437" s="42"/>
      <c r="AE437" s="42"/>
      <c r="AF437" s="42"/>
      <c r="AG437" s="42"/>
      <c r="AH437" s="42"/>
      <c r="AI437" s="42"/>
      <c r="AJ437" s="42"/>
      <c r="AK437" s="42"/>
      <c r="AL437" s="42"/>
      <c r="AM437" s="42"/>
      <c r="AN437" s="42"/>
      <c r="AO437" s="42"/>
      <c r="AP437" s="42"/>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row>
    <row r="438" spans="1:90" ht="14.25">
      <c r="A438" s="103"/>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D438" s="42"/>
      <c r="AE438" s="42"/>
      <c r="AF438" s="42"/>
      <c r="AG438" s="42"/>
      <c r="AH438" s="42"/>
      <c r="AI438" s="42"/>
      <c r="AJ438" s="42"/>
      <c r="AK438" s="42"/>
      <c r="AL438" s="42"/>
      <c r="AM438" s="42"/>
      <c r="AN438" s="42"/>
      <c r="AO438" s="42"/>
      <c r="AP438" s="42"/>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row>
    <row r="439" spans="1:90" ht="14.25">
      <c r="A439" s="103"/>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D439" s="42"/>
      <c r="AE439" s="42"/>
      <c r="AF439" s="42"/>
      <c r="AG439" s="42"/>
      <c r="AH439" s="42"/>
      <c r="AI439" s="42"/>
      <c r="AJ439" s="42"/>
      <c r="AK439" s="42"/>
      <c r="AL439" s="42"/>
      <c r="AM439" s="42"/>
      <c r="AN439" s="42"/>
      <c r="AO439" s="42"/>
      <c r="AP439" s="42"/>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row>
    <row r="440" spans="1:90" ht="14.25">
      <c r="A440" s="103"/>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D440" s="42"/>
      <c r="AE440" s="42"/>
      <c r="AF440" s="42"/>
      <c r="AG440" s="42"/>
      <c r="AH440" s="42"/>
      <c r="AI440" s="42"/>
      <c r="AJ440" s="42"/>
      <c r="AK440" s="42"/>
      <c r="AL440" s="42"/>
      <c r="AM440" s="42"/>
      <c r="AN440" s="42"/>
      <c r="AO440" s="42"/>
      <c r="AP440" s="42"/>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row>
    <row r="441" spans="1:90" ht="14.25">
      <c r="A441" s="103"/>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D441" s="42"/>
      <c r="AE441" s="42"/>
      <c r="AF441" s="42"/>
      <c r="AG441" s="42"/>
      <c r="AH441" s="42"/>
      <c r="AI441" s="42"/>
      <c r="AJ441" s="42"/>
      <c r="AK441" s="42"/>
      <c r="AL441" s="42"/>
      <c r="AM441" s="42"/>
      <c r="AN441" s="42"/>
      <c r="AO441" s="42"/>
      <c r="AP441" s="42"/>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row>
    <row r="442" spans="1:90" ht="14.25">
      <c r="A442" s="103"/>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D442" s="42"/>
      <c r="AE442" s="42"/>
      <c r="AF442" s="42"/>
      <c r="AG442" s="42"/>
      <c r="AH442" s="42"/>
      <c r="AI442" s="42"/>
      <c r="AJ442" s="42"/>
      <c r="AK442" s="42"/>
      <c r="AL442" s="42"/>
      <c r="AM442" s="42"/>
      <c r="AN442" s="42"/>
      <c r="AO442" s="42"/>
      <c r="AP442" s="42"/>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row>
    <row r="443" spans="1:90" ht="14.25">
      <c r="A443" s="103"/>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D443" s="42"/>
      <c r="AE443" s="42"/>
      <c r="AF443" s="42"/>
      <c r="AG443" s="42"/>
      <c r="AH443" s="42"/>
      <c r="AI443" s="42"/>
      <c r="AJ443" s="42"/>
      <c r="AK443" s="42"/>
      <c r="AL443" s="42"/>
      <c r="AM443" s="42"/>
      <c r="AN443" s="42"/>
      <c r="AO443" s="42"/>
      <c r="AP443" s="42"/>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row>
    <row r="444" spans="1:90" ht="14.25">
      <c r="A444" s="103"/>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D444" s="42"/>
      <c r="AE444" s="42"/>
      <c r="AF444" s="42"/>
      <c r="AG444" s="42"/>
      <c r="AH444" s="42"/>
      <c r="AI444" s="42"/>
      <c r="AJ444" s="42"/>
      <c r="AK444" s="42"/>
      <c r="AL444" s="42"/>
      <c r="AM444" s="42"/>
      <c r="AN444" s="42"/>
      <c r="AO444" s="42"/>
      <c r="AP444" s="42"/>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row>
    <row r="445" spans="1:90" ht="14.25">
      <c r="A445" s="103"/>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D445" s="42"/>
      <c r="AE445" s="42"/>
      <c r="AF445" s="42"/>
      <c r="AG445" s="42"/>
      <c r="AH445" s="42"/>
      <c r="AI445" s="42"/>
      <c r="AJ445" s="42"/>
      <c r="AK445" s="42"/>
      <c r="AL445" s="42"/>
      <c r="AM445" s="42"/>
      <c r="AN445" s="42"/>
      <c r="AO445" s="42"/>
      <c r="AP445" s="42"/>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row>
    <row r="446" spans="1:90" ht="14.25">
      <c r="A446" s="103"/>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D446" s="42"/>
      <c r="AE446" s="42"/>
      <c r="AF446" s="42"/>
      <c r="AG446" s="42"/>
      <c r="AH446" s="42"/>
      <c r="AI446" s="42"/>
      <c r="AJ446" s="42"/>
      <c r="AK446" s="42"/>
      <c r="AL446" s="42"/>
      <c r="AM446" s="42"/>
      <c r="AN446" s="42"/>
      <c r="AO446" s="42"/>
      <c r="AP446" s="42"/>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row>
    <row r="447" spans="1:90" ht="14.25">
      <c r="A447" s="103"/>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D447" s="42"/>
      <c r="AE447" s="42"/>
      <c r="AF447" s="42"/>
      <c r="AG447" s="42"/>
      <c r="AH447" s="42"/>
      <c r="AI447" s="42"/>
      <c r="AJ447" s="42"/>
      <c r="AK447" s="42"/>
      <c r="AL447" s="42"/>
      <c r="AM447" s="42"/>
      <c r="AN447" s="42"/>
      <c r="AO447" s="42"/>
      <c r="AP447" s="42"/>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row>
    <row r="448" spans="1:90" ht="14.25">
      <c r="A448" s="103"/>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D448" s="42"/>
      <c r="AE448" s="42"/>
      <c r="AF448" s="42"/>
      <c r="AG448" s="42"/>
      <c r="AH448" s="42"/>
      <c r="AI448" s="42"/>
      <c r="AJ448" s="42"/>
      <c r="AK448" s="42"/>
      <c r="AL448" s="42"/>
      <c r="AM448" s="42"/>
      <c r="AN448" s="42"/>
      <c r="AO448" s="42"/>
      <c r="AP448" s="42"/>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c r="BV448" s="39"/>
      <c r="BW448" s="39"/>
      <c r="BX448" s="39"/>
      <c r="BY448" s="39"/>
      <c r="BZ448" s="39"/>
      <c r="CA448" s="39"/>
      <c r="CB448" s="39"/>
      <c r="CC448" s="39"/>
      <c r="CD448" s="39"/>
      <c r="CE448" s="39"/>
      <c r="CF448" s="39"/>
      <c r="CG448" s="39"/>
      <c r="CH448" s="39"/>
      <c r="CI448" s="39"/>
      <c r="CJ448" s="39"/>
      <c r="CK448" s="39"/>
      <c r="CL448" s="39"/>
    </row>
    <row r="449" spans="1:90" ht="14.25">
      <c r="A449" s="103"/>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D449" s="42"/>
      <c r="AE449" s="42"/>
      <c r="AF449" s="42"/>
      <c r="AG449" s="42"/>
      <c r="AH449" s="42"/>
      <c r="AI449" s="42"/>
      <c r="AJ449" s="42"/>
      <c r="AK449" s="42"/>
      <c r="AL449" s="42"/>
      <c r="AM449" s="42"/>
      <c r="AN449" s="42"/>
      <c r="AO449" s="42"/>
      <c r="AP449" s="42"/>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c r="BV449" s="39"/>
      <c r="BW449" s="39"/>
      <c r="BX449" s="39"/>
      <c r="BY449" s="39"/>
      <c r="BZ449" s="39"/>
      <c r="CA449" s="39"/>
      <c r="CB449" s="39"/>
      <c r="CC449" s="39"/>
      <c r="CD449" s="39"/>
      <c r="CE449" s="39"/>
      <c r="CF449" s="39"/>
      <c r="CG449" s="39"/>
      <c r="CH449" s="39"/>
      <c r="CI449" s="39"/>
      <c r="CJ449" s="39"/>
      <c r="CK449" s="39"/>
      <c r="CL449" s="39"/>
    </row>
    <row r="450" spans="1:90" ht="14.25">
      <c r="A450" s="103"/>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D450" s="42"/>
      <c r="AE450" s="42"/>
      <c r="AF450" s="42"/>
      <c r="AG450" s="42"/>
      <c r="AH450" s="42"/>
      <c r="AI450" s="42"/>
      <c r="AJ450" s="42"/>
      <c r="AK450" s="42"/>
      <c r="AL450" s="42"/>
      <c r="AM450" s="42"/>
      <c r="AN450" s="42"/>
      <c r="AO450" s="42"/>
      <c r="AP450" s="42"/>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c r="BR450" s="39"/>
      <c r="BS450" s="39"/>
      <c r="BT450" s="39"/>
      <c r="BU450" s="39"/>
      <c r="BV450" s="39"/>
      <c r="BW450" s="39"/>
      <c r="BX450" s="39"/>
      <c r="BY450" s="39"/>
      <c r="BZ450" s="39"/>
      <c r="CA450" s="39"/>
      <c r="CB450" s="39"/>
      <c r="CC450" s="39"/>
      <c r="CD450" s="39"/>
      <c r="CE450" s="39"/>
      <c r="CF450" s="39"/>
      <c r="CG450" s="39"/>
      <c r="CH450" s="39"/>
      <c r="CI450" s="39"/>
      <c r="CJ450" s="39"/>
      <c r="CK450" s="39"/>
      <c r="CL450" s="39"/>
    </row>
    <row r="451" spans="1:90" ht="14.25">
      <c r="A451" s="103"/>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D451" s="42"/>
      <c r="AE451" s="42"/>
      <c r="AF451" s="42"/>
      <c r="AG451" s="42"/>
      <c r="AH451" s="42"/>
      <c r="AI451" s="42"/>
      <c r="AJ451" s="42"/>
      <c r="AK451" s="42"/>
      <c r="AL451" s="42"/>
      <c r="AM451" s="42"/>
      <c r="AN451" s="42"/>
      <c r="AO451" s="42"/>
      <c r="AP451" s="42"/>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c r="BR451" s="39"/>
      <c r="BS451" s="39"/>
      <c r="BT451" s="39"/>
      <c r="BU451" s="39"/>
      <c r="BV451" s="39"/>
      <c r="BW451" s="39"/>
      <c r="BX451" s="39"/>
      <c r="BY451" s="39"/>
      <c r="BZ451" s="39"/>
      <c r="CA451" s="39"/>
      <c r="CB451" s="39"/>
      <c r="CC451" s="39"/>
      <c r="CD451" s="39"/>
      <c r="CE451" s="39"/>
      <c r="CF451" s="39"/>
      <c r="CG451" s="39"/>
      <c r="CH451" s="39"/>
      <c r="CI451" s="39"/>
      <c r="CJ451" s="39"/>
      <c r="CK451" s="39"/>
      <c r="CL451" s="39"/>
    </row>
    <row r="452" spans="1:90" ht="14.25">
      <c r="A452" s="103"/>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D452" s="42"/>
      <c r="AE452" s="42"/>
      <c r="AF452" s="42"/>
      <c r="AG452" s="42"/>
      <c r="AH452" s="42"/>
      <c r="AI452" s="42"/>
      <c r="AJ452" s="42"/>
      <c r="AK452" s="42"/>
      <c r="AL452" s="42"/>
      <c r="AM452" s="42"/>
      <c r="AN452" s="42"/>
      <c r="AO452" s="42"/>
      <c r="AP452" s="42"/>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c r="BM452" s="39"/>
      <c r="BN452" s="39"/>
      <c r="BO452" s="39"/>
      <c r="BP452" s="39"/>
      <c r="BQ452" s="39"/>
      <c r="BR452" s="39"/>
      <c r="BS452" s="39"/>
      <c r="BT452" s="39"/>
      <c r="BU452" s="39"/>
      <c r="BV452" s="39"/>
      <c r="BW452" s="39"/>
      <c r="BX452" s="39"/>
      <c r="BY452" s="39"/>
      <c r="BZ452" s="39"/>
      <c r="CA452" s="39"/>
      <c r="CB452" s="39"/>
      <c r="CC452" s="39"/>
      <c r="CD452" s="39"/>
      <c r="CE452" s="39"/>
      <c r="CF452" s="39"/>
      <c r="CG452" s="39"/>
      <c r="CH452" s="39"/>
      <c r="CI452" s="39"/>
      <c r="CJ452" s="39"/>
      <c r="CK452" s="39"/>
      <c r="CL452" s="39"/>
    </row>
    <row r="453" spans="1:90" ht="14.25">
      <c r="A453" s="103"/>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D453" s="42"/>
      <c r="AE453" s="42"/>
      <c r="AF453" s="42"/>
      <c r="AG453" s="42"/>
      <c r="AH453" s="42"/>
      <c r="AI453" s="42"/>
      <c r="AJ453" s="42"/>
      <c r="AK453" s="42"/>
      <c r="AL453" s="42"/>
      <c r="AM453" s="42"/>
      <c r="AN453" s="42"/>
      <c r="AO453" s="42"/>
      <c r="AP453" s="42"/>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c r="BR453" s="39"/>
      <c r="BS453" s="39"/>
      <c r="BT453" s="39"/>
      <c r="BU453" s="39"/>
      <c r="BV453" s="39"/>
      <c r="BW453" s="39"/>
      <c r="BX453" s="39"/>
      <c r="BY453" s="39"/>
      <c r="BZ453" s="39"/>
      <c r="CA453" s="39"/>
      <c r="CB453" s="39"/>
      <c r="CC453" s="39"/>
      <c r="CD453" s="39"/>
      <c r="CE453" s="39"/>
      <c r="CF453" s="39"/>
      <c r="CG453" s="39"/>
      <c r="CH453" s="39"/>
      <c r="CI453" s="39"/>
      <c r="CJ453" s="39"/>
      <c r="CK453" s="39"/>
      <c r="CL453" s="39"/>
    </row>
    <row r="454" spans="1:90" ht="14.25">
      <c r="A454" s="103"/>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D454" s="42"/>
      <c r="AE454" s="42"/>
      <c r="AF454" s="42"/>
      <c r="AG454" s="42"/>
      <c r="AH454" s="42"/>
      <c r="AI454" s="42"/>
      <c r="AJ454" s="42"/>
      <c r="AK454" s="42"/>
      <c r="AL454" s="42"/>
      <c r="AM454" s="42"/>
      <c r="AN454" s="42"/>
      <c r="AO454" s="42"/>
      <c r="AP454" s="42"/>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c r="BM454" s="39"/>
      <c r="BN454" s="39"/>
      <c r="BO454" s="39"/>
      <c r="BP454" s="39"/>
      <c r="BQ454" s="39"/>
      <c r="BR454" s="39"/>
      <c r="BS454" s="39"/>
      <c r="BT454" s="39"/>
      <c r="BU454" s="39"/>
      <c r="BV454" s="39"/>
      <c r="BW454" s="39"/>
      <c r="BX454" s="39"/>
      <c r="BY454" s="39"/>
      <c r="BZ454" s="39"/>
      <c r="CA454" s="39"/>
      <c r="CB454" s="39"/>
      <c r="CC454" s="39"/>
      <c r="CD454" s="39"/>
      <c r="CE454" s="39"/>
      <c r="CF454" s="39"/>
      <c r="CG454" s="39"/>
      <c r="CH454" s="39"/>
      <c r="CI454" s="39"/>
      <c r="CJ454" s="39"/>
      <c r="CK454" s="39"/>
      <c r="CL454" s="39"/>
    </row>
    <row r="455" spans="1:90" ht="14.25">
      <c r="A455" s="103"/>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D455" s="42"/>
      <c r="AE455" s="42"/>
      <c r="AF455" s="42"/>
      <c r="AG455" s="42"/>
      <c r="AH455" s="42"/>
      <c r="AI455" s="42"/>
      <c r="AJ455" s="42"/>
      <c r="AK455" s="42"/>
      <c r="AL455" s="42"/>
      <c r="AM455" s="42"/>
      <c r="AN455" s="42"/>
      <c r="AO455" s="42"/>
      <c r="AP455" s="42"/>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c r="BR455" s="39"/>
      <c r="BS455" s="39"/>
      <c r="BT455" s="39"/>
      <c r="BU455" s="39"/>
      <c r="BV455" s="39"/>
      <c r="BW455" s="39"/>
      <c r="BX455" s="39"/>
      <c r="BY455" s="39"/>
      <c r="BZ455" s="39"/>
      <c r="CA455" s="39"/>
      <c r="CB455" s="39"/>
      <c r="CC455" s="39"/>
      <c r="CD455" s="39"/>
      <c r="CE455" s="39"/>
      <c r="CF455" s="39"/>
      <c r="CG455" s="39"/>
      <c r="CH455" s="39"/>
      <c r="CI455" s="39"/>
      <c r="CJ455" s="39"/>
      <c r="CK455" s="39"/>
      <c r="CL455" s="39"/>
    </row>
    <row r="456" spans="1:90" ht="14.25">
      <c r="A456" s="103"/>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D456" s="42"/>
      <c r="AE456" s="42"/>
      <c r="AF456" s="42"/>
      <c r="AG456" s="42"/>
      <c r="AH456" s="42"/>
      <c r="AI456" s="42"/>
      <c r="AJ456" s="42"/>
      <c r="AK456" s="42"/>
      <c r="AL456" s="42"/>
      <c r="AM456" s="42"/>
      <c r="AN456" s="42"/>
      <c r="AO456" s="42"/>
      <c r="AP456" s="42"/>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row>
    <row r="457" spans="1:90" ht="14.25">
      <c r="A457" s="103"/>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D457" s="42"/>
      <c r="AE457" s="42"/>
      <c r="AF457" s="42"/>
      <c r="AG457" s="42"/>
      <c r="AH457" s="42"/>
      <c r="AI457" s="42"/>
      <c r="AJ457" s="42"/>
      <c r="AK457" s="42"/>
      <c r="AL457" s="42"/>
      <c r="AM457" s="42"/>
      <c r="AN457" s="42"/>
      <c r="AO457" s="42"/>
      <c r="AP457" s="42"/>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row>
    <row r="458" spans="1:90" ht="14.25">
      <c r="A458" s="103"/>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D458" s="42"/>
      <c r="AE458" s="42"/>
      <c r="AF458" s="42"/>
      <c r="AG458" s="42"/>
      <c r="AH458" s="42"/>
      <c r="AI458" s="42"/>
      <c r="AJ458" s="42"/>
      <c r="AK458" s="42"/>
      <c r="AL458" s="42"/>
      <c r="AM458" s="42"/>
      <c r="AN458" s="42"/>
      <c r="AO458" s="42"/>
      <c r="AP458" s="42"/>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row>
    <row r="459" spans="1:90" ht="14.25">
      <c r="A459" s="103"/>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D459" s="42"/>
      <c r="AE459" s="42"/>
      <c r="AF459" s="42"/>
      <c r="AG459" s="42"/>
      <c r="AH459" s="42"/>
      <c r="AI459" s="42"/>
      <c r="AJ459" s="42"/>
      <c r="AK459" s="42"/>
      <c r="AL459" s="42"/>
      <c r="AM459" s="42"/>
      <c r="AN459" s="42"/>
      <c r="AO459" s="42"/>
      <c r="AP459" s="42"/>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c r="BM459" s="39"/>
      <c r="BN459" s="39"/>
      <c r="BO459" s="39"/>
      <c r="BP459" s="39"/>
      <c r="BQ459" s="39"/>
      <c r="BR459" s="39"/>
      <c r="BS459" s="39"/>
      <c r="BT459" s="39"/>
      <c r="BU459" s="39"/>
      <c r="BV459" s="39"/>
      <c r="BW459" s="39"/>
      <c r="BX459" s="39"/>
      <c r="BY459" s="39"/>
      <c r="BZ459" s="39"/>
      <c r="CA459" s="39"/>
      <c r="CB459" s="39"/>
      <c r="CC459" s="39"/>
      <c r="CD459" s="39"/>
      <c r="CE459" s="39"/>
      <c r="CF459" s="39"/>
      <c r="CG459" s="39"/>
      <c r="CH459" s="39"/>
      <c r="CI459" s="39"/>
      <c r="CJ459" s="39"/>
      <c r="CK459" s="39"/>
      <c r="CL459" s="39"/>
    </row>
    <row r="460" spans="1:90" ht="14.25">
      <c r="A460" s="103"/>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D460" s="42"/>
      <c r="AE460" s="42"/>
      <c r="AF460" s="42"/>
      <c r="AG460" s="42"/>
      <c r="AH460" s="42"/>
      <c r="AI460" s="42"/>
      <c r="AJ460" s="42"/>
      <c r="AK460" s="42"/>
      <c r="AL460" s="42"/>
      <c r="AM460" s="42"/>
      <c r="AN460" s="42"/>
      <c r="AO460" s="42"/>
      <c r="AP460" s="42"/>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c r="BM460" s="39"/>
      <c r="BN460" s="39"/>
      <c r="BO460" s="39"/>
      <c r="BP460" s="39"/>
      <c r="BQ460" s="39"/>
      <c r="BR460" s="39"/>
      <c r="BS460" s="39"/>
      <c r="BT460" s="39"/>
      <c r="BU460" s="39"/>
      <c r="BV460" s="39"/>
      <c r="BW460" s="39"/>
      <c r="BX460" s="39"/>
      <c r="BY460" s="39"/>
      <c r="BZ460" s="39"/>
      <c r="CA460" s="39"/>
      <c r="CB460" s="39"/>
      <c r="CC460" s="39"/>
      <c r="CD460" s="39"/>
      <c r="CE460" s="39"/>
      <c r="CF460" s="39"/>
      <c r="CG460" s="39"/>
      <c r="CH460" s="39"/>
      <c r="CI460" s="39"/>
      <c r="CJ460" s="39"/>
      <c r="CK460" s="39"/>
      <c r="CL460" s="39"/>
    </row>
    <row r="461" spans="1:90" ht="14.25">
      <c r="A461" s="103"/>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D461" s="42"/>
      <c r="AE461" s="42"/>
      <c r="AF461" s="42"/>
      <c r="AG461" s="42"/>
      <c r="AH461" s="42"/>
      <c r="AI461" s="42"/>
      <c r="AJ461" s="42"/>
      <c r="AK461" s="42"/>
      <c r="AL461" s="42"/>
      <c r="AM461" s="42"/>
      <c r="AN461" s="42"/>
      <c r="AO461" s="42"/>
      <c r="AP461" s="42"/>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row>
    <row r="462" spans="1:90" ht="14.25">
      <c r="A462" s="103"/>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D462" s="42"/>
      <c r="AE462" s="42"/>
      <c r="AF462" s="42"/>
      <c r="AG462" s="42"/>
      <c r="AH462" s="42"/>
      <c r="AI462" s="42"/>
      <c r="AJ462" s="42"/>
      <c r="AK462" s="42"/>
      <c r="AL462" s="42"/>
      <c r="AM462" s="42"/>
      <c r="AN462" s="42"/>
      <c r="AO462" s="42"/>
      <c r="AP462" s="42"/>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row>
    <row r="463" spans="1:90" ht="14.25">
      <c r="A463" s="103"/>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D463" s="42"/>
      <c r="AE463" s="42"/>
      <c r="AF463" s="42"/>
      <c r="AG463" s="42"/>
      <c r="AH463" s="42"/>
      <c r="AI463" s="42"/>
      <c r="AJ463" s="42"/>
      <c r="AK463" s="42"/>
      <c r="AL463" s="42"/>
      <c r="AM463" s="42"/>
      <c r="AN463" s="42"/>
      <c r="AO463" s="42"/>
      <c r="AP463" s="42"/>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39"/>
      <c r="CF463" s="39"/>
      <c r="CG463" s="39"/>
      <c r="CH463" s="39"/>
      <c r="CI463" s="39"/>
      <c r="CJ463" s="39"/>
      <c r="CK463" s="39"/>
      <c r="CL463" s="39"/>
    </row>
    <row r="464" spans="1:90" ht="14.25">
      <c r="A464" s="103"/>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D464" s="42"/>
      <c r="AE464" s="42"/>
      <c r="AF464" s="42"/>
      <c r="AG464" s="42"/>
      <c r="AH464" s="42"/>
      <c r="AI464" s="42"/>
      <c r="AJ464" s="42"/>
      <c r="AK464" s="42"/>
      <c r="AL464" s="42"/>
      <c r="AM464" s="42"/>
      <c r="AN464" s="42"/>
      <c r="AO464" s="42"/>
      <c r="AP464" s="42"/>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c r="BR464" s="39"/>
      <c r="BS464" s="39"/>
      <c r="BT464" s="39"/>
      <c r="BU464" s="39"/>
      <c r="BV464" s="39"/>
      <c r="BW464" s="39"/>
      <c r="BX464" s="39"/>
      <c r="BY464" s="39"/>
      <c r="BZ464" s="39"/>
      <c r="CA464" s="39"/>
      <c r="CB464" s="39"/>
      <c r="CC464" s="39"/>
      <c r="CD464" s="39"/>
      <c r="CE464" s="39"/>
      <c r="CF464" s="39"/>
      <c r="CG464" s="39"/>
      <c r="CH464" s="39"/>
      <c r="CI464" s="39"/>
      <c r="CJ464" s="39"/>
      <c r="CK464" s="39"/>
      <c r="CL464" s="39"/>
    </row>
    <row r="465" spans="1:90" ht="14.25">
      <c r="A465" s="103"/>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D465" s="42"/>
      <c r="AE465" s="42"/>
      <c r="AF465" s="42"/>
      <c r="AG465" s="42"/>
      <c r="AH465" s="42"/>
      <c r="AI465" s="42"/>
      <c r="AJ465" s="42"/>
      <c r="AK465" s="42"/>
      <c r="AL465" s="42"/>
      <c r="AM465" s="42"/>
      <c r="AN465" s="42"/>
      <c r="AO465" s="42"/>
      <c r="AP465" s="42"/>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c r="BM465" s="39"/>
      <c r="BN465" s="39"/>
      <c r="BO465" s="39"/>
      <c r="BP465" s="39"/>
      <c r="BQ465" s="39"/>
      <c r="BR465" s="39"/>
      <c r="BS465" s="39"/>
      <c r="BT465" s="39"/>
      <c r="BU465" s="39"/>
      <c r="BV465" s="39"/>
      <c r="BW465" s="39"/>
      <c r="BX465" s="39"/>
      <c r="BY465" s="39"/>
      <c r="BZ465" s="39"/>
      <c r="CA465" s="39"/>
      <c r="CB465" s="39"/>
      <c r="CC465" s="39"/>
      <c r="CD465" s="39"/>
      <c r="CE465" s="39"/>
      <c r="CF465" s="39"/>
      <c r="CG465" s="39"/>
      <c r="CH465" s="39"/>
      <c r="CI465" s="39"/>
      <c r="CJ465" s="39"/>
      <c r="CK465" s="39"/>
      <c r="CL465" s="39"/>
    </row>
    <row r="466" spans="1:90" ht="14.25">
      <c r="A466" s="103"/>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D466" s="42"/>
      <c r="AE466" s="42"/>
      <c r="AF466" s="42"/>
      <c r="AG466" s="42"/>
      <c r="AH466" s="42"/>
      <c r="AI466" s="42"/>
      <c r="AJ466" s="42"/>
      <c r="AK466" s="42"/>
      <c r="AL466" s="42"/>
      <c r="AM466" s="42"/>
      <c r="AN466" s="42"/>
      <c r="AO466" s="42"/>
      <c r="AP466" s="42"/>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c r="BR466" s="39"/>
      <c r="BS466" s="39"/>
      <c r="BT466" s="39"/>
      <c r="BU466" s="39"/>
      <c r="BV466" s="39"/>
      <c r="BW466" s="39"/>
      <c r="BX466" s="39"/>
      <c r="BY466" s="39"/>
      <c r="BZ466" s="39"/>
      <c r="CA466" s="39"/>
      <c r="CB466" s="39"/>
      <c r="CC466" s="39"/>
      <c r="CD466" s="39"/>
      <c r="CE466" s="39"/>
      <c r="CF466" s="39"/>
      <c r="CG466" s="39"/>
      <c r="CH466" s="39"/>
      <c r="CI466" s="39"/>
      <c r="CJ466" s="39"/>
      <c r="CK466" s="39"/>
      <c r="CL466" s="39"/>
    </row>
    <row r="467" spans="1:90" ht="14.25">
      <c r="A467" s="103"/>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D467" s="42"/>
      <c r="AE467" s="42"/>
      <c r="AF467" s="42"/>
      <c r="AG467" s="42"/>
      <c r="AH467" s="42"/>
      <c r="AI467" s="42"/>
      <c r="AJ467" s="42"/>
      <c r="AK467" s="42"/>
      <c r="AL467" s="42"/>
      <c r="AM467" s="42"/>
      <c r="AN467" s="42"/>
      <c r="AO467" s="42"/>
      <c r="AP467" s="42"/>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c r="BM467" s="39"/>
      <c r="BN467" s="39"/>
      <c r="BO467" s="39"/>
      <c r="BP467" s="39"/>
      <c r="BQ467" s="39"/>
      <c r="BR467" s="39"/>
      <c r="BS467" s="39"/>
      <c r="BT467" s="39"/>
      <c r="BU467" s="39"/>
      <c r="BV467" s="39"/>
      <c r="BW467" s="39"/>
      <c r="BX467" s="39"/>
      <c r="BY467" s="39"/>
      <c r="BZ467" s="39"/>
      <c r="CA467" s="39"/>
      <c r="CB467" s="39"/>
      <c r="CC467" s="39"/>
      <c r="CD467" s="39"/>
      <c r="CE467" s="39"/>
      <c r="CF467" s="39"/>
      <c r="CG467" s="39"/>
      <c r="CH467" s="39"/>
      <c r="CI467" s="39"/>
      <c r="CJ467" s="39"/>
      <c r="CK467" s="39"/>
      <c r="CL467" s="39"/>
    </row>
    <row r="468" spans="1:90" ht="14.25">
      <c r="A468" s="103"/>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D468" s="42"/>
      <c r="AE468" s="42"/>
      <c r="AF468" s="42"/>
      <c r="AG468" s="42"/>
      <c r="AH468" s="42"/>
      <c r="AI468" s="42"/>
      <c r="AJ468" s="42"/>
      <c r="AK468" s="42"/>
      <c r="AL468" s="42"/>
      <c r="AM468" s="42"/>
      <c r="AN468" s="42"/>
      <c r="AO468" s="42"/>
      <c r="AP468" s="42"/>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c r="BM468" s="39"/>
      <c r="BN468" s="39"/>
      <c r="BO468" s="39"/>
      <c r="BP468" s="39"/>
      <c r="BQ468" s="39"/>
      <c r="BR468" s="39"/>
      <c r="BS468" s="39"/>
      <c r="BT468" s="39"/>
      <c r="BU468" s="39"/>
      <c r="BV468" s="39"/>
      <c r="BW468" s="39"/>
      <c r="BX468" s="39"/>
      <c r="BY468" s="39"/>
      <c r="BZ468" s="39"/>
      <c r="CA468" s="39"/>
      <c r="CB468" s="39"/>
      <c r="CC468" s="39"/>
      <c r="CD468" s="39"/>
      <c r="CE468" s="39"/>
      <c r="CF468" s="39"/>
      <c r="CG468" s="39"/>
      <c r="CH468" s="39"/>
      <c r="CI468" s="39"/>
      <c r="CJ468" s="39"/>
      <c r="CK468" s="39"/>
      <c r="CL468" s="39"/>
    </row>
    <row r="469" spans="1:90" ht="14.25">
      <c r="A469" s="103"/>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D469" s="42"/>
      <c r="AE469" s="42"/>
      <c r="AF469" s="42"/>
      <c r="AG469" s="42"/>
      <c r="AH469" s="42"/>
      <c r="AI469" s="42"/>
      <c r="AJ469" s="42"/>
      <c r="AK469" s="42"/>
      <c r="AL469" s="42"/>
      <c r="AM469" s="42"/>
      <c r="AN469" s="42"/>
      <c r="AO469" s="42"/>
      <c r="AP469" s="42"/>
      <c r="AQ469" s="39"/>
      <c r="AR469" s="39"/>
      <c r="AS469" s="39"/>
      <c r="AT469" s="39"/>
      <c r="AU469" s="39"/>
      <c r="AV469" s="39"/>
      <c r="AW469" s="39"/>
      <c r="AX469" s="39"/>
      <c r="AY469" s="39"/>
      <c r="AZ469" s="39"/>
      <c r="BA469" s="39"/>
      <c r="BB469" s="39"/>
      <c r="BC469" s="39"/>
      <c r="BD469" s="39"/>
      <c r="BE469" s="39"/>
      <c r="BF469" s="39"/>
      <c r="BG469" s="39"/>
      <c r="BH469" s="39"/>
      <c r="BI469" s="39"/>
      <c r="BJ469" s="39"/>
      <c r="BK469" s="39"/>
      <c r="BL469" s="39"/>
      <c r="BM469" s="39"/>
      <c r="BN469" s="39"/>
      <c r="BO469" s="39"/>
      <c r="BP469" s="39"/>
      <c r="BQ469" s="39"/>
      <c r="BR469" s="39"/>
      <c r="BS469" s="39"/>
      <c r="BT469" s="39"/>
      <c r="BU469" s="39"/>
      <c r="BV469" s="39"/>
      <c r="BW469" s="39"/>
      <c r="BX469" s="39"/>
      <c r="BY469" s="39"/>
      <c r="BZ469" s="39"/>
      <c r="CA469" s="39"/>
      <c r="CB469" s="39"/>
      <c r="CC469" s="39"/>
      <c r="CD469" s="39"/>
      <c r="CE469" s="39"/>
      <c r="CF469" s="39"/>
      <c r="CG469" s="39"/>
      <c r="CH469" s="39"/>
      <c r="CI469" s="39"/>
      <c r="CJ469" s="39"/>
      <c r="CK469" s="39"/>
      <c r="CL469" s="39"/>
    </row>
    <row r="470" spans="1:90" ht="14.25">
      <c r="A470" s="103"/>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D470" s="42"/>
      <c r="AE470" s="42"/>
      <c r="AF470" s="42"/>
      <c r="AG470" s="42"/>
      <c r="AH470" s="42"/>
      <c r="AI470" s="42"/>
      <c r="AJ470" s="42"/>
      <c r="AK470" s="42"/>
      <c r="AL470" s="42"/>
      <c r="AM470" s="42"/>
      <c r="AN470" s="42"/>
      <c r="AO470" s="42"/>
      <c r="AP470" s="42"/>
      <c r="AQ470" s="39"/>
      <c r="AR470" s="39"/>
      <c r="AS470" s="39"/>
      <c r="AT470" s="39"/>
      <c r="AU470" s="39"/>
      <c r="AV470" s="39"/>
      <c r="AW470" s="39"/>
      <c r="AX470" s="39"/>
      <c r="AY470" s="39"/>
      <c r="AZ470" s="39"/>
      <c r="BA470" s="39"/>
      <c r="BB470" s="39"/>
      <c r="BC470" s="39"/>
      <c r="BD470" s="39"/>
      <c r="BE470" s="39"/>
      <c r="BF470" s="39"/>
      <c r="BG470" s="39"/>
      <c r="BH470" s="39"/>
      <c r="BI470" s="39"/>
      <c r="BJ470" s="39"/>
      <c r="BK470" s="39"/>
      <c r="BL470" s="39"/>
      <c r="BM470" s="39"/>
      <c r="BN470" s="39"/>
      <c r="BO470" s="39"/>
      <c r="BP470" s="39"/>
      <c r="BQ470" s="39"/>
      <c r="BR470" s="39"/>
      <c r="BS470" s="39"/>
      <c r="BT470" s="39"/>
      <c r="BU470" s="39"/>
      <c r="BV470" s="39"/>
      <c r="BW470" s="39"/>
      <c r="BX470" s="39"/>
      <c r="BY470" s="39"/>
      <c r="BZ470" s="39"/>
      <c r="CA470" s="39"/>
      <c r="CB470" s="39"/>
      <c r="CC470" s="39"/>
      <c r="CD470" s="39"/>
      <c r="CE470" s="39"/>
      <c r="CF470" s="39"/>
      <c r="CG470" s="39"/>
      <c r="CH470" s="39"/>
      <c r="CI470" s="39"/>
      <c r="CJ470" s="39"/>
      <c r="CK470" s="39"/>
      <c r="CL470" s="39"/>
    </row>
    <row r="471" spans="1:90" ht="14.25">
      <c r="A471" s="103"/>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D471" s="42"/>
      <c r="AE471" s="42"/>
      <c r="AF471" s="42"/>
      <c r="AG471" s="42"/>
      <c r="AH471" s="42"/>
      <c r="AI471" s="42"/>
      <c r="AJ471" s="42"/>
      <c r="AK471" s="42"/>
      <c r="AL471" s="42"/>
      <c r="AM471" s="42"/>
      <c r="AN471" s="42"/>
      <c r="AO471" s="42"/>
      <c r="AP471" s="42"/>
      <c r="AQ471" s="39"/>
      <c r="AR471" s="39"/>
      <c r="AS471" s="39"/>
      <c r="AT471" s="39"/>
      <c r="AU471" s="39"/>
      <c r="AV471" s="39"/>
      <c r="AW471" s="39"/>
      <c r="AX471" s="39"/>
      <c r="AY471" s="39"/>
      <c r="AZ471" s="39"/>
      <c r="BA471" s="39"/>
      <c r="BB471" s="39"/>
      <c r="BC471" s="39"/>
      <c r="BD471" s="39"/>
      <c r="BE471" s="39"/>
      <c r="BF471" s="39"/>
      <c r="BG471" s="39"/>
      <c r="BH471" s="39"/>
      <c r="BI471" s="39"/>
      <c r="BJ471" s="39"/>
      <c r="BK471" s="39"/>
      <c r="BL471" s="39"/>
      <c r="BM471" s="39"/>
      <c r="BN471" s="39"/>
      <c r="BO471" s="39"/>
      <c r="BP471" s="39"/>
      <c r="BQ471" s="39"/>
      <c r="BR471" s="39"/>
      <c r="BS471" s="39"/>
      <c r="BT471" s="39"/>
      <c r="BU471" s="39"/>
      <c r="BV471" s="39"/>
      <c r="BW471" s="39"/>
      <c r="BX471" s="39"/>
      <c r="BY471" s="39"/>
      <c r="BZ471" s="39"/>
      <c r="CA471" s="39"/>
      <c r="CB471" s="39"/>
      <c r="CC471" s="39"/>
      <c r="CD471" s="39"/>
      <c r="CE471" s="39"/>
      <c r="CF471" s="39"/>
      <c r="CG471" s="39"/>
      <c r="CH471" s="39"/>
      <c r="CI471" s="39"/>
      <c r="CJ471" s="39"/>
      <c r="CK471" s="39"/>
      <c r="CL471" s="39"/>
    </row>
    <row r="472" spans="1:90" ht="14.25">
      <c r="A472" s="103"/>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D472" s="42"/>
      <c r="AE472" s="42"/>
      <c r="AF472" s="42"/>
      <c r="AG472" s="42"/>
      <c r="AH472" s="42"/>
      <c r="AI472" s="42"/>
      <c r="AJ472" s="42"/>
      <c r="AK472" s="42"/>
      <c r="AL472" s="42"/>
      <c r="AM472" s="42"/>
      <c r="AN472" s="42"/>
      <c r="AO472" s="42"/>
      <c r="AP472" s="42"/>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c r="BR472" s="39"/>
      <c r="BS472" s="39"/>
      <c r="BT472" s="39"/>
      <c r="BU472" s="39"/>
      <c r="BV472" s="39"/>
      <c r="BW472" s="39"/>
      <c r="BX472" s="39"/>
      <c r="BY472" s="39"/>
      <c r="BZ472" s="39"/>
      <c r="CA472" s="39"/>
      <c r="CB472" s="39"/>
      <c r="CC472" s="39"/>
      <c r="CD472" s="39"/>
      <c r="CE472" s="39"/>
      <c r="CF472" s="39"/>
      <c r="CG472" s="39"/>
      <c r="CH472" s="39"/>
      <c r="CI472" s="39"/>
      <c r="CJ472" s="39"/>
      <c r="CK472" s="39"/>
      <c r="CL472" s="39"/>
    </row>
    <row r="473" spans="1:90" ht="14.25">
      <c r="A473" s="103"/>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D473" s="42"/>
      <c r="AE473" s="42"/>
      <c r="AF473" s="42"/>
      <c r="AG473" s="42"/>
      <c r="AH473" s="42"/>
      <c r="AI473" s="42"/>
      <c r="AJ473" s="42"/>
      <c r="AK473" s="42"/>
      <c r="AL473" s="42"/>
      <c r="AM473" s="42"/>
      <c r="AN473" s="42"/>
      <c r="AO473" s="42"/>
      <c r="AP473" s="42"/>
      <c r="AQ473" s="39"/>
      <c r="AR473" s="39"/>
      <c r="AS473" s="39"/>
      <c r="AT473" s="39"/>
      <c r="AU473" s="39"/>
      <c r="AV473" s="39"/>
      <c r="AW473" s="39"/>
      <c r="AX473" s="39"/>
      <c r="AY473" s="39"/>
      <c r="AZ473" s="39"/>
      <c r="BA473" s="39"/>
      <c r="BB473" s="39"/>
      <c r="BC473" s="39"/>
      <c r="BD473" s="39"/>
      <c r="BE473" s="39"/>
      <c r="BF473" s="39"/>
      <c r="BG473" s="39"/>
      <c r="BH473" s="39"/>
      <c r="BI473" s="39"/>
      <c r="BJ473" s="39"/>
      <c r="BK473" s="39"/>
      <c r="BL473" s="39"/>
      <c r="BM473" s="39"/>
      <c r="BN473" s="39"/>
      <c r="BO473" s="39"/>
      <c r="BP473" s="39"/>
      <c r="BQ473" s="39"/>
      <c r="BR473" s="39"/>
      <c r="BS473" s="39"/>
      <c r="BT473" s="39"/>
      <c r="BU473" s="39"/>
      <c r="BV473" s="39"/>
      <c r="BW473" s="39"/>
      <c r="BX473" s="39"/>
      <c r="BY473" s="39"/>
      <c r="BZ473" s="39"/>
      <c r="CA473" s="39"/>
      <c r="CB473" s="39"/>
      <c r="CC473" s="39"/>
      <c r="CD473" s="39"/>
      <c r="CE473" s="39"/>
      <c r="CF473" s="39"/>
      <c r="CG473" s="39"/>
      <c r="CH473" s="39"/>
      <c r="CI473" s="39"/>
      <c r="CJ473" s="39"/>
      <c r="CK473" s="39"/>
      <c r="CL473" s="39"/>
    </row>
    <row r="474" spans="1:90" ht="14.25">
      <c r="A474" s="103"/>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D474" s="42"/>
      <c r="AE474" s="42"/>
      <c r="AF474" s="42"/>
      <c r="AG474" s="42"/>
      <c r="AH474" s="42"/>
      <c r="AI474" s="42"/>
      <c r="AJ474" s="42"/>
      <c r="AK474" s="42"/>
      <c r="AL474" s="42"/>
      <c r="AM474" s="42"/>
      <c r="AN474" s="42"/>
      <c r="AO474" s="42"/>
      <c r="AP474" s="42"/>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c r="BR474" s="39"/>
      <c r="BS474" s="39"/>
      <c r="BT474" s="39"/>
      <c r="BU474" s="39"/>
      <c r="BV474" s="39"/>
      <c r="BW474" s="39"/>
      <c r="BX474" s="39"/>
      <c r="BY474" s="39"/>
      <c r="BZ474" s="39"/>
      <c r="CA474" s="39"/>
      <c r="CB474" s="39"/>
      <c r="CC474" s="39"/>
      <c r="CD474" s="39"/>
      <c r="CE474" s="39"/>
      <c r="CF474" s="39"/>
      <c r="CG474" s="39"/>
      <c r="CH474" s="39"/>
      <c r="CI474" s="39"/>
      <c r="CJ474" s="39"/>
      <c r="CK474" s="39"/>
      <c r="CL474" s="39"/>
    </row>
    <row r="475" spans="1:90" ht="14.25">
      <c r="A475" s="103"/>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D475" s="42"/>
      <c r="AE475" s="42"/>
      <c r="AF475" s="42"/>
      <c r="AG475" s="42"/>
      <c r="AH475" s="42"/>
      <c r="AI475" s="42"/>
      <c r="AJ475" s="42"/>
      <c r="AK475" s="42"/>
      <c r="AL475" s="42"/>
      <c r="AM475" s="42"/>
      <c r="AN475" s="42"/>
      <c r="AO475" s="42"/>
      <c r="AP475" s="42"/>
      <c r="AQ475" s="39"/>
      <c r="AR475" s="39"/>
      <c r="AS475" s="39"/>
      <c r="AT475" s="39"/>
      <c r="AU475" s="39"/>
      <c r="AV475" s="39"/>
      <c r="AW475" s="39"/>
      <c r="AX475" s="39"/>
      <c r="AY475" s="39"/>
      <c r="AZ475" s="39"/>
      <c r="BA475" s="39"/>
      <c r="BB475" s="39"/>
      <c r="BC475" s="39"/>
      <c r="BD475" s="39"/>
      <c r="BE475" s="39"/>
      <c r="BF475" s="39"/>
      <c r="BG475" s="39"/>
      <c r="BH475" s="39"/>
      <c r="BI475" s="39"/>
      <c r="BJ475" s="39"/>
      <c r="BK475" s="39"/>
      <c r="BL475" s="39"/>
      <c r="BM475" s="39"/>
      <c r="BN475" s="39"/>
      <c r="BO475" s="39"/>
      <c r="BP475" s="39"/>
      <c r="BQ475" s="39"/>
      <c r="BR475" s="39"/>
      <c r="BS475" s="39"/>
      <c r="BT475" s="39"/>
      <c r="BU475" s="39"/>
      <c r="BV475" s="39"/>
      <c r="BW475" s="39"/>
      <c r="BX475" s="39"/>
      <c r="BY475" s="39"/>
      <c r="BZ475" s="39"/>
      <c r="CA475" s="39"/>
      <c r="CB475" s="39"/>
      <c r="CC475" s="39"/>
      <c r="CD475" s="39"/>
      <c r="CE475" s="39"/>
      <c r="CF475" s="39"/>
      <c r="CG475" s="39"/>
      <c r="CH475" s="39"/>
      <c r="CI475" s="39"/>
      <c r="CJ475" s="39"/>
      <c r="CK475" s="39"/>
      <c r="CL475" s="39"/>
    </row>
    <row r="476" spans="1:90" ht="14.25">
      <c r="A476" s="103"/>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D476" s="42"/>
      <c r="AE476" s="42"/>
      <c r="AF476" s="42"/>
      <c r="AG476" s="42"/>
      <c r="AH476" s="42"/>
      <c r="AI476" s="42"/>
      <c r="AJ476" s="42"/>
      <c r="AK476" s="42"/>
      <c r="AL476" s="42"/>
      <c r="AM476" s="42"/>
      <c r="AN476" s="42"/>
      <c r="AO476" s="42"/>
      <c r="AP476" s="42"/>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c r="BR476" s="39"/>
      <c r="BS476" s="39"/>
      <c r="BT476" s="39"/>
      <c r="BU476" s="39"/>
      <c r="BV476" s="39"/>
      <c r="BW476" s="39"/>
      <c r="BX476" s="39"/>
      <c r="BY476" s="39"/>
      <c r="BZ476" s="39"/>
      <c r="CA476" s="39"/>
      <c r="CB476" s="39"/>
      <c r="CC476" s="39"/>
      <c r="CD476" s="39"/>
      <c r="CE476" s="39"/>
      <c r="CF476" s="39"/>
      <c r="CG476" s="39"/>
      <c r="CH476" s="39"/>
      <c r="CI476" s="39"/>
      <c r="CJ476" s="39"/>
      <c r="CK476" s="39"/>
      <c r="CL476" s="39"/>
    </row>
    <row r="477" spans="1:90" ht="14.25">
      <c r="A477" s="103"/>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D477" s="42"/>
      <c r="AE477" s="42"/>
      <c r="AF477" s="42"/>
      <c r="AG477" s="42"/>
      <c r="AH477" s="42"/>
      <c r="AI477" s="42"/>
      <c r="AJ477" s="42"/>
      <c r="AK477" s="42"/>
      <c r="AL477" s="42"/>
      <c r="AM477" s="42"/>
      <c r="AN477" s="42"/>
      <c r="AO477" s="42"/>
      <c r="AP477" s="42"/>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c r="BR477" s="39"/>
      <c r="BS477" s="39"/>
      <c r="BT477" s="39"/>
      <c r="BU477" s="39"/>
      <c r="BV477" s="39"/>
      <c r="BW477" s="39"/>
      <c r="BX477" s="39"/>
      <c r="BY477" s="39"/>
      <c r="BZ477" s="39"/>
      <c r="CA477" s="39"/>
      <c r="CB477" s="39"/>
      <c r="CC477" s="39"/>
      <c r="CD477" s="39"/>
      <c r="CE477" s="39"/>
      <c r="CF477" s="39"/>
      <c r="CG477" s="39"/>
      <c r="CH477" s="39"/>
      <c r="CI477" s="39"/>
      <c r="CJ477" s="39"/>
      <c r="CK477" s="39"/>
      <c r="CL477" s="39"/>
    </row>
    <row r="478" spans="1:90" ht="14.25">
      <c r="A478" s="103"/>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D478" s="42"/>
      <c r="AE478" s="42"/>
      <c r="AF478" s="42"/>
      <c r="AG478" s="42"/>
      <c r="AH478" s="42"/>
      <c r="AI478" s="42"/>
      <c r="AJ478" s="42"/>
      <c r="AK478" s="42"/>
      <c r="AL478" s="42"/>
      <c r="AM478" s="42"/>
      <c r="AN478" s="42"/>
      <c r="AO478" s="42"/>
      <c r="AP478" s="42"/>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9"/>
      <c r="BQ478" s="39"/>
      <c r="BR478" s="39"/>
      <c r="BS478" s="39"/>
      <c r="BT478" s="39"/>
      <c r="BU478" s="39"/>
      <c r="BV478" s="39"/>
      <c r="BW478" s="39"/>
      <c r="BX478" s="39"/>
      <c r="BY478" s="39"/>
      <c r="BZ478" s="39"/>
      <c r="CA478" s="39"/>
      <c r="CB478" s="39"/>
      <c r="CC478" s="39"/>
      <c r="CD478" s="39"/>
      <c r="CE478" s="39"/>
      <c r="CF478" s="39"/>
      <c r="CG478" s="39"/>
      <c r="CH478" s="39"/>
      <c r="CI478" s="39"/>
      <c r="CJ478" s="39"/>
      <c r="CK478" s="39"/>
      <c r="CL478" s="39"/>
    </row>
    <row r="479" spans="1:90" ht="14.25">
      <c r="A479" s="103"/>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D479" s="42"/>
      <c r="AE479" s="42"/>
      <c r="AF479" s="42"/>
      <c r="AG479" s="42"/>
      <c r="AH479" s="42"/>
      <c r="AI479" s="42"/>
      <c r="AJ479" s="42"/>
      <c r="AK479" s="42"/>
      <c r="AL479" s="42"/>
      <c r="AM479" s="42"/>
      <c r="AN479" s="42"/>
      <c r="AO479" s="42"/>
      <c r="AP479" s="42"/>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39"/>
      <c r="BY479" s="39"/>
      <c r="BZ479" s="39"/>
      <c r="CA479" s="39"/>
      <c r="CB479" s="39"/>
      <c r="CC479" s="39"/>
      <c r="CD479" s="39"/>
      <c r="CE479" s="39"/>
      <c r="CF479" s="39"/>
      <c r="CG479" s="39"/>
      <c r="CH479" s="39"/>
      <c r="CI479" s="39"/>
      <c r="CJ479" s="39"/>
      <c r="CK479" s="39"/>
      <c r="CL479" s="39"/>
    </row>
    <row r="480" spans="1:90" ht="14.25">
      <c r="A480" s="103"/>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D480" s="42"/>
      <c r="AE480" s="42"/>
      <c r="AF480" s="42"/>
      <c r="AG480" s="42"/>
      <c r="AH480" s="42"/>
      <c r="AI480" s="42"/>
      <c r="AJ480" s="42"/>
      <c r="AK480" s="42"/>
      <c r="AL480" s="42"/>
      <c r="AM480" s="42"/>
      <c r="AN480" s="42"/>
      <c r="AO480" s="42"/>
      <c r="AP480" s="42"/>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c r="BR480" s="39"/>
      <c r="BS480" s="39"/>
      <c r="BT480" s="39"/>
      <c r="BU480" s="39"/>
      <c r="BV480" s="39"/>
      <c r="BW480" s="39"/>
      <c r="BX480" s="39"/>
      <c r="BY480" s="39"/>
      <c r="BZ480" s="39"/>
      <c r="CA480" s="39"/>
      <c r="CB480" s="39"/>
      <c r="CC480" s="39"/>
      <c r="CD480" s="39"/>
      <c r="CE480" s="39"/>
      <c r="CF480" s="39"/>
      <c r="CG480" s="39"/>
      <c r="CH480" s="39"/>
      <c r="CI480" s="39"/>
      <c r="CJ480" s="39"/>
      <c r="CK480" s="39"/>
      <c r="CL480" s="39"/>
    </row>
    <row r="481" spans="1:90" ht="14.25">
      <c r="A481" s="103"/>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D481" s="42"/>
      <c r="AE481" s="42"/>
      <c r="AF481" s="42"/>
      <c r="AG481" s="42"/>
      <c r="AH481" s="42"/>
      <c r="AI481" s="42"/>
      <c r="AJ481" s="42"/>
      <c r="AK481" s="42"/>
      <c r="AL481" s="42"/>
      <c r="AM481" s="42"/>
      <c r="AN481" s="42"/>
      <c r="AO481" s="42"/>
      <c r="AP481" s="42"/>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row>
    <row r="482" spans="1:90" ht="14.25">
      <c r="A482" s="103"/>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D482" s="42"/>
      <c r="AE482" s="42"/>
      <c r="AF482" s="42"/>
      <c r="AG482" s="42"/>
      <c r="AH482" s="42"/>
      <c r="AI482" s="42"/>
      <c r="AJ482" s="42"/>
      <c r="AK482" s="42"/>
      <c r="AL482" s="42"/>
      <c r="AM482" s="42"/>
      <c r="AN482" s="42"/>
      <c r="AO482" s="42"/>
      <c r="AP482" s="42"/>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row>
    <row r="483" spans="1:90" ht="14.25">
      <c r="A483" s="103"/>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D483" s="42"/>
      <c r="AE483" s="42"/>
      <c r="AF483" s="42"/>
      <c r="AG483" s="42"/>
      <c r="AH483" s="42"/>
      <c r="AI483" s="42"/>
      <c r="AJ483" s="42"/>
      <c r="AK483" s="42"/>
      <c r="AL483" s="42"/>
      <c r="AM483" s="42"/>
      <c r="AN483" s="42"/>
      <c r="AO483" s="42"/>
      <c r="AP483" s="42"/>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row>
    <row r="484" spans="1:90" ht="14.25">
      <c r="A484" s="103"/>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D484" s="42"/>
      <c r="AE484" s="42"/>
      <c r="AF484" s="42"/>
      <c r="AG484" s="42"/>
      <c r="AH484" s="42"/>
      <c r="AI484" s="42"/>
      <c r="AJ484" s="42"/>
      <c r="AK484" s="42"/>
      <c r="AL484" s="42"/>
      <c r="AM484" s="42"/>
      <c r="AN484" s="42"/>
      <c r="AO484" s="42"/>
      <c r="AP484" s="42"/>
      <c r="AQ484" s="39"/>
      <c r="AR484" s="39"/>
      <c r="AS484" s="39"/>
      <c r="AT484" s="39"/>
      <c r="AU484" s="39"/>
      <c r="AV484" s="39"/>
      <c r="AW484" s="39"/>
      <c r="AX484" s="39"/>
      <c r="AY484" s="39"/>
      <c r="AZ484" s="39"/>
      <c r="BA484" s="39"/>
      <c r="BB484" s="39"/>
      <c r="BC484" s="39"/>
      <c r="BD484" s="39"/>
      <c r="BE484" s="39"/>
      <c r="BF484" s="39"/>
      <c r="BG484" s="39"/>
      <c r="BH484" s="39"/>
      <c r="BI484" s="39"/>
      <c r="BJ484" s="39"/>
      <c r="BK484" s="39"/>
      <c r="BL484" s="39"/>
      <c r="BM484" s="39"/>
      <c r="BN484" s="39"/>
      <c r="BO484" s="39"/>
      <c r="BP484" s="39"/>
      <c r="BQ484" s="39"/>
      <c r="BR484" s="39"/>
      <c r="BS484" s="39"/>
      <c r="BT484" s="39"/>
      <c r="BU484" s="39"/>
      <c r="BV484" s="39"/>
      <c r="BW484" s="39"/>
      <c r="BX484" s="39"/>
      <c r="BY484" s="39"/>
      <c r="BZ484" s="39"/>
      <c r="CA484" s="39"/>
      <c r="CB484" s="39"/>
      <c r="CC484" s="39"/>
      <c r="CD484" s="39"/>
      <c r="CE484" s="39"/>
      <c r="CF484" s="39"/>
      <c r="CG484" s="39"/>
      <c r="CH484" s="39"/>
      <c r="CI484" s="39"/>
      <c r="CJ484" s="39"/>
      <c r="CK484" s="39"/>
      <c r="CL484" s="39"/>
    </row>
    <row r="485" spans="1:90" ht="14.25">
      <c r="A485" s="103"/>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D485" s="42"/>
      <c r="AE485" s="42"/>
      <c r="AF485" s="42"/>
      <c r="AG485" s="42"/>
      <c r="AH485" s="42"/>
      <c r="AI485" s="42"/>
      <c r="AJ485" s="42"/>
      <c r="AK485" s="42"/>
      <c r="AL485" s="42"/>
      <c r="AM485" s="42"/>
      <c r="AN485" s="42"/>
      <c r="AO485" s="42"/>
      <c r="AP485" s="42"/>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row>
    <row r="486" spans="1:90" ht="14.25">
      <c r="A486" s="103"/>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D486" s="42"/>
      <c r="AE486" s="42"/>
      <c r="AF486" s="42"/>
      <c r="AG486" s="42"/>
      <c r="AH486" s="42"/>
      <c r="AI486" s="42"/>
      <c r="AJ486" s="42"/>
      <c r="AK486" s="42"/>
      <c r="AL486" s="42"/>
      <c r="AM486" s="42"/>
      <c r="AN486" s="42"/>
      <c r="AO486" s="42"/>
      <c r="AP486" s="42"/>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row>
    <row r="487" spans="1:90" ht="14.25">
      <c r="A487" s="103"/>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D487" s="42"/>
      <c r="AE487" s="42"/>
      <c r="AF487" s="42"/>
      <c r="AG487" s="42"/>
      <c r="AH487" s="42"/>
      <c r="AI487" s="42"/>
      <c r="AJ487" s="42"/>
      <c r="AK487" s="42"/>
      <c r="AL487" s="42"/>
      <c r="AM487" s="42"/>
      <c r="AN487" s="42"/>
      <c r="AO487" s="42"/>
      <c r="AP487" s="42"/>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row>
    <row r="488" spans="1:90" ht="14.25">
      <c r="A488" s="103"/>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D488" s="42"/>
      <c r="AE488" s="42"/>
      <c r="AF488" s="42"/>
      <c r="AG488" s="42"/>
      <c r="AH488" s="42"/>
      <c r="AI488" s="42"/>
      <c r="AJ488" s="42"/>
      <c r="AK488" s="42"/>
      <c r="AL488" s="42"/>
      <c r="AM488" s="42"/>
      <c r="AN488" s="42"/>
      <c r="AO488" s="42"/>
      <c r="AP488" s="42"/>
      <c r="AQ488" s="39"/>
      <c r="AR488" s="39"/>
      <c r="AS488" s="39"/>
      <c r="AT488" s="39"/>
      <c r="AU488" s="39"/>
      <c r="AV488" s="39"/>
      <c r="AW488" s="39"/>
      <c r="AX488" s="39"/>
      <c r="AY488" s="39"/>
      <c r="AZ488" s="39"/>
      <c r="BA488" s="39"/>
      <c r="BB488" s="39"/>
      <c r="BC488" s="39"/>
      <c r="BD488" s="39"/>
      <c r="BE488" s="39"/>
      <c r="BF488" s="39"/>
      <c r="BG488" s="39"/>
      <c r="BH488" s="39"/>
      <c r="BI488" s="39"/>
      <c r="BJ488" s="39"/>
      <c r="BK488" s="39"/>
      <c r="BL488" s="39"/>
      <c r="BM488" s="39"/>
      <c r="BN488" s="39"/>
      <c r="BO488" s="39"/>
      <c r="BP488" s="39"/>
      <c r="BQ488" s="39"/>
      <c r="BR488" s="39"/>
      <c r="BS488" s="39"/>
      <c r="BT488" s="39"/>
      <c r="BU488" s="39"/>
      <c r="BV488" s="39"/>
      <c r="BW488" s="39"/>
      <c r="BX488" s="39"/>
      <c r="BY488" s="39"/>
      <c r="BZ488" s="39"/>
      <c r="CA488" s="39"/>
      <c r="CB488" s="39"/>
      <c r="CC488" s="39"/>
      <c r="CD488" s="39"/>
      <c r="CE488" s="39"/>
      <c r="CF488" s="39"/>
      <c r="CG488" s="39"/>
      <c r="CH488" s="39"/>
      <c r="CI488" s="39"/>
      <c r="CJ488" s="39"/>
      <c r="CK488" s="39"/>
      <c r="CL488" s="39"/>
    </row>
    <row r="489" spans="1:90" ht="14.25">
      <c r="A489" s="103"/>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D489" s="42"/>
      <c r="AE489" s="42"/>
      <c r="AF489" s="42"/>
      <c r="AG489" s="42"/>
      <c r="AH489" s="42"/>
      <c r="AI489" s="42"/>
      <c r="AJ489" s="42"/>
      <c r="AK489" s="42"/>
      <c r="AL489" s="42"/>
      <c r="AM489" s="42"/>
      <c r="AN489" s="42"/>
      <c r="AO489" s="42"/>
      <c r="AP489" s="42"/>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9"/>
      <c r="BQ489" s="39"/>
      <c r="BR489" s="39"/>
      <c r="BS489" s="39"/>
      <c r="BT489" s="39"/>
      <c r="BU489" s="39"/>
      <c r="BV489" s="39"/>
      <c r="BW489" s="39"/>
      <c r="BX489" s="39"/>
      <c r="BY489" s="39"/>
      <c r="BZ489" s="39"/>
      <c r="CA489" s="39"/>
      <c r="CB489" s="39"/>
      <c r="CC489" s="39"/>
      <c r="CD489" s="39"/>
      <c r="CE489" s="39"/>
      <c r="CF489" s="39"/>
      <c r="CG489" s="39"/>
      <c r="CH489" s="39"/>
      <c r="CI489" s="39"/>
      <c r="CJ489" s="39"/>
      <c r="CK489" s="39"/>
      <c r="CL489" s="39"/>
    </row>
    <row r="490" spans="1:90" ht="14.25">
      <c r="A490" s="103"/>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D490" s="42"/>
      <c r="AE490" s="42"/>
      <c r="AF490" s="42"/>
      <c r="AG490" s="42"/>
      <c r="AH490" s="42"/>
      <c r="AI490" s="42"/>
      <c r="AJ490" s="42"/>
      <c r="AK490" s="42"/>
      <c r="AL490" s="42"/>
      <c r="AM490" s="42"/>
      <c r="AN490" s="42"/>
      <c r="AO490" s="42"/>
      <c r="AP490" s="42"/>
      <c r="AQ490" s="39"/>
      <c r="AR490" s="39"/>
      <c r="AS490" s="39"/>
      <c r="AT490" s="39"/>
      <c r="AU490" s="39"/>
      <c r="AV490" s="39"/>
      <c r="AW490" s="39"/>
      <c r="AX490" s="39"/>
      <c r="AY490" s="39"/>
      <c r="AZ490" s="39"/>
      <c r="BA490" s="39"/>
      <c r="BB490" s="39"/>
      <c r="BC490" s="39"/>
      <c r="BD490" s="39"/>
      <c r="BE490" s="39"/>
      <c r="BF490" s="39"/>
      <c r="BG490" s="39"/>
      <c r="BH490" s="39"/>
      <c r="BI490" s="39"/>
      <c r="BJ490" s="39"/>
      <c r="BK490" s="39"/>
      <c r="BL490" s="39"/>
      <c r="BM490" s="39"/>
      <c r="BN490" s="39"/>
      <c r="BO490" s="39"/>
      <c r="BP490" s="39"/>
      <c r="BQ490" s="39"/>
      <c r="BR490" s="39"/>
      <c r="BS490" s="39"/>
      <c r="BT490" s="39"/>
      <c r="BU490" s="39"/>
      <c r="BV490" s="39"/>
      <c r="BW490" s="39"/>
      <c r="BX490" s="39"/>
      <c r="BY490" s="39"/>
      <c r="BZ490" s="39"/>
      <c r="CA490" s="39"/>
      <c r="CB490" s="39"/>
      <c r="CC490" s="39"/>
      <c r="CD490" s="39"/>
      <c r="CE490" s="39"/>
      <c r="CF490" s="39"/>
      <c r="CG490" s="39"/>
      <c r="CH490" s="39"/>
      <c r="CI490" s="39"/>
      <c r="CJ490" s="39"/>
      <c r="CK490" s="39"/>
      <c r="CL490" s="39"/>
    </row>
    <row r="491" spans="1:90" ht="14.25">
      <c r="A491" s="103"/>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D491" s="42"/>
      <c r="AE491" s="42"/>
      <c r="AF491" s="42"/>
      <c r="AG491" s="42"/>
      <c r="AH491" s="42"/>
      <c r="AI491" s="42"/>
      <c r="AJ491" s="42"/>
      <c r="AK491" s="42"/>
      <c r="AL491" s="42"/>
      <c r="AM491" s="42"/>
      <c r="AN491" s="42"/>
      <c r="AO491" s="42"/>
      <c r="AP491" s="42"/>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c r="BR491" s="39"/>
      <c r="BS491" s="39"/>
      <c r="BT491" s="39"/>
      <c r="BU491" s="39"/>
      <c r="BV491" s="39"/>
      <c r="BW491" s="39"/>
      <c r="BX491" s="39"/>
      <c r="BY491" s="39"/>
      <c r="BZ491" s="39"/>
      <c r="CA491" s="39"/>
      <c r="CB491" s="39"/>
      <c r="CC491" s="39"/>
      <c r="CD491" s="39"/>
      <c r="CE491" s="39"/>
      <c r="CF491" s="39"/>
      <c r="CG491" s="39"/>
      <c r="CH491" s="39"/>
      <c r="CI491" s="39"/>
      <c r="CJ491" s="39"/>
      <c r="CK491" s="39"/>
      <c r="CL491" s="39"/>
    </row>
    <row r="492" spans="1:90" ht="14.25">
      <c r="A492" s="103"/>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D492" s="42"/>
      <c r="AE492" s="42"/>
      <c r="AF492" s="42"/>
      <c r="AG492" s="42"/>
      <c r="AH492" s="42"/>
      <c r="AI492" s="42"/>
      <c r="AJ492" s="42"/>
      <c r="AK492" s="42"/>
      <c r="AL492" s="42"/>
      <c r="AM492" s="42"/>
      <c r="AN492" s="42"/>
      <c r="AO492" s="42"/>
      <c r="AP492" s="42"/>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row>
    <row r="493" spans="1:90" ht="14.25">
      <c r="A493" s="103"/>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D493" s="42"/>
      <c r="AE493" s="42"/>
      <c r="AF493" s="42"/>
      <c r="AG493" s="42"/>
      <c r="AH493" s="42"/>
      <c r="AI493" s="42"/>
      <c r="AJ493" s="42"/>
      <c r="AK493" s="42"/>
      <c r="AL493" s="42"/>
      <c r="AM493" s="42"/>
      <c r="AN493" s="42"/>
      <c r="AO493" s="42"/>
      <c r="AP493" s="42"/>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row>
    <row r="494" spans="1:90" ht="14.25">
      <c r="A494" s="103"/>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D494" s="42"/>
      <c r="AE494" s="42"/>
      <c r="AF494" s="42"/>
      <c r="AG494" s="42"/>
      <c r="AH494" s="42"/>
      <c r="AI494" s="42"/>
      <c r="AJ494" s="42"/>
      <c r="AK494" s="42"/>
      <c r="AL494" s="42"/>
      <c r="AM494" s="42"/>
      <c r="AN494" s="42"/>
      <c r="AO494" s="42"/>
      <c r="AP494" s="42"/>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row>
    <row r="495" spans="1:90" ht="14.25">
      <c r="A495" s="103"/>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D495" s="42"/>
      <c r="AE495" s="42"/>
      <c r="AF495" s="42"/>
      <c r="AG495" s="42"/>
      <c r="AH495" s="42"/>
      <c r="AI495" s="42"/>
      <c r="AJ495" s="42"/>
      <c r="AK495" s="42"/>
      <c r="AL495" s="42"/>
      <c r="AM495" s="42"/>
      <c r="AN495" s="42"/>
      <c r="AO495" s="42"/>
      <c r="AP495" s="42"/>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row>
    <row r="496" spans="1:90" ht="14.25">
      <c r="A496" s="103"/>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D496" s="42"/>
      <c r="AE496" s="42"/>
      <c r="AF496" s="42"/>
      <c r="AG496" s="42"/>
      <c r="AH496" s="42"/>
      <c r="AI496" s="42"/>
      <c r="AJ496" s="42"/>
      <c r="AK496" s="42"/>
      <c r="AL496" s="42"/>
      <c r="AM496" s="42"/>
      <c r="AN496" s="42"/>
      <c r="AO496" s="42"/>
      <c r="AP496" s="42"/>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row>
    <row r="497" spans="1:90" ht="14.25">
      <c r="A497" s="103"/>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D497" s="42"/>
      <c r="AE497" s="42"/>
      <c r="AF497" s="42"/>
      <c r="AG497" s="42"/>
      <c r="AH497" s="42"/>
      <c r="AI497" s="42"/>
      <c r="AJ497" s="42"/>
      <c r="AK497" s="42"/>
      <c r="AL497" s="42"/>
      <c r="AM497" s="42"/>
      <c r="AN497" s="42"/>
      <c r="AO497" s="42"/>
      <c r="AP497" s="42"/>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c r="BV497" s="39"/>
      <c r="BW497" s="39"/>
      <c r="BX497" s="39"/>
      <c r="BY497" s="39"/>
      <c r="BZ497" s="39"/>
      <c r="CA497" s="39"/>
      <c r="CB497" s="39"/>
      <c r="CC497" s="39"/>
      <c r="CD497" s="39"/>
      <c r="CE497" s="39"/>
      <c r="CF497" s="39"/>
      <c r="CG497" s="39"/>
      <c r="CH497" s="39"/>
      <c r="CI497" s="39"/>
      <c r="CJ497" s="39"/>
      <c r="CK497" s="39"/>
      <c r="CL497" s="39"/>
    </row>
    <row r="498" spans="1:90" ht="14.25">
      <c r="A498" s="103"/>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D498" s="42"/>
      <c r="AE498" s="42"/>
      <c r="AF498" s="42"/>
      <c r="AG498" s="42"/>
      <c r="AH498" s="42"/>
      <c r="AI498" s="42"/>
      <c r="AJ498" s="42"/>
      <c r="AK498" s="42"/>
      <c r="AL498" s="42"/>
      <c r="AM498" s="42"/>
      <c r="AN498" s="42"/>
      <c r="AO498" s="42"/>
      <c r="AP498" s="42"/>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row>
    <row r="499" spans="1:90" ht="14.25">
      <c r="A499" s="103"/>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D499" s="42"/>
      <c r="AE499" s="42"/>
      <c r="AF499" s="42"/>
      <c r="AG499" s="42"/>
      <c r="AH499" s="42"/>
      <c r="AI499" s="42"/>
      <c r="AJ499" s="42"/>
      <c r="AK499" s="42"/>
      <c r="AL499" s="42"/>
      <c r="AM499" s="42"/>
      <c r="AN499" s="42"/>
      <c r="AO499" s="42"/>
      <c r="AP499" s="42"/>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row>
    <row r="500" spans="1:90" ht="14.25">
      <c r="A500" s="103"/>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D500" s="42"/>
      <c r="AE500" s="42"/>
      <c r="AF500" s="42"/>
      <c r="AG500" s="42"/>
      <c r="AH500" s="42"/>
      <c r="AI500" s="42"/>
      <c r="AJ500" s="42"/>
      <c r="AK500" s="42"/>
      <c r="AL500" s="42"/>
      <c r="AM500" s="42"/>
      <c r="AN500" s="42"/>
      <c r="AO500" s="42"/>
      <c r="AP500" s="42"/>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row>
    <row r="501" spans="1:90" ht="14.25">
      <c r="A501" s="103"/>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D501" s="42"/>
      <c r="AE501" s="42"/>
      <c r="AF501" s="42"/>
      <c r="AG501" s="42"/>
      <c r="AH501" s="42"/>
      <c r="AI501" s="42"/>
      <c r="AJ501" s="42"/>
      <c r="AK501" s="42"/>
      <c r="AL501" s="42"/>
      <c r="AM501" s="42"/>
      <c r="AN501" s="42"/>
      <c r="AO501" s="42"/>
      <c r="AP501" s="42"/>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row>
    <row r="502" spans="1:90" ht="14.25">
      <c r="A502" s="103"/>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D502" s="42"/>
      <c r="AE502" s="42"/>
      <c r="AF502" s="42"/>
      <c r="AG502" s="42"/>
      <c r="AH502" s="42"/>
      <c r="AI502" s="42"/>
      <c r="AJ502" s="42"/>
      <c r="AK502" s="42"/>
      <c r="AL502" s="42"/>
      <c r="AM502" s="42"/>
      <c r="AN502" s="42"/>
      <c r="AO502" s="42"/>
      <c r="AP502" s="42"/>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row>
    <row r="503" spans="1:90" ht="14.25">
      <c r="A503" s="103"/>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D503" s="42"/>
      <c r="AE503" s="42"/>
      <c r="AF503" s="42"/>
      <c r="AG503" s="42"/>
      <c r="AH503" s="42"/>
      <c r="AI503" s="42"/>
      <c r="AJ503" s="42"/>
      <c r="AK503" s="42"/>
      <c r="AL503" s="42"/>
      <c r="AM503" s="42"/>
      <c r="AN503" s="42"/>
      <c r="AO503" s="42"/>
      <c r="AP503" s="42"/>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row>
    <row r="504" spans="1:90" ht="14.25">
      <c r="A504" s="103"/>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D504" s="42"/>
      <c r="AE504" s="42"/>
      <c r="AF504" s="42"/>
      <c r="AG504" s="42"/>
      <c r="AH504" s="42"/>
      <c r="AI504" s="42"/>
      <c r="AJ504" s="42"/>
      <c r="AK504" s="42"/>
      <c r="AL504" s="42"/>
      <c r="AM504" s="42"/>
      <c r="AN504" s="42"/>
      <c r="AO504" s="42"/>
      <c r="AP504" s="42"/>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row>
    <row r="505" spans="1:90" ht="14.25">
      <c r="A505" s="103"/>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D505" s="42"/>
      <c r="AE505" s="42"/>
      <c r="AF505" s="42"/>
      <c r="AG505" s="42"/>
      <c r="AH505" s="42"/>
      <c r="AI505" s="42"/>
      <c r="AJ505" s="42"/>
      <c r="AK505" s="42"/>
      <c r="AL505" s="42"/>
      <c r="AM505" s="42"/>
      <c r="AN505" s="42"/>
      <c r="AO505" s="42"/>
      <c r="AP505" s="42"/>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row>
    <row r="506" spans="1:90" ht="14.25">
      <c r="A506" s="103"/>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D506" s="42"/>
      <c r="AE506" s="42"/>
      <c r="AF506" s="42"/>
      <c r="AG506" s="42"/>
      <c r="AH506" s="42"/>
      <c r="AI506" s="42"/>
      <c r="AJ506" s="42"/>
      <c r="AK506" s="42"/>
      <c r="AL506" s="42"/>
      <c r="AM506" s="42"/>
      <c r="AN506" s="42"/>
      <c r="AO506" s="42"/>
      <c r="AP506" s="42"/>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row>
    <row r="507" spans="1:90" ht="14.25">
      <c r="A507" s="103"/>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D507" s="42"/>
      <c r="AE507" s="42"/>
      <c r="AF507" s="42"/>
      <c r="AG507" s="42"/>
      <c r="AH507" s="42"/>
      <c r="AI507" s="42"/>
      <c r="AJ507" s="42"/>
      <c r="AK507" s="42"/>
      <c r="AL507" s="42"/>
      <c r="AM507" s="42"/>
      <c r="AN507" s="42"/>
      <c r="AO507" s="42"/>
      <c r="AP507" s="42"/>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row>
    <row r="508" spans="1:90" ht="14.25">
      <c r="A508" s="103"/>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D508" s="42"/>
      <c r="AE508" s="42"/>
      <c r="AF508" s="42"/>
      <c r="AG508" s="42"/>
      <c r="AH508" s="42"/>
      <c r="AI508" s="42"/>
      <c r="AJ508" s="42"/>
      <c r="AK508" s="42"/>
      <c r="AL508" s="42"/>
      <c r="AM508" s="42"/>
      <c r="AN508" s="42"/>
      <c r="AO508" s="42"/>
      <c r="AP508" s="42"/>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row>
    <row r="509" spans="1:90" ht="14.25">
      <c r="A509" s="103"/>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D509" s="42"/>
      <c r="AE509" s="42"/>
      <c r="AF509" s="42"/>
      <c r="AG509" s="42"/>
      <c r="AH509" s="42"/>
      <c r="AI509" s="42"/>
      <c r="AJ509" s="42"/>
      <c r="AK509" s="42"/>
      <c r="AL509" s="42"/>
      <c r="AM509" s="42"/>
      <c r="AN509" s="42"/>
      <c r="AO509" s="42"/>
      <c r="AP509" s="42"/>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row>
    <row r="510" spans="1:90" ht="14.25">
      <c r="A510" s="103"/>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D510" s="42"/>
      <c r="AE510" s="42"/>
      <c r="AF510" s="42"/>
      <c r="AG510" s="42"/>
      <c r="AH510" s="42"/>
      <c r="AI510" s="42"/>
      <c r="AJ510" s="42"/>
      <c r="AK510" s="42"/>
      <c r="AL510" s="42"/>
      <c r="AM510" s="42"/>
      <c r="AN510" s="42"/>
      <c r="AO510" s="42"/>
      <c r="AP510" s="42"/>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row>
    <row r="511" spans="1:90" ht="14.25">
      <c r="A511" s="103"/>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D511" s="42"/>
      <c r="AE511" s="42"/>
      <c r="AF511" s="42"/>
      <c r="AG511" s="42"/>
      <c r="AH511" s="42"/>
      <c r="AI511" s="42"/>
      <c r="AJ511" s="42"/>
      <c r="AK511" s="42"/>
      <c r="AL511" s="42"/>
      <c r="AM511" s="42"/>
      <c r="AN511" s="42"/>
      <c r="AO511" s="42"/>
      <c r="AP511" s="42"/>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row>
    <row r="512" spans="1:90" ht="14.25">
      <c r="A512" s="103"/>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D512" s="42"/>
      <c r="AE512" s="42"/>
      <c r="AF512" s="42"/>
      <c r="AG512" s="42"/>
      <c r="AH512" s="42"/>
      <c r="AI512" s="42"/>
      <c r="AJ512" s="42"/>
      <c r="AK512" s="42"/>
      <c r="AL512" s="42"/>
      <c r="AM512" s="42"/>
      <c r="AN512" s="42"/>
      <c r="AO512" s="42"/>
      <c r="AP512" s="42"/>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row>
    <row r="513" spans="1:90" ht="14.25">
      <c r="A513" s="103"/>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D513" s="42"/>
      <c r="AE513" s="42"/>
      <c r="AF513" s="42"/>
      <c r="AG513" s="42"/>
      <c r="AH513" s="42"/>
      <c r="AI513" s="42"/>
      <c r="AJ513" s="42"/>
      <c r="AK513" s="42"/>
      <c r="AL513" s="42"/>
      <c r="AM513" s="42"/>
      <c r="AN513" s="42"/>
      <c r="AO513" s="42"/>
      <c r="AP513" s="42"/>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row>
    <row r="514" spans="1:90" ht="14.25">
      <c r="A514" s="103"/>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D514" s="42"/>
      <c r="AE514" s="42"/>
      <c r="AF514" s="42"/>
      <c r="AG514" s="42"/>
      <c r="AH514" s="42"/>
      <c r="AI514" s="42"/>
      <c r="AJ514" s="42"/>
      <c r="AK514" s="42"/>
      <c r="AL514" s="42"/>
      <c r="AM514" s="42"/>
      <c r="AN514" s="42"/>
      <c r="AO514" s="42"/>
      <c r="AP514" s="42"/>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row>
    <row r="515" spans="1:90" ht="14.25">
      <c r="A515" s="103"/>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D515" s="42"/>
      <c r="AE515" s="42"/>
      <c r="AF515" s="42"/>
      <c r="AG515" s="42"/>
      <c r="AH515" s="42"/>
      <c r="AI515" s="42"/>
      <c r="AJ515" s="42"/>
      <c r="AK515" s="42"/>
      <c r="AL515" s="42"/>
      <c r="AM515" s="42"/>
      <c r="AN515" s="42"/>
      <c r="AO515" s="42"/>
      <c r="AP515" s="42"/>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row>
    <row r="516" spans="1:90" ht="14.25">
      <c r="A516" s="103"/>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D516" s="42"/>
      <c r="AE516" s="42"/>
      <c r="AF516" s="42"/>
      <c r="AG516" s="42"/>
      <c r="AH516" s="42"/>
      <c r="AI516" s="42"/>
      <c r="AJ516" s="42"/>
      <c r="AK516" s="42"/>
      <c r="AL516" s="42"/>
      <c r="AM516" s="42"/>
      <c r="AN516" s="42"/>
      <c r="AO516" s="42"/>
      <c r="AP516" s="42"/>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row>
    <row r="517" spans="1:90" ht="14.25">
      <c r="A517" s="103"/>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D517" s="42"/>
      <c r="AE517" s="42"/>
      <c r="AF517" s="42"/>
      <c r="AG517" s="42"/>
      <c r="AH517" s="42"/>
      <c r="AI517" s="42"/>
      <c r="AJ517" s="42"/>
      <c r="AK517" s="42"/>
      <c r="AL517" s="42"/>
      <c r="AM517" s="42"/>
      <c r="AN517" s="42"/>
      <c r="AO517" s="42"/>
      <c r="AP517" s="42"/>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row>
    <row r="518" spans="1:90" ht="14.25">
      <c r="A518" s="103"/>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D518" s="42"/>
      <c r="AE518" s="42"/>
      <c r="AF518" s="42"/>
      <c r="AG518" s="42"/>
      <c r="AH518" s="42"/>
      <c r="AI518" s="42"/>
      <c r="AJ518" s="42"/>
      <c r="AK518" s="42"/>
      <c r="AL518" s="42"/>
      <c r="AM518" s="42"/>
      <c r="AN518" s="42"/>
      <c r="AO518" s="42"/>
      <c r="AP518" s="42"/>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row>
    <row r="519" spans="1:90" ht="14.25">
      <c r="A519" s="103"/>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D519" s="42"/>
      <c r="AE519" s="42"/>
      <c r="AF519" s="42"/>
      <c r="AG519" s="42"/>
      <c r="AH519" s="42"/>
      <c r="AI519" s="42"/>
      <c r="AJ519" s="42"/>
      <c r="AK519" s="42"/>
      <c r="AL519" s="42"/>
      <c r="AM519" s="42"/>
      <c r="AN519" s="42"/>
      <c r="AO519" s="42"/>
      <c r="AP519" s="42"/>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row>
    <row r="520" spans="1:90" ht="14.25">
      <c r="A520" s="103"/>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D520" s="42"/>
      <c r="AE520" s="42"/>
      <c r="AF520" s="42"/>
      <c r="AG520" s="42"/>
      <c r="AH520" s="42"/>
      <c r="AI520" s="42"/>
      <c r="AJ520" s="42"/>
      <c r="AK520" s="42"/>
      <c r="AL520" s="42"/>
      <c r="AM520" s="42"/>
      <c r="AN520" s="42"/>
      <c r="AO520" s="42"/>
      <c r="AP520" s="42"/>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row>
    <row r="521" spans="1:90" ht="14.25">
      <c r="A521" s="103"/>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D521" s="42"/>
      <c r="AE521" s="42"/>
      <c r="AF521" s="42"/>
      <c r="AG521" s="42"/>
      <c r="AH521" s="42"/>
      <c r="AI521" s="42"/>
      <c r="AJ521" s="42"/>
      <c r="AK521" s="42"/>
      <c r="AL521" s="42"/>
      <c r="AM521" s="42"/>
      <c r="AN521" s="42"/>
      <c r="AO521" s="42"/>
      <c r="AP521" s="42"/>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row>
    <row r="522" spans="1:90" ht="14.25">
      <c r="A522" s="103"/>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D522" s="42"/>
      <c r="AE522" s="42"/>
      <c r="AF522" s="42"/>
      <c r="AG522" s="42"/>
      <c r="AH522" s="42"/>
      <c r="AI522" s="42"/>
      <c r="AJ522" s="42"/>
      <c r="AK522" s="42"/>
      <c r="AL522" s="42"/>
      <c r="AM522" s="42"/>
      <c r="AN522" s="42"/>
      <c r="AO522" s="42"/>
      <c r="AP522" s="42"/>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row>
    <row r="523" spans="1:90" ht="14.25">
      <c r="A523" s="103"/>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D523" s="42"/>
      <c r="AE523" s="42"/>
      <c r="AF523" s="42"/>
      <c r="AG523" s="42"/>
      <c r="AH523" s="42"/>
      <c r="AI523" s="42"/>
      <c r="AJ523" s="42"/>
      <c r="AK523" s="42"/>
      <c r="AL523" s="42"/>
      <c r="AM523" s="42"/>
      <c r="AN523" s="42"/>
      <c r="AO523" s="42"/>
      <c r="AP523" s="42"/>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row>
    <row r="524" spans="1:90" ht="14.25">
      <c r="A524" s="103"/>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D524" s="42"/>
      <c r="AE524" s="42"/>
      <c r="AF524" s="42"/>
      <c r="AG524" s="42"/>
      <c r="AH524" s="42"/>
      <c r="AI524" s="42"/>
      <c r="AJ524" s="42"/>
      <c r="AK524" s="42"/>
      <c r="AL524" s="42"/>
      <c r="AM524" s="42"/>
      <c r="AN524" s="42"/>
      <c r="AO524" s="42"/>
      <c r="AP524" s="42"/>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row>
    <row r="525" spans="1:90" ht="14.25">
      <c r="A525" s="103"/>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D525" s="42"/>
      <c r="AE525" s="42"/>
      <c r="AF525" s="42"/>
      <c r="AG525" s="42"/>
      <c r="AH525" s="42"/>
      <c r="AI525" s="42"/>
      <c r="AJ525" s="42"/>
      <c r="AK525" s="42"/>
      <c r="AL525" s="42"/>
      <c r="AM525" s="42"/>
      <c r="AN525" s="42"/>
      <c r="AO525" s="42"/>
      <c r="AP525" s="42"/>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row>
    <row r="526" spans="1:90" ht="14.25">
      <c r="A526" s="103"/>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D526" s="42"/>
      <c r="AE526" s="42"/>
      <c r="AF526" s="42"/>
      <c r="AG526" s="42"/>
      <c r="AH526" s="42"/>
      <c r="AI526" s="42"/>
      <c r="AJ526" s="42"/>
      <c r="AK526" s="42"/>
      <c r="AL526" s="42"/>
      <c r="AM526" s="42"/>
      <c r="AN526" s="42"/>
      <c r="AO526" s="42"/>
      <c r="AP526" s="42"/>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row>
    <row r="527" spans="1:90" ht="14.25">
      <c r="A527" s="103"/>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D527" s="42"/>
      <c r="AE527" s="42"/>
      <c r="AF527" s="42"/>
      <c r="AG527" s="42"/>
      <c r="AH527" s="42"/>
      <c r="AI527" s="42"/>
      <c r="AJ527" s="42"/>
      <c r="AK527" s="42"/>
      <c r="AL527" s="42"/>
      <c r="AM527" s="42"/>
      <c r="AN527" s="42"/>
      <c r="AO527" s="42"/>
      <c r="AP527" s="42"/>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row>
    <row r="528" spans="1:90" ht="14.25">
      <c r="A528" s="103"/>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D528" s="42"/>
      <c r="AE528" s="42"/>
      <c r="AF528" s="42"/>
      <c r="AG528" s="42"/>
      <c r="AH528" s="42"/>
      <c r="AI528" s="42"/>
      <c r="AJ528" s="42"/>
      <c r="AK528" s="42"/>
      <c r="AL528" s="42"/>
      <c r="AM528" s="42"/>
      <c r="AN528" s="42"/>
      <c r="AO528" s="42"/>
      <c r="AP528" s="42"/>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row>
    <row r="529" spans="1:90" ht="14.25">
      <c r="A529" s="103"/>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D529" s="42"/>
      <c r="AE529" s="42"/>
      <c r="AF529" s="42"/>
      <c r="AG529" s="42"/>
      <c r="AH529" s="42"/>
      <c r="AI529" s="42"/>
      <c r="AJ529" s="42"/>
      <c r="AK529" s="42"/>
      <c r="AL529" s="42"/>
      <c r="AM529" s="42"/>
      <c r="AN529" s="42"/>
      <c r="AO529" s="42"/>
      <c r="AP529" s="42"/>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row>
    <row r="530" spans="1:90" ht="14.25">
      <c r="A530" s="103"/>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D530" s="42"/>
      <c r="AE530" s="42"/>
      <c r="AF530" s="42"/>
      <c r="AG530" s="42"/>
      <c r="AH530" s="42"/>
      <c r="AI530" s="42"/>
      <c r="AJ530" s="42"/>
      <c r="AK530" s="42"/>
      <c r="AL530" s="42"/>
      <c r="AM530" s="42"/>
      <c r="AN530" s="42"/>
      <c r="AO530" s="42"/>
      <c r="AP530" s="42"/>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row>
    <row r="531" spans="1:90" ht="14.25">
      <c r="A531" s="103"/>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D531" s="42"/>
      <c r="AE531" s="42"/>
      <c r="AF531" s="42"/>
      <c r="AG531" s="42"/>
      <c r="AH531" s="42"/>
      <c r="AI531" s="42"/>
      <c r="AJ531" s="42"/>
      <c r="AK531" s="42"/>
      <c r="AL531" s="42"/>
      <c r="AM531" s="42"/>
      <c r="AN531" s="42"/>
      <c r="AO531" s="42"/>
      <c r="AP531" s="42"/>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row>
    <row r="532" spans="1:90" ht="14.25">
      <c r="A532" s="103"/>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D532" s="42"/>
      <c r="AE532" s="42"/>
      <c r="AF532" s="42"/>
      <c r="AG532" s="42"/>
      <c r="AH532" s="42"/>
      <c r="AI532" s="42"/>
      <c r="AJ532" s="42"/>
      <c r="AK532" s="42"/>
      <c r="AL532" s="42"/>
      <c r="AM532" s="42"/>
      <c r="AN532" s="42"/>
      <c r="AO532" s="42"/>
      <c r="AP532" s="42"/>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row>
    <row r="533" spans="1:90" ht="14.25">
      <c r="A533" s="103"/>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c r="AB533" s="42"/>
      <c r="AD533" s="42"/>
      <c r="AE533" s="42"/>
      <c r="AF533" s="42"/>
      <c r="AG533" s="42"/>
      <c r="AH533" s="42"/>
      <c r="AI533" s="42"/>
      <c r="AJ533" s="42"/>
      <c r="AK533" s="42"/>
      <c r="AL533" s="42"/>
      <c r="AM533" s="42"/>
      <c r="AN533" s="42"/>
      <c r="AO533" s="42"/>
      <c r="AP533" s="42"/>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row>
    <row r="534" spans="1:90" ht="14.25">
      <c r="A534" s="103"/>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D534" s="42"/>
      <c r="AE534" s="42"/>
      <c r="AF534" s="42"/>
      <c r="AG534" s="42"/>
      <c r="AH534" s="42"/>
      <c r="AI534" s="42"/>
      <c r="AJ534" s="42"/>
      <c r="AK534" s="42"/>
      <c r="AL534" s="42"/>
      <c r="AM534" s="42"/>
      <c r="AN534" s="42"/>
      <c r="AO534" s="42"/>
      <c r="AP534" s="42"/>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row>
    <row r="535" spans="1:90" ht="14.25">
      <c r="A535" s="103"/>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D535" s="42"/>
      <c r="AE535" s="42"/>
      <c r="AF535" s="42"/>
      <c r="AG535" s="42"/>
      <c r="AH535" s="42"/>
      <c r="AI535" s="42"/>
      <c r="AJ535" s="42"/>
      <c r="AK535" s="42"/>
      <c r="AL535" s="42"/>
      <c r="AM535" s="42"/>
      <c r="AN535" s="42"/>
      <c r="AO535" s="42"/>
      <c r="AP535" s="42"/>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row>
    <row r="536" spans="1:90" ht="14.25">
      <c r="A536" s="103"/>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D536" s="42"/>
      <c r="AE536" s="42"/>
      <c r="AF536" s="42"/>
      <c r="AG536" s="42"/>
      <c r="AH536" s="42"/>
      <c r="AI536" s="42"/>
      <c r="AJ536" s="42"/>
      <c r="AK536" s="42"/>
      <c r="AL536" s="42"/>
      <c r="AM536" s="42"/>
      <c r="AN536" s="42"/>
      <c r="AO536" s="42"/>
      <c r="AP536" s="42"/>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row>
    <row r="537" spans="1:90" ht="14.25">
      <c r="A537" s="103"/>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D537" s="42"/>
      <c r="AE537" s="42"/>
      <c r="AF537" s="42"/>
      <c r="AG537" s="42"/>
      <c r="AH537" s="42"/>
      <c r="AI537" s="42"/>
      <c r="AJ537" s="42"/>
      <c r="AK537" s="42"/>
      <c r="AL537" s="42"/>
      <c r="AM537" s="42"/>
      <c r="AN537" s="42"/>
      <c r="AO537" s="42"/>
      <c r="AP537" s="42"/>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row>
    <row r="538" spans="1:90" ht="14.25">
      <c r="A538" s="103"/>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D538" s="42"/>
      <c r="AE538" s="42"/>
      <c r="AF538" s="42"/>
      <c r="AG538" s="42"/>
      <c r="AH538" s="42"/>
      <c r="AI538" s="42"/>
      <c r="AJ538" s="42"/>
      <c r="AK538" s="42"/>
      <c r="AL538" s="42"/>
      <c r="AM538" s="42"/>
      <c r="AN538" s="42"/>
      <c r="AO538" s="42"/>
      <c r="AP538" s="42"/>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row>
    <row r="539" spans="1:90" ht="14.25">
      <c r="A539" s="103"/>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D539" s="42"/>
      <c r="AE539" s="42"/>
      <c r="AF539" s="42"/>
      <c r="AG539" s="42"/>
      <c r="AH539" s="42"/>
      <c r="AI539" s="42"/>
      <c r="AJ539" s="42"/>
      <c r="AK539" s="42"/>
      <c r="AL539" s="42"/>
      <c r="AM539" s="42"/>
      <c r="AN539" s="42"/>
      <c r="AO539" s="42"/>
      <c r="AP539" s="42"/>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row>
    <row r="540" spans="1:90" ht="14.25">
      <c r="A540" s="103"/>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D540" s="42"/>
      <c r="AE540" s="42"/>
      <c r="AF540" s="42"/>
      <c r="AG540" s="42"/>
      <c r="AH540" s="42"/>
      <c r="AI540" s="42"/>
      <c r="AJ540" s="42"/>
      <c r="AK540" s="42"/>
      <c r="AL540" s="42"/>
      <c r="AM540" s="42"/>
      <c r="AN540" s="42"/>
      <c r="AO540" s="42"/>
      <c r="AP540" s="42"/>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row>
    <row r="541" spans="1:90" ht="14.25">
      <c r="A541" s="103"/>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D541" s="42"/>
      <c r="AE541" s="42"/>
      <c r="AF541" s="42"/>
      <c r="AG541" s="42"/>
      <c r="AH541" s="42"/>
      <c r="AI541" s="42"/>
      <c r="AJ541" s="42"/>
      <c r="AK541" s="42"/>
      <c r="AL541" s="42"/>
      <c r="AM541" s="42"/>
      <c r="AN541" s="42"/>
      <c r="AO541" s="42"/>
      <c r="AP541" s="42"/>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row>
    <row r="542" spans="1:90" ht="14.25">
      <c r="A542" s="103"/>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D542" s="42"/>
      <c r="AE542" s="42"/>
      <c r="AF542" s="42"/>
      <c r="AG542" s="42"/>
      <c r="AH542" s="42"/>
      <c r="AI542" s="42"/>
      <c r="AJ542" s="42"/>
      <c r="AK542" s="42"/>
      <c r="AL542" s="42"/>
      <c r="AM542" s="42"/>
      <c r="AN542" s="42"/>
      <c r="AO542" s="42"/>
      <c r="AP542" s="42"/>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row>
    <row r="543" spans="1:90" ht="14.25">
      <c r="A543" s="103"/>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D543" s="42"/>
      <c r="AE543" s="42"/>
      <c r="AF543" s="42"/>
      <c r="AG543" s="42"/>
      <c r="AH543" s="42"/>
      <c r="AI543" s="42"/>
      <c r="AJ543" s="42"/>
      <c r="AK543" s="42"/>
      <c r="AL543" s="42"/>
      <c r="AM543" s="42"/>
      <c r="AN543" s="42"/>
      <c r="AO543" s="42"/>
      <c r="AP543" s="42"/>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row>
    <row r="544" spans="1:90" ht="14.25">
      <c r="A544" s="103"/>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D544" s="42"/>
      <c r="AE544" s="42"/>
      <c r="AF544" s="42"/>
      <c r="AG544" s="42"/>
      <c r="AH544" s="42"/>
      <c r="AI544" s="42"/>
      <c r="AJ544" s="42"/>
      <c r="AK544" s="42"/>
      <c r="AL544" s="42"/>
      <c r="AM544" s="42"/>
      <c r="AN544" s="42"/>
      <c r="AO544" s="42"/>
      <c r="AP544" s="42"/>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row>
    <row r="545" spans="1:90" ht="14.25">
      <c r="A545" s="103"/>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D545" s="42"/>
      <c r="AE545" s="42"/>
      <c r="AF545" s="42"/>
      <c r="AG545" s="42"/>
      <c r="AH545" s="42"/>
      <c r="AI545" s="42"/>
      <c r="AJ545" s="42"/>
      <c r="AK545" s="42"/>
      <c r="AL545" s="42"/>
      <c r="AM545" s="42"/>
      <c r="AN545" s="42"/>
      <c r="AO545" s="42"/>
      <c r="AP545" s="42"/>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row>
    <row r="546" spans="1:90" ht="14.25">
      <c r="A546" s="103"/>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D546" s="42"/>
      <c r="AE546" s="42"/>
      <c r="AF546" s="42"/>
      <c r="AG546" s="42"/>
      <c r="AH546" s="42"/>
      <c r="AI546" s="42"/>
      <c r="AJ546" s="42"/>
      <c r="AK546" s="42"/>
      <c r="AL546" s="42"/>
      <c r="AM546" s="42"/>
      <c r="AN546" s="42"/>
      <c r="AO546" s="42"/>
      <c r="AP546" s="42"/>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row>
    <row r="547" spans="1:90" ht="14.25">
      <c r="A547" s="103"/>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D547" s="42"/>
      <c r="AE547" s="42"/>
      <c r="AF547" s="42"/>
      <c r="AG547" s="42"/>
      <c r="AH547" s="42"/>
      <c r="AI547" s="42"/>
      <c r="AJ547" s="42"/>
      <c r="AK547" s="42"/>
      <c r="AL547" s="42"/>
      <c r="AM547" s="42"/>
      <c r="AN547" s="42"/>
      <c r="AO547" s="42"/>
      <c r="AP547" s="42"/>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row>
    <row r="548" spans="1:90" ht="14.25">
      <c r="A548" s="103"/>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D548" s="42"/>
      <c r="AE548" s="42"/>
      <c r="AF548" s="42"/>
      <c r="AG548" s="42"/>
      <c r="AH548" s="42"/>
      <c r="AI548" s="42"/>
      <c r="AJ548" s="42"/>
      <c r="AK548" s="42"/>
      <c r="AL548" s="42"/>
      <c r="AM548" s="42"/>
      <c r="AN548" s="42"/>
      <c r="AO548" s="42"/>
      <c r="AP548" s="42"/>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row>
    <row r="549" spans="1:90" ht="14.25">
      <c r="A549" s="103"/>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D549" s="42"/>
      <c r="AE549" s="42"/>
      <c r="AF549" s="42"/>
      <c r="AG549" s="42"/>
      <c r="AH549" s="42"/>
      <c r="AI549" s="42"/>
      <c r="AJ549" s="42"/>
      <c r="AK549" s="42"/>
      <c r="AL549" s="42"/>
      <c r="AM549" s="42"/>
      <c r="AN549" s="42"/>
      <c r="AO549" s="42"/>
      <c r="AP549" s="42"/>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row>
    <row r="550" spans="1:90" ht="14.25">
      <c r="A550" s="103"/>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D550" s="42"/>
      <c r="AE550" s="42"/>
      <c r="AF550" s="42"/>
      <c r="AG550" s="42"/>
      <c r="AH550" s="42"/>
      <c r="AI550" s="42"/>
      <c r="AJ550" s="42"/>
      <c r="AK550" s="42"/>
      <c r="AL550" s="42"/>
      <c r="AM550" s="42"/>
      <c r="AN550" s="42"/>
      <c r="AO550" s="42"/>
      <c r="AP550" s="42"/>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row>
    <row r="551" spans="1:90" ht="14.25">
      <c r="A551" s="103"/>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D551" s="42"/>
      <c r="AE551" s="42"/>
      <c r="AF551" s="42"/>
      <c r="AG551" s="42"/>
      <c r="AH551" s="42"/>
      <c r="AI551" s="42"/>
      <c r="AJ551" s="42"/>
      <c r="AK551" s="42"/>
      <c r="AL551" s="42"/>
      <c r="AM551" s="42"/>
      <c r="AN551" s="42"/>
      <c r="AO551" s="42"/>
      <c r="AP551" s="42"/>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row>
    <row r="552" spans="1:90" ht="14.25">
      <c r="A552" s="103"/>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D552" s="42"/>
      <c r="AE552" s="42"/>
      <c r="AF552" s="42"/>
      <c r="AG552" s="42"/>
      <c r="AH552" s="42"/>
      <c r="AI552" s="42"/>
      <c r="AJ552" s="42"/>
      <c r="AK552" s="42"/>
      <c r="AL552" s="42"/>
      <c r="AM552" s="42"/>
      <c r="AN552" s="42"/>
      <c r="AO552" s="42"/>
      <c r="AP552" s="42"/>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row>
    <row r="553" spans="1:90" ht="14.25">
      <c r="A553" s="103"/>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D553" s="42"/>
      <c r="AE553" s="42"/>
      <c r="AF553" s="42"/>
      <c r="AG553" s="42"/>
      <c r="AH553" s="42"/>
      <c r="AI553" s="42"/>
      <c r="AJ553" s="42"/>
      <c r="AK553" s="42"/>
      <c r="AL553" s="42"/>
      <c r="AM553" s="42"/>
      <c r="AN553" s="42"/>
      <c r="AO553" s="42"/>
      <c r="AP553" s="42"/>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row>
    <row r="554" spans="1:90" ht="14.25">
      <c r="A554" s="103"/>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D554" s="42"/>
      <c r="AE554" s="42"/>
      <c r="AF554" s="42"/>
      <c r="AG554" s="42"/>
      <c r="AH554" s="42"/>
      <c r="AI554" s="42"/>
      <c r="AJ554" s="42"/>
      <c r="AK554" s="42"/>
      <c r="AL554" s="42"/>
      <c r="AM554" s="42"/>
      <c r="AN554" s="42"/>
      <c r="AO554" s="42"/>
      <c r="AP554" s="42"/>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row>
    <row r="555" spans="1:90" ht="14.25">
      <c r="A555" s="103"/>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D555" s="42"/>
      <c r="AE555" s="42"/>
      <c r="AF555" s="42"/>
      <c r="AG555" s="42"/>
      <c r="AH555" s="42"/>
      <c r="AI555" s="42"/>
      <c r="AJ555" s="42"/>
      <c r="AK555" s="42"/>
      <c r="AL555" s="42"/>
      <c r="AM555" s="42"/>
      <c r="AN555" s="42"/>
      <c r="AO555" s="42"/>
      <c r="AP555" s="42"/>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row>
    <row r="556" spans="1:90" ht="14.25">
      <c r="A556" s="103"/>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D556" s="42"/>
      <c r="AE556" s="42"/>
      <c r="AF556" s="42"/>
      <c r="AG556" s="42"/>
      <c r="AH556" s="42"/>
      <c r="AI556" s="42"/>
      <c r="AJ556" s="42"/>
      <c r="AK556" s="42"/>
      <c r="AL556" s="42"/>
      <c r="AM556" s="42"/>
      <c r="AN556" s="42"/>
      <c r="AO556" s="42"/>
      <c r="AP556" s="42"/>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row>
    <row r="557" spans="1:90" ht="14.25">
      <c r="A557" s="103"/>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D557" s="42"/>
      <c r="AE557" s="42"/>
      <c r="AF557" s="42"/>
      <c r="AG557" s="42"/>
      <c r="AH557" s="42"/>
      <c r="AI557" s="42"/>
      <c r="AJ557" s="42"/>
      <c r="AK557" s="42"/>
      <c r="AL557" s="42"/>
      <c r="AM557" s="42"/>
      <c r="AN557" s="42"/>
      <c r="AO557" s="42"/>
      <c r="AP557" s="42"/>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row>
    <row r="558" spans="1:90" ht="14.25">
      <c r="A558" s="103"/>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D558" s="42"/>
      <c r="AE558" s="42"/>
      <c r="AF558" s="42"/>
      <c r="AG558" s="42"/>
      <c r="AH558" s="42"/>
      <c r="AI558" s="42"/>
      <c r="AJ558" s="42"/>
      <c r="AK558" s="42"/>
      <c r="AL558" s="42"/>
      <c r="AM558" s="42"/>
      <c r="AN558" s="42"/>
      <c r="AO558" s="42"/>
      <c r="AP558" s="42"/>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row>
    <row r="559" spans="1:90" ht="14.25">
      <c r="A559" s="103"/>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D559" s="42"/>
      <c r="AE559" s="42"/>
      <c r="AF559" s="42"/>
      <c r="AG559" s="42"/>
      <c r="AH559" s="42"/>
      <c r="AI559" s="42"/>
      <c r="AJ559" s="42"/>
      <c r="AK559" s="42"/>
      <c r="AL559" s="42"/>
      <c r="AM559" s="42"/>
      <c r="AN559" s="42"/>
      <c r="AO559" s="42"/>
      <c r="AP559" s="42"/>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row>
    <row r="560" spans="1:90" ht="14.25">
      <c r="A560" s="103"/>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D560" s="42"/>
      <c r="AE560" s="42"/>
      <c r="AF560" s="42"/>
      <c r="AG560" s="42"/>
      <c r="AH560" s="42"/>
      <c r="AI560" s="42"/>
      <c r="AJ560" s="42"/>
      <c r="AK560" s="42"/>
      <c r="AL560" s="42"/>
      <c r="AM560" s="42"/>
      <c r="AN560" s="42"/>
      <c r="AO560" s="42"/>
      <c r="AP560" s="42"/>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row>
    <row r="561" spans="1:90" ht="14.25">
      <c r="A561" s="103"/>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D561" s="42"/>
      <c r="AE561" s="42"/>
      <c r="AF561" s="42"/>
      <c r="AG561" s="42"/>
      <c r="AH561" s="42"/>
      <c r="AI561" s="42"/>
      <c r="AJ561" s="42"/>
      <c r="AK561" s="42"/>
      <c r="AL561" s="42"/>
      <c r="AM561" s="42"/>
      <c r="AN561" s="42"/>
      <c r="AO561" s="42"/>
      <c r="AP561" s="42"/>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row>
    <row r="562" spans="1:90" ht="14.25">
      <c r="A562" s="103"/>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D562" s="42"/>
      <c r="AE562" s="42"/>
      <c r="AF562" s="42"/>
      <c r="AG562" s="42"/>
      <c r="AH562" s="42"/>
      <c r="AI562" s="42"/>
      <c r="AJ562" s="42"/>
      <c r="AK562" s="42"/>
      <c r="AL562" s="42"/>
      <c r="AM562" s="42"/>
      <c r="AN562" s="42"/>
      <c r="AO562" s="42"/>
      <c r="AP562" s="42"/>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row>
    <row r="563" spans="1:90" ht="14.25">
      <c r="A563" s="103"/>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D563" s="42"/>
      <c r="AE563" s="42"/>
      <c r="AF563" s="42"/>
      <c r="AG563" s="42"/>
      <c r="AH563" s="42"/>
      <c r="AI563" s="42"/>
      <c r="AJ563" s="42"/>
      <c r="AK563" s="42"/>
      <c r="AL563" s="42"/>
      <c r="AM563" s="42"/>
      <c r="AN563" s="42"/>
      <c r="AO563" s="42"/>
      <c r="AP563" s="42"/>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row>
    <row r="564" spans="1:90" ht="14.25">
      <c r="A564" s="103"/>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D564" s="42"/>
      <c r="AE564" s="42"/>
      <c r="AF564" s="42"/>
      <c r="AG564" s="42"/>
      <c r="AH564" s="42"/>
      <c r="AI564" s="42"/>
      <c r="AJ564" s="42"/>
      <c r="AK564" s="42"/>
      <c r="AL564" s="42"/>
      <c r="AM564" s="42"/>
      <c r="AN564" s="42"/>
      <c r="AO564" s="42"/>
      <c r="AP564" s="42"/>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row>
    <row r="565" spans="1:90" ht="14.25">
      <c r="A565" s="103"/>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D565" s="42"/>
      <c r="AE565" s="42"/>
      <c r="AF565" s="42"/>
      <c r="AG565" s="42"/>
      <c r="AH565" s="42"/>
      <c r="AI565" s="42"/>
      <c r="AJ565" s="42"/>
      <c r="AK565" s="42"/>
      <c r="AL565" s="42"/>
      <c r="AM565" s="42"/>
      <c r="AN565" s="42"/>
      <c r="AO565" s="42"/>
      <c r="AP565" s="42"/>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c r="CC565" s="39"/>
      <c r="CD565" s="39"/>
      <c r="CE565" s="39"/>
      <c r="CF565" s="39"/>
      <c r="CG565" s="39"/>
      <c r="CH565" s="39"/>
      <c r="CI565" s="39"/>
      <c r="CJ565" s="39"/>
      <c r="CK565" s="39"/>
      <c r="CL565" s="39"/>
    </row>
    <row r="566" spans="1:90" ht="14.25">
      <c r="A566" s="103"/>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D566" s="42"/>
      <c r="AE566" s="42"/>
      <c r="AF566" s="42"/>
      <c r="AG566" s="42"/>
      <c r="AH566" s="42"/>
      <c r="AI566" s="42"/>
      <c r="AJ566" s="42"/>
      <c r="AK566" s="42"/>
      <c r="AL566" s="42"/>
      <c r="AM566" s="42"/>
      <c r="AN566" s="42"/>
      <c r="AO566" s="42"/>
      <c r="AP566" s="42"/>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c r="CC566" s="39"/>
      <c r="CD566" s="39"/>
      <c r="CE566" s="39"/>
      <c r="CF566" s="39"/>
      <c r="CG566" s="39"/>
      <c r="CH566" s="39"/>
      <c r="CI566" s="39"/>
      <c r="CJ566" s="39"/>
      <c r="CK566" s="39"/>
      <c r="CL566" s="39"/>
    </row>
    <row r="567" spans="1:90" ht="14.25">
      <c r="A567" s="103"/>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D567" s="42"/>
      <c r="AE567" s="42"/>
      <c r="AF567" s="42"/>
      <c r="AG567" s="42"/>
      <c r="AH567" s="42"/>
      <c r="AI567" s="42"/>
      <c r="AJ567" s="42"/>
      <c r="AK567" s="42"/>
      <c r="AL567" s="42"/>
      <c r="AM567" s="42"/>
      <c r="AN567" s="42"/>
      <c r="AO567" s="42"/>
      <c r="AP567" s="42"/>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c r="BV567" s="39"/>
      <c r="BW567" s="39"/>
      <c r="BX567" s="39"/>
      <c r="BY567" s="39"/>
      <c r="BZ567" s="39"/>
      <c r="CA567" s="39"/>
      <c r="CB567" s="39"/>
      <c r="CC567" s="39"/>
      <c r="CD567" s="39"/>
      <c r="CE567" s="39"/>
      <c r="CF567" s="39"/>
      <c r="CG567" s="39"/>
      <c r="CH567" s="39"/>
      <c r="CI567" s="39"/>
      <c r="CJ567" s="39"/>
      <c r="CK567" s="39"/>
      <c r="CL567" s="39"/>
    </row>
    <row r="568" spans="1:90" ht="14.25">
      <c r="A568" s="103"/>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D568" s="42"/>
      <c r="AE568" s="42"/>
      <c r="AF568" s="42"/>
      <c r="AG568" s="42"/>
      <c r="AH568" s="42"/>
      <c r="AI568" s="42"/>
      <c r="AJ568" s="42"/>
      <c r="AK568" s="42"/>
      <c r="AL568" s="42"/>
      <c r="AM568" s="42"/>
      <c r="AN568" s="42"/>
      <c r="AO568" s="42"/>
      <c r="AP568" s="42"/>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c r="BV568" s="39"/>
      <c r="BW568" s="39"/>
      <c r="BX568" s="39"/>
      <c r="BY568" s="39"/>
      <c r="BZ568" s="39"/>
      <c r="CA568" s="39"/>
      <c r="CB568" s="39"/>
      <c r="CC568" s="39"/>
      <c r="CD568" s="39"/>
      <c r="CE568" s="39"/>
      <c r="CF568" s="39"/>
      <c r="CG568" s="39"/>
      <c r="CH568" s="39"/>
      <c r="CI568" s="39"/>
      <c r="CJ568" s="39"/>
      <c r="CK568" s="39"/>
      <c r="CL568" s="39"/>
    </row>
    <row r="569" spans="1:90" ht="14.25">
      <c r="A569" s="103"/>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D569" s="42"/>
      <c r="AE569" s="42"/>
      <c r="AF569" s="42"/>
      <c r="AG569" s="42"/>
      <c r="AH569" s="42"/>
      <c r="AI569" s="42"/>
      <c r="AJ569" s="42"/>
      <c r="AK569" s="42"/>
      <c r="AL569" s="42"/>
      <c r="AM569" s="42"/>
      <c r="AN569" s="42"/>
      <c r="AO569" s="42"/>
      <c r="AP569" s="42"/>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c r="BV569" s="39"/>
      <c r="BW569" s="39"/>
      <c r="BX569" s="39"/>
      <c r="BY569" s="39"/>
      <c r="BZ569" s="39"/>
      <c r="CA569" s="39"/>
      <c r="CB569" s="39"/>
      <c r="CC569" s="39"/>
      <c r="CD569" s="39"/>
      <c r="CE569" s="39"/>
      <c r="CF569" s="39"/>
      <c r="CG569" s="39"/>
      <c r="CH569" s="39"/>
      <c r="CI569" s="39"/>
      <c r="CJ569" s="39"/>
      <c r="CK569" s="39"/>
      <c r="CL569" s="39"/>
    </row>
    <row r="570" spans="1:90" ht="14.25">
      <c r="A570" s="103"/>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D570" s="42"/>
      <c r="AE570" s="42"/>
      <c r="AF570" s="42"/>
      <c r="AG570" s="42"/>
      <c r="AH570" s="42"/>
      <c r="AI570" s="42"/>
      <c r="AJ570" s="42"/>
      <c r="AK570" s="42"/>
      <c r="AL570" s="42"/>
      <c r="AM570" s="42"/>
      <c r="AN570" s="42"/>
      <c r="AO570" s="42"/>
      <c r="AP570" s="42"/>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c r="BV570" s="39"/>
      <c r="BW570" s="39"/>
      <c r="BX570" s="39"/>
      <c r="BY570" s="39"/>
      <c r="BZ570" s="39"/>
      <c r="CA570" s="39"/>
      <c r="CB570" s="39"/>
      <c r="CC570" s="39"/>
      <c r="CD570" s="39"/>
      <c r="CE570" s="39"/>
      <c r="CF570" s="39"/>
      <c r="CG570" s="39"/>
      <c r="CH570" s="39"/>
      <c r="CI570" s="39"/>
      <c r="CJ570" s="39"/>
      <c r="CK570" s="39"/>
      <c r="CL570" s="39"/>
    </row>
    <row r="571" spans="1:90" ht="14.25">
      <c r="A571" s="103"/>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D571" s="42"/>
      <c r="AE571" s="42"/>
      <c r="AF571" s="42"/>
      <c r="AG571" s="42"/>
      <c r="AH571" s="42"/>
      <c r="AI571" s="42"/>
      <c r="AJ571" s="42"/>
      <c r="AK571" s="42"/>
      <c r="AL571" s="42"/>
      <c r="AM571" s="42"/>
      <c r="AN571" s="42"/>
      <c r="AO571" s="42"/>
      <c r="AP571" s="42"/>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c r="BV571" s="39"/>
      <c r="BW571" s="39"/>
      <c r="BX571" s="39"/>
      <c r="BY571" s="39"/>
      <c r="BZ571" s="39"/>
      <c r="CA571" s="39"/>
      <c r="CB571" s="39"/>
      <c r="CC571" s="39"/>
      <c r="CD571" s="39"/>
      <c r="CE571" s="39"/>
      <c r="CF571" s="39"/>
      <c r="CG571" s="39"/>
      <c r="CH571" s="39"/>
      <c r="CI571" s="39"/>
      <c r="CJ571" s="39"/>
      <c r="CK571" s="39"/>
      <c r="CL571" s="39"/>
    </row>
    <row r="572" spans="1:90" ht="14.25">
      <c r="A572" s="103"/>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D572" s="42"/>
      <c r="AE572" s="42"/>
      <c r="AF572" s="42"/>
      <c r="AG572" s="42"/>
      <c r="AH572" s="42"/>
      <c r="AI572" s="42"/>
      <c r="AJ572" s="42"/>
      <c r="AK572" s="42"/>
      <c r="AL572" s="42"/>
      <c r="AM572" s="42"/>
      <c r="AN572" s="42"/>
      <c r="AO572" s="42"/>
      <c r="AP572" s="42"/>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c r="CG572" s="39"/>
      <c r="CH572" s="39"/>
      <c r="CI572" s="39"/>
      <c r="CJ572" s="39"/>
      <c r="CK572" s="39"/>
      <c r="CL572" s="39"/>
    </row>
    <row r="573" spans="1:90" ht="14.25">
      <c r="A573" s="103"/>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D573" s="42"/>
      <c r="AE573" s="42"/>
      <c r="AF573" s="42"/>
      <c r="AG573" s="42"/>
      <c r="AH573" s="42"/>
      <c r="AI573" s="42"/>
      <c r="AJ573" s="42"/>
      <c r="AK573" s="42"/>
      <c r="AL573" s="42"/>
      <c r="AM573" s="42"/>
      <c r="AN573" s="42"/>
      <c r="AO573" s="42"/>
      <c r="AP573" s="42"/>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c r="CC573" s="39"/>
      <c r="CD573" s="39"/>
      <c r="CE573" s="39"/>
      <c r="CF573" s="39"/>
      <c r="CG573" s="39"/>
      <c r="CH573" s="39"/>
      <c r="CI573" s="39"/>
      <c r="CJ573" s="39"/>
      <c r="CK573" s="39"/>
      <c r="CL573" s="39"/>
    </row>
    <row r="574" spans="1:90" ht="14.25">
      <c r="A574" s="103"/>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D574" s="42"/>
      <c r="AE574" s="42"/>
      <c r="AF574" s="42"/>
      <c r="AG574" s="42"/>
      <c r="AH574" s="42"/>
      <c r="AI574" s="42"/>
      <c r="AJ574" s="42"/>
      <c r="AK574" s="42"/>
      <c r="AL574" s="42"/>
      <c r="AM574" s="42"/>
      <c r="AN574" s="42"/>
      <c r="AO574" s="42"/>
      <c r="AP574" s="42"/>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c r="CG574" s="39"/>
      <c r="CH574" s="39"/>
      <c r="CI574" s="39"/>
      <c r="CJ574" s="39"/>
      <c r="CK574" s="39"/>
      <c r="CL574" s="39"/>
    </row>
    <row r="575" spans="1:90" ht="14.25">
      <c r="A575" s="103"/>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D575" s="42"/>
      <c r="AE575" s="42"/>
      <c r="AF575" s="42"/>
      <c r="AG575" s="42"/>
      <c r="AH575" s="42"/>
      <c r="AI575" s="42"/>
      <c r="AJ575" s="42"/>
      <c r="AK575" s="42"/>
      <c r="AL575" s="42"/>
      <c r="AM575" s="42"/>
      <c r="AN575" s="42"/>
      <c r="AO575" s="42"/>
      <c r="AP575" s="42"/>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row>
    <row r="576" spans="1:90" ht="14.25">
      <c r="A576" s="103"/>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D576" s="42"/>
      <c r="AE576" s="42"/>
      <c r="AF576" s="42"/>
      <c r="AG576" s="42"/>
      <c r="AH576" s="42"/>
      <c r="AI576" s="42"/>
      <c r="AJ576" s="42"/>
      <c r="AK576" s="42"/>
      <c r="AL576" s="42"/>
      <c r="AM576" s="42"/>
      <c r="AN576" s="42"/>
      <c r="AO576" s="42"/>
      <c r="AP576" s="42"/>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row>
    <row r="577" spans="1:90" ht="14.25">
      <c r="A577" s="103"/>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D577" s="42"/>
      <c r="AE577" s="42"/>
      <c r="AF577" s="42"/>
      <c r="AG577" s="42"/>
      <c r="AH577" s="42"/>
      <c r="AI577" s="42"/>
      <c r="AJ577" s="42"/>
      <c r="AK577" s="42"/>
      <c r="AL577" s="42"/>
      <c r="AM577" s="42"/>
      <c r="AN577" s="42"/>
      <c r="AO577" s="42"/>
      <c r="AP577" s="42"/>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row>
    <row r="578" spans="1:90" ht="14.25">
      <c r="A578" s="103"/>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D578" s="42"/>
      <c r="AE578" s="42"/>
      <c r="AF578" s="42"/>
      <c r="AG578" s="42"/>
      <c r="AH578" s="42"/>
      <c r="AI578" s="42"/>
      <c r="AJ578" s="42"/>
      <c r="AK578" s="42"/>
      <c r="AL578" s="42"/>
      <c r="AM578" s="42"/>
      <c r="AN578" s="42"/>
      <c r="AO578" s="42"/>
      <c r="AP578" s="42"/>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row>
    <row r="579" spans="1:90" ht="14.25">
      <c r="A579" s="103"/>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D579" s="42"/>
      <c r="AE579" s="42"/>
      <c r="AF579" s="42"/>
      <c r="AG579" s="42"/>
      <c r="AH579" s="42"/>
      <c r="AI579" s="42"/>
      <c r="AJ579" s="42"/>
      <c r="AK579" s="42"/>
      <c r="AL579" s="42"/>
      <c r="AM579" s="42"/>
      <c r="AN579" s="42"/>
      <c r="AO579" s="42"/>
      <c r="AP579" s="42"/>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row>
    <row r="580" spans="1:90" ht="14.25">
      <c r="A580" s="103"/>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D580" s="42"/>
      <c r="AE580" s="42"/>
      <c r="AF580" s="42"/>
      <c r="AG580" s="42"/>
      <c r="AH580" s="42"/>
      <c r="AI580" s="42"/>
      <c r="AJ580" s="42"/>
      <c r="AK580" s="42"/>
      <c r="AL580" s="42"/>
      <c r="AM580" s="42"/>
      <c r="AN580" s="42"/>
      <c r="AO580" s="42"/>
      <c r="AP580" s="42"/>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c r="CC580" s="39"/>
      <c r="CD580" s="39"/>
      <c r="CE580" s="39"/>
      <c r="CF580" s="39"/>
      <c r="CG580" s="39"/>
      <c r="CH580" s="39"/>
      <c r="CI580" s="39"/>
      <c r="CJ580" s="39"/>
      <c r="CK580" s="39"/>
      <c r="CL580" s="39"/>
    </row>
    <row r="581" spans="1:90" ht="14.25">
      <c r="A581" s="103"/>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D581" s="42"/>
      <c r="AE581" s="42"/>
      <c r="AF581" s="42"/>
      <c r="AG581" s="42"/>
      <c r="AH581" s="42"/>
      <c r="AI581" s="42"/>
      <c r="AJ581" s="42"/>
      <c r="AK581" s="42"/>
      <c r="AL581" s="42"/>
      <c r="AM581" s="42"/>
      <c r="AN581" s="42"/>
      <c r="AO581" s="42"/>
      <c r="AP581" s="42"/>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c r="CC581" s="39"/>
      <c r="CD581" s="39"/>
      <c r="CE581" s="39"/>
      <c r="CF581" s="39"/>
      <c r="CG581" s="39"/>
      <c r="CH581" s="39"/>
      <c r="CI581" s="39"/>
      <c r="CJ581" s="39"/>
      <c r="CK581" s="39"/>
      <c r="CL581" s="39"/>
    </row>
    <row r="582" spans="1:90" ht="14.25">
      <c r="A582" s="103"/>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D582" s="42"/>
      <c r="AE582" s="42"/>
      <c r="AF582" s="42"/>
      <c r="AG582" s="42"/>
      <c r="AH582" s="42"/>
      <c r="AI582" s="42"/>
      <c r="AJ582" s="42"/>
      <c r="AK582" s="42"/>
      <c r="AL582" s="42"/>
      <c r="AM582" s="42"/>
      <c r="AN582" s="42"/>
      <c r="AO582" s="42"/>
      <c r="AP582" s="42"/>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c r="CC582" s="39"/>
      <c r="CD582" s="39"/>
      <c r="CE582" s="39"/>
      <c r="CF582" s="39"/>
      <c r="CG582" s="39"/>
      <c r="CH582" s="39"/>
      <c r="CI582" s="39"/>
      <c r="CJ582" s="39"/>
      <c r="CK582" s="39"/>
      <c r="CL582" s="39"/>
    </row>
    <row r="583" spans="1:90" ht="14.25">
      <c r="A583" s="103"/>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D583" s="42"/>
      <c r="AE583" s="42"/>
      <c r="AF583" s="42"/>
      <c r="AG583" s="42"/>
      <c r="AH583" s="42"/>
      <c r="AI583" s="42"/>
      <c r="AJ583" s="42"/>
      <c r="AK583" s="42"/>
      <c r="AL583" s="42"/>
      <c r="AM583" s="42"/>
      <c r="AN583" s="42"/>
      <c r="AO583" s="42"/>
      <c r="AP583" s="42"/>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row>
    <row r="584" spans="1:90" ht="14.25">
      <c r="A584" s="103"/>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D584" s="42"/>
      <c r="AE584" s="42"/>
      <c r="AF584" s="42"/>
      <c r="AG584" s="42"/>
      <c r="AH584" s="42"/>
      <c r="AI584" s="42"/>
      <c r="AJ584" s="42"/>
      <c r="AK584" s="42"/>
      <c r="AL584" s="42"/>
      <c r="AM584" s="42"/>
      <c r="AN584" s="42"/>
      <c r="AO584" s="42"/>
      <c r="AP584" s="42"/>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c r="CC584" s="39"/>
      <c r="CD584" s="39"/>
      <c r="CE584" s="39"/>
      <c r="CF584" s="39"/>
      <c r="CG584" s="39"/>
      <c r="CH584" s="39"/>
      <c r="CI584" s="39"/>
      <c r="CJ584" s="39"/>
      <c r="CK584" s="39"/>
      <c r="CL584" s="39"/>
    </row>
    <row r="585" spans="1:90" ht="14.25">
      <c r="A585" s="103"/>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D585" s="42"/>
      <c r="AE585" s="42"/>
      <c r="AF585" s="42"/>
      <c r="AG585" s="42"/>
      <c r="AH585" s="42"/>
      <c r="AI585" s="42"/>
      <c r="AJ585" s="42"/>
      <c r="AK585" s="42"/>
      <c r="AL585" s="42"/>
      <c r="AM585" s="42"/>
      <c r="AN585" s="42"/>
      <c r="AO585" s="42"/>
      <c r="AP585" s="42"/>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c r="CG585" s="39"/>
      <c r="CH585" s="39"/>
      <c r="CI585" s="39"/>
      <c r="CJ585" s="39"/>
      <c r="CK585" s="39"/>
      <c r="CL585" s="39"/>
    </row>
    <row r="586" spans="1:90" ht="14.25">
      <c r="A586" s="103"/>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D586" s="42"/>
      <c r="AE586" s="42"/>
      <c r="AF586" s="42"/>
      <c r="AG586" s="42"/>
      <c r="AH586" s="42"/>
      <c r="AI586" s="42"/>
      <c r="AJ586" s="42"/>
      <c r="AK586" s="42"/>
      <c r="AL586" s="42"/>
      <c r="AM586" s="42"/>
      <c r="AN586" s="42"/>
      <c r="AO586" s="42"/>
      <c r="AP586" s="42"/>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c r="CC586" s="39"/>
      <c r="CD586" s="39"/>
      <c r="CE586" s="39"/>
      <c r="CF586" s="39"/>
      <c r="CG586" s="39"/>
      <c r="CH586" s="39"/>
      <c r="CI586" s="39"/>
      <c r="CJ586" s="39"/>
      <c r="CK586" s="39"/>
      <c r="CL586" s="39"/>
    </row>
    <row r="587" spans="1:90" ht="14.25">
      <c r="A587" s="103"/>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D587" s="42"/>
      <c r="AE587" s="42"/>
      <c r="AF587" s="42"/>
      <c r="AG587" s="42"/>
      <c r="AH587" s="42"/>
      <c r="AI587" s="42"/>
      <c r="AJ587" s="42"/>
      <c r="AK587" s="42"/>
      <c r="AL587" s="42"/>
      <c r="AM587" s="42"/>
      <c r="AN587" s="42"/>
      <c r="AO587" s="42"/>
      <c r="AP587" s="42"/>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c r="CC587" s="39"/>
      <c r="CD587" s="39"/>
      <c r="CE587" s="39"/>
      <c r="CF587" s="39"/>
      <c r="CG587" s="39"/>
      <c r="CH587" s="39"/>
      <c r="CI587" s="39"/>
      <c r="CJ587" s="39"/>
      <c r="CK587" s="39"/>
      <c r="CL587" s="39"/>
    </row>
    <row r="588" spans="1:90" ht="14.25">
      <c r="A588" s="103"/>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D588" s="42"/>
      <c r="AE588" s="42"/>
      <c r="AF588" s="42"/>
      <c r="AG588" s="42"/>
      <c r="AH588" s="42"/>
      <c r="AI588" s="42"/>
      <c r="AJ588" s="42"/>
      <c r="AK588" s="42"/>
      <c r="AL588" s="42"/>
      <c r="AM588" s="42"/>
      <c r="AN588" s="42"/>
      <c r="AO588" s="42"/>
      <c r="AP588" s="42"/>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c r="CC588" s="39"/>
      <c r="CD588" s="39"/>
      <c r="CE588" s="39"/>
      <c r="CF588" s="39"/>
      <c r="CG588" s="39"/>
      <c r="CH588" s="39"/>
      <c r="CI588" s="39"/>
      <c r="CJ588" s="39"/>
      <c r="CK588" s="39"/>
      <c r="CL588" s="39"/>
    </row>
    <row r="589" spans="1:90" ht="14.25">
      <c r="A589" s="103"/>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D589" s="42"/>
      <c r="AE589" s="42"/>
      <c r="AF589" s="42"/>
      <c r="AG589" s="42"/>
      <c r="AH589" s="42"/>
      <c r="AI589" s="42"/>
      <c r="AJ589" s="42"/>
      <c r="AK589" s="42"/>
      <c r="AL589" s="42"/>
      <c r="AM589" s="42"/>
      <c r="AN589" s="42"/>
      <c r="AO589" s="42"/>
      <c r="AP589" s="42"/>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c r="CC589" s="39"/>
      <c r="CD589" s="39"/>
      <c r="CE589" s="39"/>
      <c r="CF589" s="39"/>
      <c r="CG589" s="39"/>
      <c r="CH589" s="39"/>
      <c r="CI589" s="39"/>
      <c r="CJ589" s="39"/>
      <c r="CK589" s="39"/>
      <c r="CL589" s="39"/>
    </row>
    <row r="590" spans="1:90" ht="14.25">
      <c r="A590" s="103"/>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D590" s="42"/>
      <c r="AE590" s="42"/>
      <c r="AF590" s="42"/>
      <c r="AG590" s="42"/>
      <c r="AH590" s="42"/>
      <c r="AI590" s="42"/>
      <c r="AJ590" s="42"/>
      <c r="AK590" s="42"/>
      <c r="AL590" s="42"/>
      <c r="AM590" s="42"/>
      <c r="AN590" s="42"/>
      <c r="AO590" s="42"/>
      <c r="AP590" s="42"/>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c r="CC590" s="39"/>
      <c r="CD590" s="39"/>
      <c r="CE590" s="39"/>
      <c r="CF590" s="39"/>
      <c r="CG590" s="39"/>
      <c r="CH590" s="39"/>
      <c r="CI590" s="39"/>
      <c r="CJ590" s="39"/>
      <c r="CK590" s="39"/>
      <c r="CL590" s="39"/>
    </row>
    <row r="591" spans="1:90" ht="14.25">
      <c r="A591" s="103"/>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D591" s="42"/>
      <c r="AE591" s="42"/>
      <c r="AF591" s="42"/>
      <c r="AG591" s="42"/>
      <c r="AH591" s="42"/>
      <c r="AI591" s="42"/>
      <c r="AJ591" s="42"/>
      <c r="AK591" s="42"/>
      <c r="AL591" s="42"/>
      <c r="AM591" s="42"/>
      <c r="AN591" s="42"/>
      <c r="AO591" s="42"/>
      <c r="AP591" s="42"/>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row>
    <row r="592" spans="1:90" ht="14.25">
      <c r="A592" s="103"/>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D592" s="42"/>
      <c r="AE592" s="42"/>
      <c r="AF592" s="42"/>
      <c r="AG592" s="42"/>
      <c r="AH592" s="42"/>
      <c r="AI592" s="42"/>
      <c r="AJ592" s="42"/>
      <c r="AK592" s="42"/>
      <c r="AL592" s="42"/>
      <c r="AM592" s="42"/>
      <c r="AN592" s="42"/>
      <c r="AO592" s="42"/>
      <c r="AP592" s="42"/>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c r="CC592" s="39"/>
      <c r="CD592" s="39"/>
      <c r="CE592" s="39"/>
      <c r="CF592" s="39"/>
      <c r="CG592" s="39"/>
      <c r="CH592" s="39"/>
      <c r="CI592" s="39"/>
      <c r="CJ592" s="39"/>
      <c r="CK592" s="39"/>
      <c r="CL592" s="39"/>
    </row>
    <row r="593" spans="1:90" ht="14.25">
      <c r="A593" s="103"/>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D593" s="42"/>
      <c r="AE593" s="42"/>
      <c r="AF593" s="42"/>
      <c r="AG593" s="42"/>
      <c r="AH593" s="42"/>
      <c r="AI593" s="42"/>
      <c r="AJ593" s="42"/>
      <c r="AK593" s="42"/>
      <c r="AL593" s="42"/>
      <c r="AM593" s="42"/>
      <c r="AN593" s="42"/>
      <c r="AO593" s="42"/>
      <c r="AP593" s="42"/>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row>
    <row r="594" spans="1:90" ht="14.25">
      <c r="A594" s="103"/>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D594" s="42"/>
      <c r="AE594" s="42"/>
      <c r="AF594" s="42"/>
      <c r="AG594" s="42"/>
      <c r="AH594" s="42"/>
      <c r="AI594" s="42"/>
      <c r="AJ594" s="42"/>
      <c r="AK594" s="42"/>
      <c r="AL594" s="42"/>
      <c r="AM594" s="42"/>
      <c r="AN594" s="42"/>
      <c r="AO594" s="42"/>
      <c r="AP594" s="42"/>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c r="CC594" s="39"/>
      <c r="CD594" s="39"/>
      <c r="CE594" s="39"/>
      <c r="CF594" s="39"/>
      <c r="CG594" s="39"/>
      <c r="CH594" s="39"/>
      <c r="CI594" s="39"/>
      <c r="CJ594" s="39"/>
      <c r="CK594" s="39"/>
      <c r="CL594" s="39"/>
    </row>
    <row r="595" spans="1:90" ht="14.25">
      <c r="A595" s="103"/>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D595" s="42"/>
      <c r="AE595" s="42"/>
      <c r="AF595" s="42"/>
      <c r="AG595" s="42"/>
      <c r="AH595" s="42"/>
      <c r="AI595" s="42"/>
      <c r="AJ595" s="42"/>
      <c r="AK595" s="42"/>
      <c r="AL595" s="42"/>
      <c r="AM595" s="42"/>
      <c r="AN595" s="42"/>
      <c r="AO595" s="42"/>
      <c r="AP595" s="42"/>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c r="CC595" s="39"/>
      <c r="CD595" s="39"/>
      <c r="CE595" s="39"/>
      <c r="CF595" s="39"/>
      <c r="CG595" s="39"/>
      <c r="CH595" s="39"/>
      <c r="CI595" s="39"/>
      <c r="CJ595" s="39"/>
      <c r="CK595" s="39"/>
      <c r="CL595" s="39"/>
    </row>
    <row r="596" spans="1:90" ht="14.25">
      <c r="A596" s="103"/>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D596" s="42"/>
      <c r="AE596" s="42"/>
      <c r="AF596" s="42"/>
      <c r="AG596" s="42"/>
      <c r="AH596" s="42"/>
      <c r="AI596" s="42"/>
      <c r="AJ596" s="42"/>
      <c r="AK596" s="42"/>
      <c r="AL596" s="42"/>
      <c r="AM596" s="42"/>
      <c r="AN596" s="42"/>
      <c r="AO596" s="42"/>
      <c r="AP596" s="42"/>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c r="CC596" s="39"/>
      <c r="CD596" s="39"/>
      <c r="CE596" s="39"/>
      <c r="CF596" s="39"/>
      <c r="CG596" s="39"/>
      <c r="CH596" s="39"/>
      <c r="CI596" s="39"/>
      <c r="CJ596" s="39"/>
      <c r="CK596" s="39"/>
      <c r="CL596" s="39"/>
    </row>
    <row r="597" spans="1:90" ht="14.25">
      <c r="A597" s="103"/>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D597" s="42"/>
      <c r="AE597" s="42"/>
      <c r="AF597" s="42"/>
      <c r="AG597" s="42"/>
      <c r="AH597" s="42"/>
      <c r="AI597" s="42"/>
      <c r="AJ597" s="42"/>
      <c r="AK597" s="42"/>
      <c r="AL597" s="42"/>
      <c r="AM597" s="42"/>
      <c r="AN597" s="42"/>
      <c r="AO597" s="42"/>
      <c r="AP597" s="42"/>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c r="CC597" s="39"/>
      <c r="CD597" s="39"/>
      <c r="CE597" s="39"/>
      <c r="CF597" s="39"/>
      <c r="CG597" s="39"/>
      <c r="CH597" s="39"/>
      <c r="CI597" s="39"/>
      <c r="CJ597" s="39"/>
      <c r="CK597" s="39"/>
      <c r="CL597" s="39"/>
    </row>
    <row r="598" spans="1:90" ht="14.25">
      <c r="A598" s="103"/>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D598" s="42"/>
      <c r="AE598" s="42"/>
      <c r="AF598" s="42"/>
      <c r="AG598" s="42"/>
      <c r="AH598" s="42"/>
      <c r="AI598" s="42"/>
      <c r="AJ598" s="42"/>
      <c r="AK598" s="42"/>
      <c r="AL598" s="42"/>
      <c r="AM598" s="42"/>
      <c r="AN598" s="42"/>
      <c r="AO598" s="42"/>
      <c r="AP598" s="42"/>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c r="CC598" s="39"/>
      <c r="CD598" s="39"/>
      <c r="CE598" s="39"/>
      <c r="CF598" s="39"/>
      <c r="CG598" s="39"/>
      <c r="CH598" s="39"/>
      <c r="CI598" s="39"/>
      <c r="CJ598" s="39"/>
      <c r="CK598" s="39"/>
      <c r="CL598" s="39"/>
    </row>
    <row r="599" spans="1:90" ht="14.25">
      <c r="A599" s="103"/>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D599" s="42"/>
      <c r="AE599" s="42"/>
      <c r="AF599" s="42"/>
      <c r="AG599" s="42"/>
      <c r="AH599" s="42"/>
      <c r="AI599" s="42"/>
      <c r="AJ599" s="42"/>
      <c r="AK599" s="42"/>
      <c r="AL599" s="42"/>
      <c r="AM599" s="42"/>
      <c r="AN599" s="42"/>
      <c r="AO599" s="42"/>
      <c r="AP599" s="42"/>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c r="CC599" s="39"/>
      <c r="CD599" s="39"/>
      <c r="CE599" s="39"/>
      <c r="CF599" s="39"/>
      <c r="CG599" s="39"/>
      <c r="CH599" s="39"/>
      <c r="CI599" s="39"/>
      <c r="CJ599" s="39"/>
      <c r="CK599" s="39"/>
      <c r="CL599" s="39"/>
    </row>
    <row r="600" spans="1:90" ht="14.25">
      <c r="A600" s="103"/>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D600" s="42"/>
      <c r="AE600" s="42"/>
      <c r="AF600" s="42"/>
      <c r="AG600" s="42"/>
      <c r="AH600" s="42"/>
      <c r="AI600" s="42"/>
      <c r="AJ600" s="42"/>
      <c r="AK600" s="42"/>
      <c r="AL600" s="42"/>
      <c r="AM600" s="42"/>
      <c r="AN600" s="42"/>
      <c r="AO600" s="42"/>
      <c r="AP600" s="42"/>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c r="CC600" s="39"/>
      <c r="CD600" s="39"/>
      <c r="CE600" s="39"/>
      <c r="CF600" s="39"/>
      <c r="CG600" s="39"/>
      <c r="CH600" s="39"/>
      <c r="CI600" s="39"/>
      <c r="CJ600" s="39"/>
      <c r="CK600" s="39"/>
      <c r="CL600" s="39"/>
    </row>
    <row r="601" spans="1:90" ht="14.25">
      <c r="A601" s="103"/>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D601" s="42"/>
      <c r="AE601" s="42"/>
      <c r="AF601" s="42"/>
      <c r="AG601" s="42"/>
      <c r="AH601" s="42"/>
      <c r="AI601" s="42"/>
      <c r="AJ601" s="42"/>
      <c r="AK601" s="42"/>
      <c r="AL601" s="42"/>
      <c r="AM601" s="42"/>
      <c r="AN601" s="42"/>
      <c r="AO601" s="42"/>
      <c r="AP601" s="42"/>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c r="CC601" s="39"/>
      <c r="CD601" s="39"/>
      <c r="CE601" s="39"/>
      <c r="CF601" s="39"/>
      <c r="CG601" s="39"/>
      <c r="CH601" s="39"/>
      <c r="CI601" s="39"/>
      <c r="CJ601" s="39"/>
      <c r="CK601" s="39"/>
      <c r="CL601" s="39"/>
    </row>
    <row r="602" spans="1:90" ht="14.25">
      <c r="A602" s="103"/>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D602" s="42"/>
      <c r="AE602" s="42"/>
      <c r="AF602" s="42"/>
      <c r="AG602" s="42"/>
      <c r="AH602" s="42"/>
      <c r="AI602" s="42"/>
      <c r="AJ602" s="42"/>
      <c r="AK602" s="42"/>
      <c r="AL602" s="42"/>
      <c r="AM602" s="42"/>
      <c r="AN602" s="42"/>
      <c r="AO602" s="42"/>
      <c r="AP602" s="42"/>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c r="CC602" s="39"/>
      <c r="CD602" s="39"/>
      <c r="CE602" s="39"/>
      <c r="CF602" s="39"/>
      <c r="CG602" s="39"/>
      <c r="CH602" s="39"/>
      <c r="CI602" s="39"/>
      <c r="CJ602" s="39"/>
      <c r="CK602" s="39"/>
      <c r="CL602" s="39"/>
    </row>
    <row r="603" spans="1:90" ht="14.25">
      <c r="A603" s="103"/>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D603" s="42"/>
      <c r="AE603" s="42"/>
      <c r="AF603" s="42"/>
      <c r="AG603" s="42"/>
      <c r="AH603" s="42"/>
      <c r="AI603" s="42"/>
      <c r="AJ603" s="42"/>
      <c r="AK603" s="42"/>
      <c r="AL603" s="42"/>
      <c r="AM603" s="42"/>
      <c r="AN603" s="42"/>
      <c r="AO603" s="42"/>
      <c r="AP603" s="42"/>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row>
    <row r="604" spans="1:90" ht="14.25">
      <c r="A604" s="103"/>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D604" s="42"/>
      <c r="AE604" s="42"/>
      <c r="AF604" s="42"/>
      <c r="AG604" s="42"/>
      <c r="AH604" s="42"/>
      <c r="AI604" s="42"/>
      <c r="AJ604" s="42"/>
      <c r="AK604" s="42"/>
      <c r="AL604" s="42"/>
      <c r="AM604" s="42"/>
      <c r="AN604" s="42"/>
      <c r="AO604" s="42"/>
      <c r="AP604" s="42"/>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c r="CC604" s="39"/>
      <c r="CD604" s="39"/>
      <c r="CE604" s="39"/>
      <c r="CF604" s="39"/>
      <c r="CG604" s="39"/>
      <c r="CH604" s="39"/>
      <c r="CI604" s="39"/>
      <c r="CJ604" s="39"/>
      <c r="CK604" s="39"/>
      <c r="CL604" s="39"/>
    </row>
    <row r="605" spans="1:90" ht="14.25">
      <c r="A605" s="103"/>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D605" s="42"/>
      <c r="AE605" s="42"/>
      <c r="AF605" s="42"/>
      <c r="AG605" s="42"/>
      <c r="AH605" s="42"/>
      <c r="AI605" s="42"/>
      <c r="AJ605" s="42"/>
      <c r="AK605" s="42"/>
      <c r="AL605" s="42"/>
      <c r="AM605" s="42"/>
      <c r="AN605" s="42"/>
      <c r="AO605" s="42"/>
      <c r="AP605" s="42"/>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c r="CC605" s="39"/>
      <c r="CD605" s="39"/>
      <c r="CE605" s="39"/>
      <c r="CF605" s="39"/>
      <c r="CG605" s="39"/>
      <c r="CH605" s="39"/>
      <c r="CI605" s="39"/>
      <c r="CJ605" s="39"/>
      <c r="CK605" s="39"/>
      <c r="CL605" s="39"/>
    </row>
    <row r="606" spans="1:90" ht="14.25">
      <c r="A606" s="103"/>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D606" s="42"/>
      <c r="AE606" s="42"/>
      <c r="AF606" s="42"/>
      <c r="AG606" s="42"/>
      <c r="AH606" s="42"/>
      <c r="AI606" s="42"/>
      <c r="AJ606" s="42"/>
      <c r="AK606" s="42"/>
      <c r="AL606" s="42"/>
      <c r="AM606" s="42"/>
      <c r="AN606" s="42"/>
      <c r="AO606" s="42"/>
      <c r="AP606" s="42"/>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c r="CC606" s="39"/>
      <c r="CD606" s="39"/>
      <c r="CE606" s="39"/>
      <c r="CF606" s="39"/>
      <c r="CG606" s="39"/>
      <c r="CH606" s="39"/>
      <c r="CI606" s="39"/>
      <c r="CJ606" s="39"/>
      <c r="CK606" s="39"/>
      <c r="CL606" s="39"/>
    </row>
    <row r="607" spans="1:90" ht="14.25">
      <c r="A607" s="103"/>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D607" s="42"/>
      <c r="AE607" s="42"/>
      <c r="AF607" s="42"/>
      <c r="AG607" s="42"/>
      <c r="AH607" s="42"/>
      <c r="AI607" s="42"/>
      <c r="AJ607" s="42"/>
      <c r="AK607" s="42"/>
      <c r="AL607" s="42"/>
      <c r="AM607" s="42"/>
      <c r="AN607" s="42"/>
      <c r="AO607" s="42"/>
      <c r="AP607" s="42"/>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c r="CC607" s="39"/>
      <c r="CD607" s="39"/>
      <c r="CE607" s="39"/>
      <c r="CF607" s="39"/>
      <c r="CG607" s="39"/>
      <c r="CH607" s="39"/>
      <c r="CI607" s="39"/>
      <c r="CJ607" s="39"/>
      <c r="CK607" s="39"/>
      <c r="CL607" s="39"/>
    </row>
    <row r="608" spans="1:90" ht="14.25">
      <c r="A608" s="103"/>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D608" s="42"/>
      <c r="AE608" s="42"/>
      <c r="AF608" s="42"/>
      <c r="AG608" s="42"/>
      <c r="AH608" s="42"/>
      <c r="AI608" s="42"/>
      <c r="AJ608" s="42"/>
      <c r="AK608" s="42"/>
      <c r="AL608" s="42"/>
      <c r="AM608" s="42"/>
      <c r="AN608" s="42"/>
      <c r="AO608" s="42"/>
      <c r="AP608" s="42"/>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c r="CC608" s="39"/>
      <c r="CD608" s="39"/>
      <c r="CE608" s="39"/>
      <c r="CF608" s="39"/>
      <c r="CG608" s="39"/>
      <c r="CH608" s="39"/>
      <c r="CI608" s="39"/>
      <c r="CJ608" s="39"/>
      <c r="CK608" s="39"/>
      <c r="CL608" s="39"/>
    </row>
    <row r="609" spans="1:90" ht="14.25">
      <c r="A609" s="103"/>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D609" s="42"/>
      <c r="AE609" s="42"/>
      <c r="AF609" s="42"/>
      <c r="AG609" s="42"/>
      <c r="AH609" s="42"/>
      <c r="AI609" s="42"/>
      <c r="AJ609" s="42"/>
      <c r="AK609" s="42"/>
      <c r="AL609" s="42"/>
      <c r="AM609" s="42"/>
      <c r="AN609" s="42"/>
      <c r="AO609" s="42"/>
      <c r="AP609" s="42"/>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c r="CC609" s="39"/>
      <c r="CD609" s="39"/>
      <c r="CE609" s="39"/>
      <c r="CF609" s="39"/>
      <c r="CG609" s="39"/>
      <c r="CH609" s="39"/>
      <c r="CI609" s="39"/>
      <c r="CJ609" s="39"/>
      <c r="CK609" s="39"/>
      <c r="CL609" s="39"/>
    </row>
    <row r="610" spans="1:90" ht="14.25">
      <c r="A610" s="103"/>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D610" s="42"/>
      <c r="AE610" s="42"/>
      <c r="AF610" s="42"/>
      <c r="AG610" s="42"/>
      <c r="AH610" s="42"/>
      <c r="AI610" s="42"/>
      <c r="AJ610" s="42"/>
      <c r="AK610" s="42"/>
      <c r="AL610" s="42"/>
      <c r="AM610" s="42"/>
      <c r="AN610" s="42"/>
      <c r="AO610" s="42"/>
      <c r="AP610" s="42"/>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c r="CC610" s="39"/>
      <c r="CD610" s="39"/>
      <c r="CE610" s="39"/>
      <c r="CF610" s="39"/>
      <c r="CG610" s="39"/>
      <c r="CH610" s="39"/>
      <c r="CI610" s="39"/>
      <c r="CJ610" s="39"/>
      <c r="CK610" s="39"/>
      <c r="CL610" s="39"/>
    </row>
    <row r="611" spans="1:90" ht="14.25">
      <c r="A611" s="103"/>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D611" s="42"/>
      <c r="AE611" s="42"/>
      <c r="AF611" s="42"/>
      <c r="AG611" s="42"/>
      <c r="AH611" s="42"/>
      <c r="AI611" s="42"/>
      <c r="AJ611" s="42"/>
      <c r="AK611" s="42"/>
      <c r="AL611" s="42"/>
      <c r="AM611" s="42"/>
      <c r="AN611" s="42"/>
      <c r="AO611" s="42"/>
      <c r="AP611" s="42"/>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c r="CC611" s="39"/>
      <c r="CD611" s="39"/>
      <c r="CE611" s="39"/>
      <c r="CF611" s="39"/>
      <c r="CG611" s="39"/>
      <c r="CH611" s="39"/>
      <c r="CI611" s="39"/>
      <c r="CJ611" s="39"/>
      <c r="CK611" s="39"/>
      <c r="CL611" s="39"/>
    </row>
    <row r="612" spans="1:90" ht="14.25">
      <c r="A612" s="103"/>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D612" s="42"/>
      <c r="AE612" s="42"/>
      <c r="AF612" s="42"/>
      <c r="AG612" s="42"/>
      <c r="AH612" s="42"/>
      <c r="AI612" s="42"/>
      <c r="AJ612" s="42"/>
      <c r="AK612" s="42"/>
      <c r="AL612" s="42"/>
      <c r="AM612" s="42"/>
      <c r="AN612" s="42"/>
      <c r="AO612" s="42"/>
      <c r="AP612" s="42"/>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c r="CC612" s="39"/>
      <c r="CD612" s="39"/>
      <c r="CE612" s="39"/>
      <c r="CF612" s="39"/>
      <c r="CG612" s="39"/>
      <c r="CH612" s="39"/>
      <c r="CI612" s="39"/>
      <c r="CJ612" s="39"/>
      <c r="CK612" s="39"/>
      <c r="CL612" s="39"/>
    </row>
    <row r="613" spans="1:90" ht="14.25">
      <c r="A613" s="103"/>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D613" s="42"/>
      <c r="AE613" s="42"/>
      <c r="AF613" s="42"/>
      <c r="AG613" s="42"/>
      <c r="AH613" s="42"/>
      <c r="AI613" s="42"/>
      <c r="AJ613" s="42"/>
      <c r="AK613" s="42"/>
      <c r="AL613" s="42"/>
      <c r="AM613" s="42"/>
      <c r="AN613" s="42"/>
      <c r="AO613" s="42"/>
      <c r="AP613" s="42"/>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c r="CC613" s="39"/>
      <c r="CD613" s="39"/>
      <c r="CE613" s="39"/>
      <c r="CF613" s="39"/>
      <c r="CG613" s="39"/>
      <c r="CH613" s="39"/>
      <c r="CI613" s="39"/>
      <c r="CJ613" s="39"/>
      <c r="CK613" s="39"/>
      <c r="CL613" s="39"/>
    </row>
    <row r="614" spans="1:90" ht="14.25">
      <c r="A614" s="103"/>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D614" s="42"/>
      <c r="AE614" s="42"/>
      <c r="AF614" s="42"/>
      <c r="AG614" s="42"/>
      <c r="AH614" s="42"/>
      <c r="AI614" s="42"/>
      <c r="AJ614" s="42"/>
      <c r="AK614" s="42"/>
      <c r="AL614" s="42"/>
      <c r="AM614" s="42"/>
      <c r="AN614" s="42"/>
      <c r="AO614" s="42"/>
      <c r="AP614" s="42"/>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c r="CC614" s="39"/>
      <c r="CD614" s="39"/>
      <c r="CE614" s="39"/>
      <c r="CF614" s="39"/>
      <c r="CG614" s="39"/>
      <c r="CH614" s="39"/>
      <c r="CI614" s="39"/>
      <c r="CJ614" s="39"/>
      <c r="CK614" s="39"/>
      <c r="CL614" s="39"/>
    </row>
    <row r="615" spans="1:90" ht="14.25">
      <c r="A615" s="103"/>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D615" s="42"/>
      <c r="AE615" s="42"/>
      <c r="AF615" s="42"/>
      <c r="AG615" s="42"/>
      <c r="AH615" s="42"/>
      <c r="AI615" s="42"/>
      <c r="AJ615" s="42"/>
      <c r="AK615" s="42"/>
      <c r="AL615" s="42"/>
      <c r="AM615" s="42"/>
      <c r="AN615" s="42"/>
      <c r="AO615" s="42"/>
      <c r="AP615" s="42"/>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c r="CC615" s="39"/>
      <c r="CD615" s="39"/>
      <c r="CE615" s="39"/>
      <c r="CF615" s="39"/>
      <c r="CG615" s="39"/>
      <c r="CH615" s="39"/>
      <c r="CI615" s="39"/>
      <c r="CJ615" s="39"/>
      <c r="CK615" s="39"/>
      <c r="CL615" s="39"/>
    </row>
    <row r="616" spans="1:90" ht="14.25">
      <c r="A616" s="103"/>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D616" s="42"/>
      <c r="AE616" s="42"/>
      <c r="AF616" s="42"/>
      <c r="AG616" s="42"/>
      <c r="AH616" s="42"/>
      <c r="AI616" s="42"/>
      <c r="AJ616" s="42"/>
      <c r="AK616" s="42"/>
      <c r="AL616" s="42"/>
      <c r="AM616" s="42"/>
      <c r="AN616" s="42"/>
      <c r="AO616" s="42"/>
      <c r="AP616" s="42"/>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c r="CC616" s="39"/>
      <c r="CD616" s="39"/>
      <c r="CE616" s="39"/>
      <c r="CF616" s="39"/>
      <c r="CG616" s="39"/>
      <c r="CH616" s="39"/>
      <c r="CI616" s="39"/>
      <c r="CJ616" s="39"/>
      <c r="CK616" s="39"/>
      <c r="CL616" s="39"/>
    </row>
    <row r="617" spans="1:90" ht="14.25">
      <c r="A617" s="103"/>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D617" s="42"/>
      <c r="AE617" s="42"/>
      <c r="AF617" s="42"/>
      <c r="AG617" s="42"/>
      <c r="AH617" s="42"/>
      <c r="AI617" s="42"/>
      <c r="AJ617" s="42"/>
      <c r="AK617" s="42"/>
      <c r="AL617" s="42"/>
      <c r="AM617" s="42"/>
      <c r="AN617" s="42"/>
      <c r="AO617" s="42"/>
      <c r="AP617" s="42"/>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c r="BR617" s="39"/>
      <c r="BS617" s="39"/>
      <c r="BT617" s="39"/>
      <c r="BU617" s="39"/>
      <c r="BV617" s="39"/>
      <c r="BW617" s="39"/>
      <c r="BX617" s="39"/>
      <c r="BY617" s="39"/>
      <c r="BZ617" s="39"/>
      <c r="CA617" s="39"/>
      <c r="CB617" s="39"/>
      <c r="CC617" s="39"/>
      <c r="CD617" s="39"/>
      <c r="CE617" s="39"/>
      <c r="CF617" s="39"/>
      <c r="CG617" s="39"/>
      <c r="CH617" s="39"/>
      <c r="CI617" s="39"/>
      <c r="CJ617" s="39"/>
      <c r="CK617" s="39"/>
      <c r="CL617" s="39"/>
    </row>
    <row r="618" spans="1:90" ht="14.25">
      <c r="A618" s="103"/>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D618" s="42"/>
      <c r="AE618" s="42"/>
      <c r="AF618" s="42"/>
      <c r="AG618" s="42"/>
      <c r="AH618" s="42"/>
      <c r="AI618" s="42"/>
      <c r="AJ618" s="42"/>
      <c r="AK618" s="42"/>
      <c r="AL618" s="42"/>
      <c r="AM618" s="42"/>
      <c r="AN618" s="42"/>
      <c r="AO618" s="42"/>
      <c r="AP618" s="42"/>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c r="BR618" s="39"/>
      <c r="BS618" s="39"/>
      <c r="BT618" s="39"/>
      <c r="BU618" s="39"/>
      <c r="BV618" s="39"/>
      <c r="BW618" s="39"/>
      <c r="BX618" s="39"/>
      <c r="BY618" s="39"/>
      <c r="BZ618" s="39"/>
      <c r="CA618" s="39"/>
      <c r="CB618" s="39"/>
      <c r="CC618" s="39"/>
      <c r="CD618" s="39"/>
      <c r="CE618" s="39"/>
      <c r="CF618" s="39"/>
      <c r="CG618" s="39"/>
      <c r="CH618" s="39"/>
      <c r="CI618" s="39"/>
      <c r="CJ618" s="39"/>
      <c r="CK618" s="39"/>
      <c r="CL618" s="39"/>
    </row>
    <row r="619" spans="1:90" ht="14.25">
      <c r="A619" s="103"/>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D619" s="42"/>
      <c r="AE619" s="42"/>
      <c r="AF619" s="42"/>
      <c r="AG619" s="42"/>
      <c r="AH619" s="42"/>
      <c r="AI619" s="42"/>
      <c r="AJ619" s="42"/>
      <c r="AK619" s="42"/>
      <c r="AL619" s="42"/>
      <c r="AM619" s="42"/>
      <c r="AN619" s="42"/>
      <c r="AO619" s="42"/>
      <c r="AP619" s="42"/>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c r="BS619" s="39"/>
      <c r="BT619" s="39"/>
      <c r="BU619" s="39"/>
      <c r="BV619" s="39"/>
      <c r="BW619" s="39"/>
      <c r="BX619" s="39"/>
      <c r="BY619" s="39"/>
      <c r="BZ619" s="39"/>
      <c r="CA619" s="39"/>
      <c r="CB619" s="39"/>
      <c r="CC619" s="39"/>
      <c r="CD619" s="39"/>
      <c r="CE619" s="39"/>
      <c r="CF619" s="39"/>
      <c r="CG619" s="39"/>
      <c r="CH619" s="39"/>
      <c r="CI619" s="39"/>
      <c r="CJ619" s="39"/>
      <c r="CK619" s="39"/>
      <c r="CL619" s="39"/>
    </row>
    <row r="620" spans="1:90" ht="14.25">
      <c r="A620" s="103"/>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D620" s="42"/>
      <c r="AE620" s="42"/>
      <c r="AF620" s="42"/>
      <c r="AG620" s="42"/>
      <c r="AH620" s="42"/>
      <c r="AI620" s="42"/>
      <c r="AJ620" s="42"/>
      <c r="AK620" s="42"/>
      <c r="AL620" s="42"/>
      <c r="AM620" s="42"/>
      <c r="AN620" s="42"/>
      <c r="AO620" s="42"/>
      <c r="AP620" s="42"/>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c r="BS620" s="39"/>
      <c r="BT620" s="39"/>
      <c r="BU620" s="39"/>
      <c r="BV620" s="39"/>
      <c r="BW620" s="39"/>
      <c r="BX620" s="39"/>
      <c r="BY620" s="39"/>
      <c r="BZ620" s="39"/>
      <c r="CA620" s="39"/>
      <c r="CB620" s="39"/>
      <c r="CC620" s="39"/>
      <c r="CD620" s="39"/>
      <c r="CE620" s="39"/>
      <c r="CF620" s="39"/>
      <c r="CG620" s="39"/>
      <c r="CH620" s="39"/>
      <c r="CI620" s="39"/>
      <c r="CJ620" s="39"/>
      <c r="CK620" s="39"/>
      <c r="CL620" s="39"/>
    </row>
    <row r="621" spans="1:90" ht="14.25">
      <c r="A621" s="103"/>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D621" s="42"/>
      <c r="AE621" s="42"/>
      <c r="AF621" s="42"/>
      <c r="AG621" s="42"/>
      <c r="AH621" s="42"/>
      <c r="AI621" s="42"/>
      <c r="AJ621" s="42"/>
      <c r="AK621" s="42"/>
      <c r="AL621" s="42"/>
      <c r="AM621" s="42"/>
      <c r="AN621" s="42"/>
      <c r="AO621" s="42"/>
      <c r="AP621" s="42"/>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c r="CC621" s="39"/>
      <c r="CD621" s="39"/>
      <c r="CE621" s="39"/>
      <c r="CF621" s="39"/>
      <c r="CG621" s="39"/>
      <c r="CH621" s="39"/>
      <c r="CI621" s="39"/>
      <c r="CJ621" s="39"/>
      <c r="CK621" s="39"/>
      <c r="CL621" s="39"/>
    </row>
    <row r="622" spans="1:90" ht="14.25">
      <c r="A622" s="103"/>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D622" s="42"/>
      <c r="AE622" s="42"/>
      <c r="AF622" s="42"/>
      <c r="AG622" s="42"/>
      <c r="AH622" s="42"/>
      <c r="AI622" s="42"/>
      <c r="AJ622" s="42"/>
      <c r="AK622" s="42"/>
      <c r="AL622" s="42"/>
      <c r="AM622" s="42"/>
      <c r="AN622" s="42"/>
      <c r="AO622" s="42"/>
      <c r="AP622" s="42"/>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c r="CC622" s="39"/>
      <c r="CD622" s="39"/>
      <c r="CE622" s="39"/>
      <c r="CF622" s="39"/>
      <c r="CG622" s="39"/>
      <c r="CH622" s="39"/>
      <c r="CI622" s="39"/>
      <c r="CJ622" s="39"/>
      <c r="CK622" s="39"/>
      <c r="CL622" s="39"/>
    </row>
    <row r="623" spans="1:90" ht="14.25">
      <c r="A623" s="103"/>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D623" s="42"/>
      <c r="AE623" s="42"/>
      <c r="AF623" s="42"/>
      <c r="AG623" s="42"/>
      <c r="AH623" s="42"/>
      <c r="AI623" s="42"/>
      <c r="AJ623" s="42"/>
      <c r="AK623" s="42"/>
      <c r="AL623" s="42"/>
      <c r="AM623" s="42"/>
      <c r="AN623" s="42"/>
      <c r="AO623" s="42"/>
      <c r="AP623" s="42"/>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c r="CC623" s="39"/>
      <c r="CD623" s="39"/>
      <c r="CE623" s="39"/>
      <c r="CF623" s="39"/>
      <c r="CG623" s="39"/>
      <c r="CH623" s="39"/>
      <c r="CI623" s="39"/>
      <c r="CJ623" s="39"/>
      <c r="CK623" s="39"/>
      <c r="CL623" s="39"/>
    </row>
    <row r="624" spans="1:90" ht="14.25">
      <c r="A624" s="103"/>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D624" s="42"/>
      <c r="AE624" s="42"/>
      <c r="AF624" s="42"/>
      <c r="AG624" s="42"/>
      <c r="AH624" s="42"/>
      <c r="AI624" s="42"/>
      <c r="AJ624" s="42"/>
      <c r="AK624" s="42"/>
      <c r="AL624" s="42"/>
      <c r="AM624" s="42"/>
      <c r="AN624" s="42"/>
      <c r="AO624" s="42"/>
      <c r="AP624" s="42"/>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row>
    <row r="625" spans="1:90" ht="14.25">
      <c r="A625" s="103"/>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D625" s="42"/>
      <c r="AE625" s="42"/>
      <c r="AF625" s="42"/>
      <c r="AG625" s="42"/>
      <c r="AH625" s="42"/>
      <c r="AI625" s="42"/>
      <c r="AJ625" s="42"/>
      <c r="AK625" s="42"/>
      <c r="AL625" s="42"/>
      <c r="AM625" s="42"/>
      <c r="AN625" s="42"/>
      <c r="AO625" s="42"/>
      <c r="AP625" s="42"/>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row>
    <row r="626" spans="1:90" ht="14.25">
      <c r="A626" s="103"/>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D626" s="42"/>
      <c r="AE626" s="42"/>
      <c r="AF626" s="42"/>
      <c r="AG626" s="42"/>
      <c r="AH626" s="42"/>
      <c r="AI626" s="42"/>
      <c r="AJ626" s="42"/>
      <c r="AK626" s="42"/>
      <c r="AL626" s="42"/>
      <c r="AM626" s="42"/>
      <c r="AN626" s="42"/>
      <c r="AO626" s="42"/>
      <c r="AP626" s="42"/>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c r="CC626" s="39"/>
      <c r="CD626" s="39"/>
      <c r="CE626" s="39"/>
      <c r="CF626" s="39"/>
      <c r="CG626" s="39"/>
      <c r="CH626" s="39"/>
      <c r="CI626" s="39"/>
      <c r="CJ626" s="39"/>
      <c r="CK626" s="39"/>
      <c r="CL626" s="39"/>
    </row>
    <row r="627" spans="1:90" ht="14.25">
      <c r="A627" s="103"/>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D627" s="42"/>
      <c r="AE627" s="42"/>
      <c r="AF627" s="42"/>
      <c r="AG627" s="42"/>
      <c r="AH627" s="42"/>
      <c r="AI627" s="42"/>
      <c r="AJ627" s="42"/>
      <c r="AK627" s="42"/>
      <c r="AL627" s="42"/>
      <c r="AM627" s="42"/>
      <c r="AN627" s="42"/>
      <c r="AO627" s="42"/>
      <c r="AP627" s="42"/>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c r="CC627" s="39"/>
      <c r="CD627" s="39"/>
      <c r="CE627" s="39"/>
      <c r="CF627" s="39"/>
      <c r="CG627" s="39"/>
      <c r="CH627" s="39"/>
      <c r="CI627" s="39"/>
      <c r="CJ627" s="39"/>
      <c r="CK627" s="39"/>
      <c r="CL627" s="39"/>
    </row>
    <row r="628" spans="1:90" ht="14.25">
      <c r="A628" s="103"/>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D628" s="42"/>
      <c r="AE628" s="42"/>
      <c r="AF628" s="42"/>
      <c r="AG628" s="42"/>
      <c r="AH628" s="42"/>
      <c r="AI628" s="42"/>
      <c r="AJ628" s="42"/>
      <c r="AK628" s="42"/>
      <c r="AL628" s="42"/>
      <c r="AM628" s="42"/>
      <c r="AN628" s="42"/>
      <c r="AO628" s="42"/>
      <c r="AP628" s="42"/>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c r="BS628" s="39"/>
      <c r="BT628" s="39"/>
      <c r="BU628" s="39"/>
      <c r="BV628" s="39"/>
      <c r="BW628" s="39"/>
      <c r="BX628" s="39"/>
      <c r="BY628" s="39"/>
      <c r="BZ628" s="39"/>
      <c r="CA628" s="39"/>
      <c r="CB628" s="39"/>
      <c r="CC628" s="39"/>
      <c r="CD628" s="39"/>
      <c r="CE628" s="39"/>
      <c r="CF628" s="39"/>
      <c r="CG628" s="39"/>
      <c r="CH628" s="39"/>
      <c r="CI628" s="39"/>
      <c r="CJ628" s="39"/>
      <c r="CK628" s="39"/>
      <c r="CL628" s="39"/>
    </row>
    <row r="629" spans="1:90" ht="14.25">
      <c r="A629" s="103"/>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D629" s="42"/>
      <c r="AE629" s="42"/>
      <c r="AF629" s="42"/>
      <c r="AG629" s="42"/>
      <c r="AH629" s="42"/>
      <c r="AI629" s="42"/>
      <c r="AJ629" s="42"/>
      <c r="AK629" s="42"/>
      <c r="AL629" s="42"/>
      <c r="AM629" s="42"/>
      <c r="AN629" s="42"/>
      <c r="AO629" s="42"/>
      <c r="AP629" s="42"/>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c r="BS629" s="39"/>
      <c r="BT629" s="39"/>
      <c r="BU629" s="39"/>
      <c r="BV629" s="39"/>
      <c r="BW629" s="39"/>
      <c r="BX629" s="39"/>
      <c r="BY629" s="39"/>
      <c r="BZ629" s="39"/>
      <c r="CA629" s="39"/>
      <c r="CB629" s="39"/>
      <c r="CC629" s="39"/>
      <c r="CD629" s="39"/>
      <c r="CE629" s="39"/>
      <c r="CF629" s="39"/>
      <c r="CG629" s="39"/>
      <c r="CH629" s="39"/>
      <c r="CI629" s="39"/>
      <c r="CJ629" s="39"/>
      <c r="CK629" s="39"/>
      <c r="CL629" s="39"/>
    </row>
    <row r="630" spans="1:90" ht="14.25">
      <c r="A630" s="103"/>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D630" s="42"/>
      <c r="AE630" s="42"/>
      <c r="AF630" s="42"/>
      <c r="AG630" s="42"/>
      <c r="AH630" s="42"/>
      <c r="AI630" s="42"/>
      <c r="AJ630" s="42"/>
      <c r="AK630" s="42"/>
      <c r="AL630" s="42"/>
      <c r="AM630" s="42"/>
      <c r="AN630" s="42"/>
      <c r="AO630" s="42"/>
      <c r="AP630" s="42"/>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c r="BS630" s="39"/>
      <c r="BT630" s="39"/>
      <c r="BU630" s="39"/>
      <c r="BV630" s="39"/>
      <c r="BW630" s="39"/>
      <c r="BX630" s="39"/>
      <c r="BY630" s="39"/>
      <c r="BZ630" s="39"/>
      <c r="CA630" s="39"/>
      <c r="CB630" s="39"/>
      <c r="CC630" s="39"/>
      <c r="CD630" s="39"/>
      <c r="CE630" s="39"/>
      <c r="CF630" s="39"/>
      <c r="CG630" s="39"/>
      <c r="CH630" s="39"/>
      <c r="CI630" s="39"/>
      <c r="CJ630" s="39"/>
      <c r="CK630" s="39"/>
      <c r="CL630" s="39"/>
    </row>
    <row r="631" spans="1:90" ht="14.25">
      <c r="A631" s="103"/>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c r="AB631" s="42"/>
      <c r="AD631" s="42"/>
      <c r="AE631" s="42"/>
      <c r="AF631" s="42"/>
      <c r="AG631" s="42"/>
      <c r="AH631" s="42"/>
      <c r="AI631" s="42"/>
      <c r="AJ631" s="42"/>
      <c r="AK631" s="42"/>
      <c r="AL631" s="42"/>
      <c r="AM631" s="42"/>
      <c r="AN631" s="42"/>
      <c r="AO631" s="42"/>
      <c r="AP631" s="42"/>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c r="BR631" s="39"/>
      <c r="BS631" s="39"/>
      <c r="BT631" s="39"/>
      <c r="BU631" s="39"/>
      <c r="BV631" s="39"/>
      <c r="BW631" s="39"/>
      <c r="BX631" s="39"/>
      <c r="BY631" s="39"/>
      <c r="BZ631" s="39"/>
      <c r="CA631" s="39"/>
      <c r="CB631" s="39"/>
      <c r="CC631" s="39"/>
      <c r="CD631" s="39"/>
      <c r="CE631" s="39"/>
      <c r="CF631" s="39"/>
      <c r="CG631" s="39"/>
      <c r="CH631" s="39"/>
      <c r="CI631" s="39"/>
      <c r="CJ631" s="39"/>
      <c r="CK631" s="39"/>
      <c r="CL631" s="39"/>
    </row>
    <row r="632" spans="1:90" ht="14.25">
      <c r="A632" s="103"/>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D632" s="42"/>
      <c r="AE632" s="42"/>
      <c r="AF632" s="42"/>
      <c r="AG632" s="42"/>
      <c r="AH632" s="42"/>
      <c r="AI632" s="42"/>
      <c r="AJ632" s="42"/>
      <c r="AK632" s="42"/>
      <c r="AL632" s="42"/>
      <c r="AM632" s="42"/>
      <c r="AN632" s="42"/>
      <c r="AO632" s="42"/>
      <c r="AP632" s="42"/>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c r="BR632" s="39"/>
      <c r="BS632" s="39"/>
      <c r="BT632" s="39"/>
      <c r="BU632" s="39"/>
      <c r="BV632" s="39"/>
      <c r="BW632" s="39"/>
      <c r="BX632" s="39"/>
      <c r="BY632" s="39"/>
      <c r="BZ632" s="39"/>
      <c r="CA632" s="39"/>
      <c r="CB632" s="39"/>
      <c r="CC632" s="39"/>
      <c r="CD632" s="39"/>
      <c r="CE632" s="39"/>
      <c r="CF632" s="39"/>
      <c r="CG632" s="39"/>
      <c r="CH632" s="39"/>
      <c r="CI632" s="39"/>
      <c r="CJ632" s="39"/>
      <c r="CK632" s="39"/>
      <c r="CL632" s="39"/>
    </row>
    <row r="633" spans="1:90" ht="14.25">
      <c r="A633" s="103"/>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D633" s="42"/>
      <c r="AE633" s="42"/>
      <c r="AF633" s="42"/>
      <c r="AG633" s="42"/>
      <c r="AH633" s="42"/>
      <c r="AI633" s="42"/>
      <c r="AJ633" s="42"/>
      <c r="AK633" s="42"/>
      <c r="AL633" s="42"/>
      <c r="AM633" s="42"/>
      <c r="AN633" s="42"/>
      <c r="AO633" s="42"/>
      <c r="AP633" s="42"/>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c r="BR633" s="39"/>
      <c r="BS633" s="39"/>
      <c r="BT633" s="39"/>
      <c r="BU633" s="39"/>
      <c r="BV633" s="39"/>
      <c r="BW633" s="39"/>
      <c r="BX633" s="39"/>
      <c r="BY633" s="39"/>
      <c r="BZ633" s="39"/>
      <c r="CA633" s="39"/>
      <c r="CB633" s="39"/>
      <c r="CC633" s="39"/>
      <c r="CD633" s="39"/>
      <c r="CE633" s="39"/>
      <c r="CF633" s="39"/>
      <c r="CG633" s="39"/>
      <c r="CH633" s="39"/>
      <c r="CI633" s="39"/>
      <c r="CJ633" s="39"/>
      <c r="CK633" s="39"/>
      <c r="CL633" s="39"/>
    </row>
    <row r="634" spans="1:90" ht="14.25">
      <c r="A634" s="103"/>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D634" s="42"/>
      <c r="AE634" s="42"/>
      <c r="AF634" s="42"/>
      <c r="AG634" s="42"/>
      <c r="AH634" s="42"/>
      <c r="AI634" s="42"/>
      <c r="AJ634" s="42"/>
      <c r="AK634" s="42"/>
      <c r="AL634" s="42"/>
      <c r="AM634" s="42"/>
      <c r="AN634" s="42"/>
      <c r="AO634" s="42"/>
      <c r="AP634" s="42"/>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c r="BR634" s="39"/>
      <c r="BS634" s="39"/>
      <c r="BT634" s="39"/>
      <c r="BU634" s="39"/>
      <c r="BV634" s="39"/>
      <c r="BW634" s="39"/>
      <c r="BX634" s="39"/>
      <c r="BY634" s="39"/>
      <c r="BZ634" s="39"/>
      <c r="CA634" s="39"/>
      <c r="CB634" s="39"/>
      <c r="CC634" s="39"/>
      <c r="CD634" s="39"/>
      <c r="CE634" s="39"/>
      <c r="CF634" s="39"/>
      <c r="CG634" s="39"/>
      <c r="CH634" s="39"/>
      <c r="CI634" s="39"/>
      <c r="CJ634" s="39"/>
      <c r="CK634" s="39"/>
      <c r="CL634" s="39"/>
    </row>
    <row r="635" spans="1:90" ht="14.25">
      <c r="A635" s="103"/>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D635" s="42"/>
      <c r="AE635" s="42"/>
      <c r="AF635" s="42"/>
      <c r="AG635" s="42"/>
      <c r="AH635" s="42"/>
      <c r="AI635" s="42"/>
      <c r="AJ635" s="42"/>
      <c r="AK635" s="42"/>
      <c r="AL635" s="42"/>
      <c r="AM635" s="42"/>
      <c r="AN635" s="42"/>
      <c r="AO635" s="42"/>
      <c r="AP635" s="42"/>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c r="BR635" s="39"/>
      <c r="BS635" s="39"/>
      <c r="BT635" s="39"/>
      <c r="BU635" s="39"/>
      <c r="BV635" s="39"/>
      <c r="BW635" s="39"/>
      <c r="BX635" s="39"/>
      <c r="BY635" s="39"/>
      <c r="BZ635" s="39"/>
      <c r="CA635" s="39"/>
      <c r="CB635" s="39"/>
      <c r="CC635" s="39"/>
      <c r="CD635" s="39"/>
      <c r="CE635" s="39"/>
      <c r="CF635" s="39"/>
      <c r="CG635" s="39"/>
      <c r="CH635" s="39"/>
      <c r="CI635" s="39"/>
      <c r="CJ635" s="39"/>
      <c r="CK635" s="39"/>
      <c r="CL635" s="39"/>
    </row>
    <row r="636" spans="1:90" ht="14.25">
      <c r="A636" s="103"/>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D636" s="42"/>
      <c r="AE636" s="42"/>
      <c r="AF636" s="42"/>
      <c r="AG636" s="42"/>
      <c r="AH636" s="42"/>
      <c r="AI636" s="42"/>
      <c r="AJ636" s="42"/>
      <c r="AK636" s="42"/>
      <c r="AL636" s="42"/>
      <c r="AM636" s="42"/>
      <c r="AN636" s="42"/>
      <c r="AO636" s="42"/>
      <c r="AP636" s="42"/>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c r="BR636" s="39"/>
      <c r="BS636" s="39"/>
      <c r="BT636" s="39"/>
      <c r="BU636" s="39"/>
      <c r="BV636" s="39"/>
      <c r="BW636" s="39"/>
      <c r="BX636" s="39"/>
      <c r="BY636" s="39"/>
      <c r="BZ636" s="39"/>
      <c r="CA636" s="39"/>
      <c r="CB636" s="39"/>
      <c r="CC636" s="39"/>
      <c r="CD636" s="39"/>
      <c r="CE636" s="39"/>
      <c r="CF636" s="39"/>
      <c r="CG636" s="39"/>
      <c r="CH636" s="39"/>
      <c r="CI636" s="39"/>
      <c r="CJ636" s="39"/>
      <c r="CK636" s="39"/>
      <c r="CL636" s="39"/>
    </row>
    <row r="637" spans="1:90" ht="14.25">
      <c r="A637" s="103"/>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D637" s="42"/>
      <c r="AE637" s="42"/>
      <c r="AF637" s="42"/>
      <c r="AG637" s="42"/>
      <c r="AH637" s="42"/>
      <c r="AI637" s="42"/>
      <c r="AJ637" s="42"/>
      <c r="AK637" s="42"/>
      <c r="AL637" s="42"/>
      <c r="AM637" s="42"/>
      <c r="AN637" s="42"/>
      <c r="AO637" s="42"/>
      <c r="AP637" s="42"/>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c r="BR637" s="39"/>
      <c r="BS637" s="39"/>
      <c r="BT637" s="39"/>
      <c r="BU637" s="39"/>
      <c r="BV637" s="39"/>
      <c r="BW637" s="39"/>
      <c r="BX637" s="39"/>
      <c r="BY637" s="39"/>
      <c r="BZ637" s="39"/>
      <c r="CA637" s="39"/>
      <c r="CB637" s="39"/>
      <c r="CC637" s="39"/>
      <c r="CD637" s="39"/>
      <c r="CE637" s="39"/>
      <c r="CF637" s="39"/>
      <c r="CG637" s="39"/>
      <c r="CH637" s="39"/>
      <c r="CI637" s="39"/>
      <c r="CJ637" s="39"/>
      <c r="CK637" s="39"/>
      <c r="CL637" s="39"/>
    </row>
    <row r="638" spans="1:90" ht="14.25">
      <c r="A638" s="103"/>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D638" s="42"/>
      <c r="AE638" s="42"/>
      <c r="AF638" s="42"/>
      <c r="AG638" s="42"/>
      <c r="AH638" s="42"/>
      <c r="AI638" s="42"/>
      <c r="AJ638" s="42"/>
      <c r="AK638" s="42"/>
      <c r="AL638" s="42"/>
      <c r="AM638" s="42"/>
      <c r="AN638" s="42"/>
      <c r="AO638" s="42"/>
      <c r="AP638" s="42"/>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c r="BR638" s="39"/>
      <c r="BS638" s="39"/>
      <c r="BT638" s="39"/>
      <c r="BU638" s="39"/>
      <c r="BV638" s="39"/>
      <c r="BW638" s="39"/>
      <c r="BX638" s="39"/>
      <c r="BY638" s="39"/>
      <c r="BZ638" s="39"/>
      <c r="CA638" s="39"/>
      <c r="CB638" s="39"/>
      <c r="CC638" s="39"/>
      <c r="CD638" s="39"/>
      <c r="CE638" s="39"/>
      <c r="CF638" s="39"/>
      <c r="CG638" s="39"/>
      <c r="CH638" s="39"/>
      <c r="CI638" s="39"/>
      <c r="CJ638" s="39"/>
      <c r="CK638" s="39"/>
      <c r="CL638" s="39"/>
    </row>
    <row r="639" spans="1:90" ht="14.25">
      <c r="A639" s="103"/>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D639" s="42"/>
      <c r="AE639" s="42"/>
      <c r="AF639" s="42"/>
      <c r="AG639" s="42"/>
      <c r="AH639" s="42"/>
      <c r="AI639" s="42"/>
      <c r="AJ639" s="42"/>
      <c r="AK639" s="42"/>
      <c r="AL639" s="42"/>
      <c r="AM639" s="42"/>
      <c r="AN639" s="42"/>
      <c r="AO639" s="42"/>
      <c r="AP639" s="42"/>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c r="BR639" s="39"/>
      <c r="BS639" s="39"/>
      <c r="BT639" s="39"/>
      <c r="BU639" s="39"/>
      <c r="BV639" s="39"/>
      <c r="BW639" s="39"/>
      <c r="BX639" s="39"/>
      <c r="BY639" s="39"/>
      <c r="BZ639" s="39"/>
      <c r="CA639" s="39"/>
      <c r="CB639" s="39"/>
      <c r="CC639" s="39"/>
      <c r="CD639" s="39"/>
      <c r="CE639" s="39"/>
      <c r="CF639" s="39"/>
      <c r="CG639" s="39"/>
      <c r="CH639" s="39"/>
      <c r="CI639" s="39"/>
      <c r="CJ639" s="39"/>
      <c r="CK639" s="39"/>
      <c r="CL639" s="39"/>
    </row>
    <row r="640" spans="1:90" ht="14.25">
      <c r="A640" s="103"/>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c r="AB640" s="42"/>
      <c r="AD640" s="42"/>
      <c r="AE640" s="42"/>
      <c r="AF640" s="42"/>
      <c r="AG640" s="42"/>
      <c r="AH640" s="42"/>
      <c r="AI640" s="42"/>
      <c r="AJ640" s="42"/>
      <c r="AK640" s="42"/>
      <c r="AL640" s="42"/>
      <c r="AM640" s="42"/>
      <c r="AN640" s="42"/>
      <c r="AO640" s="42"/>
      <c r="AP640" s="42"/>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c r="BR640" s="39"/>
      <c r="BS640" s="39"/>
      <c r="BT640" s="39"/>
      <c r="BU640" s="39"/>
      <c r="BV640" s="39"/>
      <c r="BW640" s="39"/>
      <c r="BX640" s="39"/>
      <c r="BY640" s="39"/>
      <c r="BZ640" s="39"/>
      <c r="CA640" s="39"/>
      <c r="CB640" s="39"/>
      <c r="CC640" s="39"/>
      <c r="CD640" s="39"/>
      <c r="CE640" s="39"/>
      <c r="CF640" s="39"/>
      <c r="CG640" s="39"/>
      <c r="CH640" s="39"/>
      <c r="CI640" s="39"/>
      <c r="CJ640" s="39"/>
      <c r="CK640" s="39"/>
      <c r="CL640" s="39"/>
    </row>
    <row r="641" spans="1:90" ht="14.25">
      <c r="A641" s="103"/>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c r="AB641" s="42"/>
      <c r="AD641" s="42"/>
      <c r="AE641" s="42"/>
      <c r="AF641" s="42"/>
      <c r="AG641" s="42"/>
      <c r="AH641" s="42"/>
      <c r="AI641" s="42"/>
      <c r="AJ641" s="42"/>
      <c r="AK641" s="42"/>
      <c r="AL641" s="42"/>
      <c r="AM641" s="42"/>
      <c r="AN641" s="42"/>
      <c r="AO641" s="42"/>
      <c r="AP641" s="42"/>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c r="BR641" s="39"/>
      <c r="BS641" s="39"/>
      <c r="BT641" s="39"/>
      <c r="BU641" s="39"/>
      <c r="BV641" s="39"/>
      <c r="BW641" s="39"/>
      <c r="BX641" s="39"/>
      <c r="BY641" s="39"/>
      <c r="BZ641" s="39"/>
      <c r="CA641" s="39"/>
      <c r="CB641" s="39"/>
      <c r="CC641" s="39"/>
      <c r="CD641" s="39"/>
      <c r="CE641" s="39"/>
      <c r="CF641" s="39"/>
      <c r="CG641" s="39"/>
      <c r="CH641" s="39"/>
      <c r="CI641" s="39"/>
      <c r="CJ641" s="39"/>
      <c r="CK641" s="39"/>
      <c r="CL641" s="39"/>
    </row>
    <row r="642" spans="1:90" ht="14.25">
      <c r="A642" s="103"/>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c r="AB642" s="42"/>
      <c r="AD642" s="42"/>
      <c r="AE642" s="42"/>
      <c r="AF642" s="42"/>
      <c r="AG642" s="42"/>
      <c r="AH642" s="42"/>
      <c r="AI642" s="42"/>
      <c r="AJ642" s="42"/>
      <c r="AK642" s="42"/>
      <c r="AL642" s="42"/>
      <c r="AM642" s="42"/>
      <c r="AN642" s="42"/>
      <c r="AO642" s="42"/>
      <c r="AP642" s="42"/>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c r="BS642" s="39"/>
      <c r="BT642" s="39"/>
      <c r="BU642" s="39"/>
      <c r="BV642" s="39"/>
      <c r="BW642" s="39"/>
      <c r="BX642" s="39"/>
      <c r="BY642" s="39"/>
      <c r="BZ642" s="39"/>
      <c r="CA642" s="39"/>
      <c r="CB642" s="39"/>
      <c r="CC642" s="39"/>
      <c r="CD642" s="39"/>
      <c r="CE642" s="39"/>
      <c r="CF642" s="39"/>
      <c r="CG642" s="39"/>
      <c r="CH642" s="39"/>
      <c r="CI642" s="39"/>
      <c r="CJ642" s="39"/>
      <c r="CK642" s="39"/>
      <c r="CL642" s="39"/>
    </row>
    <row r="643" spans="1:90" ht="14.25">
      <c r="A643" s="103"/>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c r="AB643" s="42"/>
      <c r="AD643" s="42"/>
      <c r="AE643" s="42"/>
      <c r="AF643" s="42"/>
      <c r="AG643" s="42"/>
      <c r="AH643" s="42"/>
      <c r="AI643" s="42"/>
      <c r="AJ643" s="42"/>
      <c r="AK643" s="42"/>
      <c r="AL643" s="42"/>
      <c r="AM643" s="42"/>
      <c r="AN643" s="42"/>
      <c r="AO643" s="42"/>
      <c r="AP643" s="42"/>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c r="BR643" s="39"/>
      <c r="BS643" s="39"/>
      <c r="BT643" s="39"/>
      <c r="BU643" s="39"/>
      <c r="BV643" s="39"/>
      <c r="BW643" s="39"/>
      <c r="BX643" s="39"/>
      <c r="BY643" s="39"/>
      <c r="BZ643" s="39"/>
      <c r="CA643" s="39"/>
      <c r="CB643" s="39"/>
      <c r="CC643" s="39"/>
      <c r="CD643" s="39"/>
      <c r="CE643" s="39"/>
      <c r="CF643" s="39"/>
      <c r="CG643" s="39"/>
      <c r="CH643" s="39"/>
      <c r="CI643" s="39"/>
      <c r="CJ643" s="39"/>
      <c r="CK643" s="39"/>
      <c r="CL643" s="39"/>
    </row>
    <row r="644" spans="1:90" ht="14.25">
      <c r="A644" s="103"/>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D644" s="42"/>
      <c r="AE644" s="42"/>
      <c r="AF644" s="42"/>
      <c r="AG644" s="42"/>
      <c r="AH644" s="42"/>
      <c r="AI644" s="42"/>
      <c r="AJ644" s="42"/>
      <c r="AK644" s="42"/>
      <c r="AL644" s="42"/>
      <c r="AM644" s="42"/>
      <c r="AN644" s="42"/>
      <c r="AO644" s="42"/>
      <c r="AP644" s="42"/>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c r="BR644" s="39"/>
      <c r="BS644" s="39"/>
      <c r="BT644" s="39"/>
      <c r="BU644" s="39"/>
      <c r="BV644" s="39"/>
      <c r="BW644" s="39"/>
      <c r="BX644" s="39"/>
      <c r="BY644" s="39"/>
      <c r="BZ644" s="39"/>
      <c r="CA644" s="39"/>
      <c r="CB644" s="39"/>
      <c r="CC644" s="39"/>
      <c r="CD644" s="39"/>
      <c r="CE644" s="39"/>
      <c r="CF644" s="39"/>
      <c r="CG644" s="39"/>
      <c r="CH644" s="39"/>
      <c r="CI644" s="39"/>
      <c r="CJ644" s="39"/>
      <c r="CK644" s="39"/>
      <c r="CL644" s="39"/>
    </row>
    <row r="645" spans="1:90" ht="14.25">
      <c r="A645" s="103"/>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c r="AB645" s="42"/>
      <c r="AD645" s="42"/>
      <c r="AE645" s="42"/>
      <c r="AF645" s="42"/>
      <c r="AG645" s="42"/>
      <c r="AH645" s="42"/>
      <c r="AI645" s="42"/>
      <c r="AJ645" s="42"/>
      <c r="AK645" s="42"/>
      <c r="AL645" s="42"/>
      <c r="AM645" s="42"/>
      <c r="AN645" s="42"/>
      <c r="AO645" s="42"/>
      <c r="AP645" s="42"/>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c r="BR645" s="39"/>
      <c r="BS645" s="39"/>
      <c r="BT645" s="39"/>
      <c r="BU645" s="39"/>
      <c r="BV645" s="39"/>
      <c r="BW645" s="39"/>
      <c r="BX645" s="39"/>
      <c r="BY645" s="39"/>
      <c r="BZ645" s="39"/>
      <c r="CA645" s="39"/>
      <c r="CB645" s="39"/>
      <c r="CC645" s="39"/>
      <c r="CD645" s="39"/>
      <c r="CE645" s="39"/>
      <c r="CF645" s="39"/>
      <c r="CG645" s="39"/>
      <c r="CH645" s="39"/>
      <c r="CI645" s="39"/>
      <c r="CJ645" s="39"/>
      <c r="CK645" s="39"/>
      <c r="CL645" s="39"/>
    </row>
    <row r="646" spans="1:90" ht="14.25">
      <c r="A646" s="103"/>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c r="AB646" s="42"/>
      <c r="AD646" s="42"/>
      <c r="AE646" s="42"/>
      <c r="AF646" s="42"/>
      <c r="AG646" s="42"/>
      <c r="AH646" s="42"/>
      <c r="AI646" s="42"/>
      <c r="AJ646" s="42"/>
      <c r="AK646" s="42"/>
      <c r="AL646" s="42"/>
      <c r="AM646" s="42"/>
      <c r="AN646" s="42"/>
      <c r="AO646" s="42"/>
      <c r="AP646" s="42"/>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c r="BR646" s="39"/>
      <c r="BS646" s="39"/>
      <c r="BT646" s="39"/>
      <c r="BU646" s="39"/>
      <c r="BV646" s="39"/>
      <c r="BW646" s="39"/>
      <c r="BX646" s="39"/>
      <c r="BY646" s="39"/>
      <c r="BZ646" s="39"/>
      <c r="CA646" s="39"/>
      <c r="CB646" s="39"/>
      <c r="CC646" s="39"/>
      <c r="CD646" s="39"/>
      <c r="CE646" s="39"/>
      <c r="CF646" s="39"/>
      <c r="CG646" s="39"/>
      <c r="CH646" s="39"/>
      <c r="CI646" s="39"/>
      <c r="CJ646" s="39"/>
      <c r="CK646" s="39"/>
      <c r="CL646" s="39"/>
    </row>
    <row r="647" spans="1:90" ht="14.25">
      <c r="A647" s="103"/>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D647" s="42"/>
      <c r="AE647" s="42"/>
      <c r="AF647" s="42"/>
      <c r="AG647" s="42"/>
      <c r="AH647" s="42"/>
      <c r="AI647" s="42"/>
      <c r="AJ647" s="42"/>
      <c r="AK647" s="42"/>
      <c r="AL647" s="42"/>
      <c r="AM647" s="42"/>
      <c r="AN647" s="42"/>
      <c r="AO647" s="42"/>
      <c r="AP647" s="42"/>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c r="BR647" s="39"/>
      <c r="BS647" s="39"/>
      <c r="BT647" s="39"/>
      <c r="BU647" s="39"/>
      <c r="BV647" s="39"/>
      <c r="BW647" s="39"/>
      <c r="BX647" s="39"/>
      <c r="BY647" s="39"/>
      <c r="BZ647" s="39"/>
      <c r="CA647" s="39"/>
      <c r="CB647" s="39"/>
      <c r="CC647" s="39"/>
      <c r="CD647" s="39"/>
      <c r="CE647" s="39"/>
      <c r="CF647" s="39"/>
      <c r="CG647" s="39"/>
      <c r="CH647" s="39"/>
      <c r="CI647" s="39"/>
      <c r="CJ647" s="39"/>
      <c r="CK647" s="39"/>
      <c r="CL647" s="39"/>
    </row>
    <row r="648" spans="1:90" ht="14.25">
      <c r="A648" s="103"/>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c r="AB648" s="42"/>
      <c r="AD648" s="42"/>
      <c r="AE648" s="42"/>
      <c r="AF648" s="42"/>
      <c r="AG648" s="42"/>
      <c r="AH648" s="42"/>
      <c r="AI648" s="42"/>
      <c r="AJ648" s="42"/>
      <c r="AK648" s="42"/>
      <c r="AL648" s="42"/>
      <c r="AM648" s="42"/>
      <c r="AN648" s="42"/>
      <c r="AO648" s="42"/>
      <c r="AP648" s="42"/>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c r="BR648" s="39"/>
      <c r="BS648" s="39"/>
      <c r="BT648" s="39"/>
      <c r="BU648" s="39"/>
      <c r="BV648" s="39"/>
      <c r="BW648" s="39"/>
      <c r="BX648" s="39"/>
      <c r="BY648" s="39"/>
      <c r="BZ648" s="39"/>
      <c r="CA648" s="39"/>
      <c r="CB648" s="39"/>
      <c r="CC648" s="39"/>
      <c r="CD648" s="39"/>
      <c r="CE648" s="39"/>
      <c r="CF648" s="39"/>
      <c r="CG648" s="39"/>
      <c r="CH648" s="39"/>
      <c r="CI648" s="39"/>
      <c r="CJ648" s="39"/>
      <c r="CK648" s="39"/>
      <c r="CL648" s="39"/>
    </row>
    <row r="649" spans="1:90" ht="14.25">
      <c r="A649" s="103"/>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D649" s="42"/>
      <c r="AE649" s="42"/>
      <c r="AF649" s="42"/>
      <c r="AG649" s="42"/>
      <c r="AH649" s="42"/>
      <c r="AI649" s="42"/>
      <c r="AJ649" s="42"/>
      <c r="AK649" s="42"/>
      <c r="AL649" s="42"/>
      <c r="AM649" s="42"/>
      <c r="AN649" s="42"/>
      <c r="AO649" s="42"/>
      <c r="AP649" s="42"/>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c r="BR649" s="39"/>
      <c r="BS649" s="39"/>
      <c r="BT649" s="39"/>
      <c r="BU649" s="39"/>
      <c r="BV649" s="39"/>
      <c r="BW649" s="39"/>
      <c r="BX649" s="39"/>
      <c r="BY649" s="39"/>
      <c r="BZ649" s="39"/>
      <c r="CA649" s="39"/>
      <c r="CB649" s="39"/>
      <c r="CC649" s="39"/>
      <c r="CD649" s="39"/>
      <c r="CE649" s="39"/>
      <c r="CF649" s="39"/>
      <c r="CG649" s="39"/>
      <c r="CH649" s="39"/>
      <c r="CI649" s="39"/>
      <c r="CJ649" s="39"/>
      <c r="CK649" s="39"/>
      <c r="CL649" s="39"/>
    </row>
    <row r="650" spans="1:90" ht="14.25">
      <c r="A650" s="103"/>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c r="AB650" s="42"/>
      <c r="AD650" s="42"/>
      <c r="AE650" s="42"/>
      <c r="AF650" s="42"/>
      <c r="AG650" s="42"/>
      <c r="AH650" s="42"/>
      <c r="AI650" s="42"/>
      <c r="AJ650" s="42"/>
      <c r="AK650" s="42"/>
      <c r="AL650" s="42"/>
      <c r="AM650" s="42"/>
      <c r="AN650" s="42"/>
      <c r="AO650" s="42"/>
      <c r="AP650" s="42"/>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c r="BR650" s="39"/>
      <c r="BS650" s="39"/>
      <c r="BT650" s="39"/>
      <c r="BU650" s="39"/>
      <c r="BV650" s="39"/>
      <c r="BW650" s="39"/>
      <c r="BX650" s="39"/>
      <c r="BY650" s="39"/>
      <c r="BZ650" s="39"/>
      <c r="CA650" s="39"/>
      <c r="CB650" s="39"/>
      <c r="CC650" s="39"/>
      <c r="CD650" s="39"/>
      <c r="CE650" s="39"/>
      <c r="CF650" s="39"/>
      <c r="CG650" s="39"/>
      <c r="CH650" s="39"/>
      <c r="CI650" s="39"/>
      <c r="CJ650" s="39"/>
      <c r="CK650" s="39"/>
      <c r="CL650" s="39"/>
    </row>
    <row r="651" spans="1:90" ht="14.25">
      <c r="A651" s="103"/>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c r="AB651" s="42"/>
      <c r="AD651" s="42"/>
      <c r="AE651" s="42"/>
      <c r="AF651" s="42"/>
      <c r="AG651" s="42"/>
      <c r="AH651" s="42"/>
      <c r="AI651" s="42"/>
      <c r="AJ651" s="42"/>
      <c r="AK651" s="42"/>
      <c r="AL651" s="42"/>
      <c r="AM651" s="42"/>
      <c r="AN651" s="42"/>
      <c r="AO651" s="42"/>
      <c r="AP651" s="42"/>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c r="BR651" s="39"/>
      <c r="BS651" s="39"/>
      <c r="BT651" s="39"/>
      <c r="BU651" s="39"/>
      <c r="BV651" s="39"/>
      <c r="BW651" s="39"/>
      <c r="BX651" s="39"/>
      <c r="BY651" s="39"/>
      <c r="BZ651" s="39"/>
      <c r="CA651" s="39"/>
      <c r="CB651" s="39"/>
      <c r="CC651" s="39"/>
      <c r="CD651" s="39"/>
      <c r="CE651" s="39"/>
      <c r="CF651" s="39"/>
      <c r="CG651" s="39"/>
      <c r="CH651" s="39"/>
      <c r="CI651" s="39"/>
      <c r="CJ651" s="39"/>
      <c r="CK651" s="39"/>
      <c r="CL651" s="39"/>
    </row>
    <row r="652" spans="1:90" ht="14.25">
      <c r="A652" s="103"/>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D652" s="42"/>
      <c r="AE652" s="42"/>
      <c r="AF652" s="42"/>
      <c r="AG652" s="42"/>
      <c r="AH652" s="42"/>
      <c r="AI652" s="42"/>
      <c r="AJ652" s="42"/>
      <c r="AK652" s="42"/>
      <c r="AL652" s="42"/>
      <c r="AM652" s="42"/>
      <c r="AN652" s="42"/>
      <c r="AO652" s="42"/>
      <c r="AP652" s="42"/>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c r="BR652" s="39"/>
      <c r="BS652" s="39"/>
      <c r="BT652" s="39"/>
      <c r="BU652" s="39"/>
      <c r="BV652" s="39"/>
      <c r="BW652" s="39"/>
      <c r="BX652" s="39"/>
      <c r="BY652" s="39"/>
      <c r="BZ652" s="39"/>
      <c r="CA652" s="39"/>
      <c r="CB652" s="39"/>
      <c r="CC652" s="39"/>
      <c r="CD652" s="39"/>
      <c r="CE652" s="39"/>
      <c r="CF652" s="39"/>
      <c r="CG652" s="39"/>
      <c r="CH652" s="39"/>
      <c r="CI652" s="39"/>
      <c r="CJ652" s="39"/>
      <c r="CK652" s="39"/>
      <c r="CL652" s="39"/>
    </row>
    <row r="653" spans="1:90" ht="14.25">
      <c r="A653" s="103"/>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c r="AB653" s="42"/>
      <c r="AD653" s="42"/>
      <c r="AE653" s="42"/>
      <c r="AF653" s="42"/>
      <c r="AG653" s="42"/>
      <c r="AH653" s="42"/>
      <c r="AI653" s="42"/>
      <c r="AJ653" s="42"/>
      <c r="AK653" s="42"/>
      <c r="AL653" s="42"/>
      <c r="AM653" s="42"/>
      <c r="AN653" s="42"/>
      <c r="AO653" s="42"/>
      <c r="AP653" s="42"/>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row>
    <row r="654" spans="1:90" ht="14.25">
      <c r="A654" s="103"/>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D654" s="42"/>
      <c r="AE654" s="42"/>
      <c r="AF654" s="42"/>
      <c r="AG654" s="42"/>
      <c r="AH654" s="42"/>
      <c r="AI654" s="42"/>
      <c r="AJ654" s="42"/>
      <c r="AK654" s="42"/>
      <c r="AL654" s="42"/>
      <c r="AM654" s="42"/>
      <c r="AN654" s="42"/>
      <c r="AO654" s="42"/>
      <c r="AP654" s="42"/>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c r="BR654" s="39"/>
      <c r="BS654" s="39"/>
      <c r="BT654" s="39"/>
      <c r="BU654" s="39"/>
      <c r="BV654" s="39"/>
      <c r="BW654" s="39"/>
      <c r="BX654" s="39"/>
      <c r="BY654" s="39"/>
      <c r="BZ654" s="39"/>
      <c r="CA654" s="39"/>
      <c r="CB654" s="39"/>
      <c r="CC654" s="39"/>
      <c r="CD654" s="39"/>
      <c r="CE654" s="39"/>
      <c r="CF654" s="39"/>
      <c r="CG654" s="39"/>
      <c r="CH654" s="39"/>
      <c r="CI654" s="39"/>
      <c r="CJ654" s="39"/>
      <c r="CK654" s="39"/>
      <c r="CL654" s="39"/>
    </row>
    <row r="655" spans="1:90" ht="14.25">
      <c r="A655" s="103"/>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c r="AB655" s="42"/>
      <c r="AD655" s="42"/>
      <c r="AE655" s="42"/>
      <c r="AF655" s="42"/>
      <c r="AG655" s="42"/>
      <c r="AH655" s="42"/>
      <c r="AI655" s="42"/>
      <c r="AJ655" s="42"/>
      <c r="AK655" s="42"/>
      <c r="AL655" s="42"/>
      <c r="AM655" s="42"/>
      <c r="AN655" s="42"/>
      <c r="AO655" s="42"/>
      <c r="AP655" s="42"/>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c r="BR655" s="39"/>
      <c r="BS655" s="39"/>
      <c r="BT655" s="39"/>
      <c r="BU655" s="39"/>
      <c r="BV655" s="39"/>
      <c r="BW655" s="39"/>
      <c r="BX655" s="39"/>
      <c r="BY655" s="39"/>
      <c r="BZ655" s="39"/>
      <c r="CA655" s="39"/>
      <c r="CB655" s="39"/>
      <c r="CC655" s="39"/>
      <c r="CD655" s="39"/>
      <c r="CE655" s="39"/>
      <c r="CF655" s="39"/>
      <c r="CG655" s="39"/>
      <c r="CH655" s="39"/>
      <c r="CI655" s="39"/>
      <c r="CJ655" s="39"/>
      <c r="CK655" s="39"/>
      <c r="CL655" s="39"/>
    </row>
    <row r="656" spans="1:90" ht="14.25">
      <c r="A656" s="103"/>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D656" s="42"/>
      <c r="AE656" s="42"/>
      <c r="AF656" s="42"/>
      <c r="AG656" s="42"/>
      <c r="AH656" s="42"/>
      <c r="AI656" s="42"/>
      <c r="AJ656" s="42"/>
      <c r="AK656" s="42"/>
      <c r="AL656" s="42"/>
      <c r="AM656" s="42"/>
      <c r="AN656" s="42"/>
      <c r="AO656" s="42"/>
      <c r="AP656" s="42"/>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c r="BS656" s="39"/>
      <c r="BT656" s="39"/>
      <c r="BU656" s="39"/>
      <c r="BV656" s="39"/>
      <c r="BW656" s="39"/>
      <c r="BX656" s="39"/>
      <c r="BY656" s="39"/>
      <c r="BZ656" s="39"/>
      <c r="CA656" s="39"/>
      <c r="CB656" s="39"/>
      <c r="CC656" s="39"/>
      <c r="CD656" s="39"/>
      <c r="CE656" s="39"/>
      <c r="CF656" s="39"/>
      <c r="CG656" s="39"/>
      <c r="CH656" s="39"/>
      <c r="CI656" s="39"/>
      <c r="CJ656" s="39"/>
      <c r="CK656" s="39"/>
      <c r="CL656" s="39"/>
    </row>
    <row r="657" spans="1:90" ht="14.25">
      <c r="A657" s="103"/>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D657" s="42"/>
      <c r="AE657" s="42"/>
      <c r="AF657" s="42"/>
      <c r="AG657" s="42"/>
      <c r="AH657" s="42"/>
      <c r="AI657" s="42"/>
      <c r="AJ657" s="42"/>
      <c r="AK657" s="42"/>
      <c r="AL657" s="42"/>
      <c r="AM657" s="42"/>
      <c r="AN657" s="42"/>
      <c r="AO657" s="42"/>
      <c r="AP657" s="42"/>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c r="BS657" s="39"/>
      <c r="BT657" s="39"/>
      <c r="BU657" s="39"/>
      <c r="BV657" s="39"/>
      <c r="BW657" s="39"/>
      <c r="BX657" s="39"/>
      <c r="BY657" s="39"/>
      <c r="BZ657" s="39"/>
      <c r="CA657" s="39"/>
      <c r="CB657" s="39"/>
      <c r="CC657" s="39"/>
      <c r="CD657" s="39"/>
      <c r="CE657" s="39"/>
      <c r="CF657" s="39"/>
      <c r="CG657" s="39"/>
      <c r="CH657" s="39"/>
      <c r="CI657" s="39"/>
      <c r="CJ657" s="39"/>
      <c r="CK657" s="39"/>
      <c r="CL657" s="39"/>
    </row>
    <row r="658" spans="1:90" ht="14.25">
      <c r="A658" s="103"/>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c r="AB658" s="42"/>
      <c r="AD658" s="42"/>
      <c r="AE658" s="42"/>
      <c r="AF658" s="42"/>
      <c r="AG658" s="42"/>
      <c r="AH658" s="42"/>
      <c r="AI658" s="42"/>
      <c r="AJ658" s="42"/>
      <c r="AK658" s="42"/>
      <c r="AL658" s="42"/>
      <c r="AM658" s="42"/>
      <c r="AN658" s="42"/>
      <c r="AO658" s="42"/>
      <c r="AP658" s="42"/>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c r="BS658" s="39"/>
      <c r="BT658" s="39"/>
      <c r="BU658" s="39"/>
      <c r="BV658" s="39"/>
      <c r="BW658" s="39"/>
      <c r="BX658" s="39"/>
      <c r="BY658" s="39"/>
      <c r="BZ658" s="39"/>
      <c r="CA658" s="39"/>
      <c r="CB658" s="39"/>
      <c r="CC658" s="39"/>
      <c r="CD658" s="39"/>
      <c r="CE658" s="39"/>
      <c r="CF658" s="39"/>
      <c r="CG658" s="39"/>
      <c r="CH658" s="39"/>
      <c r="CI658" s="39"/>
      <c r="CJ658" s="39"/>
      <c r="CK658" s="39"/>
      <c r="CL658" s="39"/>
    </row>
    <row r="659" spans="1:90" ht="14.25">
      <c r="A659" s="103"/>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D659" s="42"/>
      <c r="AE659" s="42"/>
      <c r="AF659" s="42"/>
      <c r="AG659" s="42"/>
      <c r="AH659" s="42"/>
      <c r="AI659" s="42"/>
      <c r="AJ659" s="42"/>
      <c r="AK659" s="42"/>
      <c r="AL659" s="42"/>
      <c r="AM659" s="42"/>
      <c r="AN659" s="42"/>
      <c r="AO659" s="42"/>
      <c r="AP659" s="42"/>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row>
    <row r="660" spans="1:90" ht="14.25">
      <c r="A660" s="103"/>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D660" s="42"/>
      <c r="AE660" s="42"/>
      <c r="AF660" s="42"/>
      <c r="AG660" s="42"/>
      <c r="AH660" s="42"/>
      <c r="AI660" s="42"/>
      <c r="AJ660" s="42"/>
      <c r="AK660" s="42"/>
      <c r="AL660" s="42"/>
      <c r="AM660" s="42"/>
      <c r="AN660" s="42"/>
      <c r="AO660" s="42"/>
      <c r="AP660" s="42"/>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row>
    <row r="661" spans="1:90" ht="14.25">
      <c r="A661" s="103"/>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D661" s="42"/>
      <c r="AE661" s="42"/>
      <c r="AF661" s="42"/>
      <c r="AG661" s="42"/>
      <c r="AH661" s="42"/>
      <c r="AI661" s="42"/>
      <c r="AJ661" s="42"/>
      <c r="AK661" s="42"/>
      <c r="AL661" s="42"/>
      <c r="AM661" s="42"/>
      <c r="AN661" s="42"/>
      <c r="AO661" s="42"/>
      <c r="AP661" s="42"/>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c r="BS661" s="39"/>
      <c r="BT661" s="39"/>
      <c r="BU661" s="39"/>
      <c r="BV661" s="39"/>
      <c r="BW661" s="39"/>
      <c r="BX661" s="39"/>
      <c r="BY661" s="39"/>
      <c r="BZ661" s="39"/>
      <c r="CA661" s="39"/>
      <c r="CB661" s="39"/>
      <c r="CC661" s="39"/>
      <c r="CD661" s="39"/>
      <c r="CE661" s="39"/>
      <c r="CF661" s="39"/>
      <c r="CG661" s="39"/>
      <c r="CH661" s="39"/>
      <c r="CI661" s="39"/>
      <c r="CJ661" s="39"/>
      <c r="CK661" s="39"/>
      <c r="CL661" s="39"/>
    </row>
    <row r="662" spans="1:90" ht="14.25">
      <c r="A662" s="103"/>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D662" s="42"/>
      <c r="AE662" s="42"/>
      <c r="AF662" s="42"/>
      <c r="AG662" s="42"/>
      <c r="AH662" s="42"/>
      <c r="AI662" s="42"/>
      <c r="AJ662" s="42"/>
      <c r="AK662" s="42"/>
      <c r="AL662" s="42"/>
      <c r="AM662" s="42"/>
      <c r="AN662" s="42"/>
      <c r="AO662" s="42"/>
      <c r="AP662" s="42"/>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c r="BS662" s="39"/>
      <c r="BT662" s="39"/>
      <c r="BU662" s="39"/>
      <c r="BV662" s="39"/>
      <c r="BW662" s="39"/>
      <c r="BX662" s="39"/>
      <c r="BY662" s="39"/>
      <c r="BZ662" s="39"/>
      <c r="CA662" s="39"/>
      <c r="CB662" s="39"/>
      <c r="CC662" s="39"/>
      <c r="CD662" s="39"/>
      <c r="CE662" s="39"/>
      <c r="CF662" s="39"/>
      <c r="CG662" s="39"/>
      <c r="CH662" s="39"/>
      <c r="CI662" s="39"/>
      <c r="CJ662" s="39"/>
      <c r="CK662" s="39"/>
      <c r="CL662" s="39"/>
    </row>
    <row r="663" spans="1:90" ht="14.25">
      <c r="A663" s="103"/>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D663" s="42"/>
      <c r="AE663" s="42"/>
      <c r="AF663" s="42"/>
      <c r="AG663" s="42"/>
      <c r="AH663" s="42"/>
      <c r="AI663" s="42"/>
      <c r="AJ663" s="42"/>
      <c r="AK663" s="42"/>
      <c r="AL663" s="42"/>
      <c r="AM663" s="42"/>
      <c r="AN663" s="42"/>
      <c r="AO663" s="42"/>
      <c r="AP663" s="42"/>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c r="BS663" s="39"/>
      <c r="BT663" s="39"/>
      <c r="BU663" s="39"/>
      <c r="BV663" s="39"/>
      <c r="BW663" s="39"/>
      <c r="BX663" s="39"/>
      <c r="BY663" s="39"/>
      <c r="BZ663" s="39"/>
      <c r="CA663" s="39"/>
      <c r="CB663" s="39"/>
      <c r="CC663" s="39"/>
      <c r="CD663" s="39"/>
      <c r="CE663" s="39"/>
      <c r="CF663" s="39"/>
      <c r="CG663" s="39"/>
      <c r="CH663" s="39"/>
      <c r="CI663" s="39"/>
      <c r="CJ663" s="39"/>
      <c r="CK663" s="39"/>
      <c r="CL663" s="39"/>
    </row>
    <row r="664" spans="1:90" ht="14.25">
      <c r="A664" s="103"/>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D664" s="42"/>
      <c r="AE664" s="42"/>
      <c r="AF664" s="42"/>
      <c r="AG664" s="42"/>
      <c r="AH664" s="42"/>
      <c r="AI664" s="42"/>
      <c r="AJ664" s="42"/>
      <c r="AK664" s="42"/>
      <c r="AL664" s="42"/>
      <c r="AM664" s="42"/>
      <c r="AN664" s="42"/>
      <c r="AO664" s="42"/>
      <c r="AP664" s="42"/>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c r="BV664" s="39"/>
      <c r="BW664" s="39"/>
      <c r="BX664" s="39"/>
      <c r="BY664" s="39"/>
      <c r="BZ664" s="39"/>
      <c r="CA664" s="39"/>
      <c r="CB664" s="39"/>
      <c r="CC664" s="39"/>
      <c r="CD664" s="39"/>
      <c r="CE664" s="39"/>
      <c r="CF664" s="39"/>
      <c r="CG664" s="39"/>
      <c r="CH664" s="39"/>
      <c r="CI664" s="39"/>
      <c r="CJ664" s="39"/>
      <c r="CK664" s="39"/>
      <c r="CL664" s="39"/>
    </row>
    <row r="665" spans="1:90" ht="14.25">
      <c r="A665" s="103"/>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D665" s="42"/>
      <c r="AE665" s="42"/>
      <c r="AF665" s="42"/>
      <c r="AG665" s="42"/>
      <c r="AH665" s="42"/>
      <c r="AI665" s="42"/>
      <c r="AJ665" s="42"/>
      <c r="AK665" s="42"/>
      <c r="AL665" s="42"/>
      <c r="AM665" s="42"/>
      <c r="AN665" s="42"/>
      <c r="AO665" s="42"/>
      <c r="AP665" s="42"/>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c r="BV665" s="39"/>
      <c r="BW665" s="39"/>
      <c r="BX665" s="39"/>
      <c r="BY665" s="39"/>
      <c r="BZ665" s="39"/>
      <c r="CA665" s="39"/>
      <c r="CB665" s="39"/>
      <c r="CC665" s="39"/>
      <c r="CD665" s="39"/>
      <c r="CE665" s="39"/>
      <c r="CF665" s="39"/>
      <c r="CG665" s="39"/>
      <c r="CH665" s="39"/>
      <c r="CI665" s="39"/>
      <c r="CJ665" s="39"/>
      <c r="CK665" s="39"/>
      <c r="CL665" s="39"/>
    </row>
    <row r="666" spans="1:90" ht="14.25">
      <c r="A666" s="103"/>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D666" s="42"/>
      <c r="AE666" s="42"/>
      <c r="AF666" s="42"/>
      <c r="AG666" s="42"/>
      <c r="AH666" s="42"/>
      <c r="AI666" s="42"/>
      <c r="AJ666" s="42"/>
      <c r="AK666" s="42"/>
      <c r="AL666" s="42"/>
      <c r="AM666" s="42"/>
      <c r="AN666" s="42"/>
      <c r="AO666" s="42"/>
      <c r="AP666" s="42"/>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c r="BS666" s="39"/>
      <c r="BT666" s="39"/>
      <c r="BU666" s="39"/>
      <c r="BV666" s="39"/>
      <c r="BW666" s="39"/>
      <c r="BX666" s="39"/>
      <c r="BY666" s="39"/>
      <c r="BZ666" s="39"/>
      <c r="CA666" s="39"/>
      <c r="CB666" s="39"/>
      <c r="CC666" s="39"/>
      <c r="CD666" s="39"/>
      <c r="CE666" s="39"/>
      <c r="CF666" s="39"/>
      <c r="CG666" s="39"/>
      <c r="CH666" s="39"/>
      <c r="CI666" s="39"/>
      <c r="CJ666" s="39"/>
      <c r="CK666" s="39"/>
      <c r="CL666" s="39"/>
    </row>
    <row r="667" spans="1:90" ht="14.25">
      <c r="A667" s="103"/>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D667" s="42"/>
      <c r="AE667" s="42"/>
      <c r="AF667" s="42"/>
      <c r="AG667" s="42"/>
      <c r="AH667" s="42"/>
      <c r="AI667" s="42"/>
      <c r="AJ667" s="42"/>
      <c r="AK667" s="42"/>
      <c r="AL667" s="42"/>
      <c r="AM667" s="42"/>
      <c r="AN667" s="42"/>
      <c r="AO667" s="42"/>
      <c r="AP667" s="42"/>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c r="BS667" s="39"/>
      <c r="BT667" s="39"/>
      <c r="BU667" s="39"/>
      <c r="BV667" s="39"/>
      <c r="BW667" s="39"/>
      <c r="BX667" s="39"/>
      <c r="BY667" s="39"/>
      <c r="BZ667" s="39"/>
      <c r="CA667" s="39"/>
      <c r="CB667" s="39"/>
      <c r="CC667" s="39"/>
      <c r="CD667" s="39"/>
      <c r="CE667" s="39"/>
      <c r="CF667" s="39"/>
      <c r="CG667" s="39"/>
      <c r="CH667" s="39"/>
      <c r="CI667" s="39"/>
      <c r="CJ667" s="39"/>
      <c r="CK667" s="39"/>
      <c r="CL667" s="39"/>
    </row>
    <row r="668" spans="1:90" ht="14.25">
      <c r="A668" s="103"/>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D668" s="42"/>
      <c r="AE668" s="42"/>
      <c r="AF668" s="42"/>
      <c r="AG668" s="42"/>
      <c r="AH668" s="42"/>
      <c r="AI668" s="42"/>
      <c r="AJ668" s="42"/>
      <c r="AK668" s="42"/>
      <c r="AL668" s="42"/>
      <c r="AM668" s="42"/>
      <c r="AN668" s="42"/>
      <c r="AO668" s="42"/>
      <c r="AP668" s="42"/>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c r="BS668" s="39"/>
      <c r="BT668" s="39"/>
      <c r="BU668" s="39"/>
      <c r="BV668" s="39"/>
      <c r="BW668" s="39"/>
      <c r="BX668" s="39"/>
      <c r="BY668" s="39"/>
      <c r="BZ668" s="39"/>
      <c r="CA668" s="39"/>
      <c r="CB668" s="39"/>
      <c r="CC668" s="39"/>
      <c r="CD668" s="39"/>
      <c r="CE668" s="39"/>
      <c r="CF668" s="39"/>
      <c r="CG668" s="39"/>
      <c r="CH668" s="39"/>
      <c r="CI668" s="39"/>
      <c r="CJ668" s="39"/>
      <c r="CK668" s="39"/>
      <c r="CL668" s="39"/>
    </row>
    <row r="669" spans="1:90" ht="14.25">
      <c r="A669" s="103"/>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D669" s="42"/>
      <c r="AE669" s="42"/>
      <c r="AF669" s="42"/>
      <c r="AG669" s="42"/>
      <c r="AH669" s="42"/>
      <c r="AI669" s="42"/>
      <c r="AJ669" s="42"/>
      <c r="AK669" s="42"/>
      <c r="AL669" s="42"/>
      <c r="AM669" s="42"/>
      <c r="AN669" s="42"/>
      <c r="AO669" s="42"/>
      <c r="AP669" s="42"/>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c r="BS669" s="39"/>
      <c r="BT669" s="39"/>
      <c r="BU669" s="39"/>
      <c r="BV669" s="39"/>
      <c r="BW669" s="39"/>
      <c r="BX669" s="39"/>
      <c r="BY669" s="39"/>
      <c r="BZ669" s="39"/>
      <c r="CA669" s="39"/>
      <c r="CB669" s="39"/>
      <c r="CC669" s="39"/>
      <c r="CD669" s="39"/>
      <c r="CE669" s="39"/>
      <c r="CF669" s="39"/>
      <c r="CG669" s="39"/>
      <c r="CH669" s="39"/>
      <c r="CI669" s="39"/>
      <c r="CJ669" s="39"/>
      <c r="CK669" s="39"/>
      <c r="CL669" s="39"/>
    </row>
    <row r="670" spans="1:90" ht="14.25">
      <c r="A670" s="103"/>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D670" s="42"/>
      <c r="AE670" s="42"/>
      <c r="AF670" s="42"/>
      <c r="AG670" s="42"/>
      <c r="AH670" s="42"/>
      <c r="AI670" s="42"/>
      <c r="AJ670" s="42"/>
      <c r="AK670" s="42"/>
      <c r="AL670" s="42"/>
      <c r="AM670" s="42"/>
      <c r="AN670" s="42"/>
      <c r="AO670" s="42"/>
      <c r="AP670" s="42"/>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c r="BR670" s="39"/>
      <c r="BS670" s="39"/>
      <c r="BT670" s="39"/>
      <c r="BU670" s="39"/>
      <c r="BV670" s="39"/>
      <c r="BW670" s="39"/>
      <c r="BX670" s="39"/>
      <c r="BY670" s="39"/>
      <c r="BZ670" s="39"/>
      <c r="CA670" s="39"/>
      <c r="CB670" s="39"/>
      <c r="CC670" s="39"/>
      <c r="CD670" s="39"/>
      <c r="CE670" s="39"/>
      <c r="CF670" s="39"/>
      <c r="CG670" s="39"/>
      <c r="CH670" s="39"/>
      <c r="CI670" s="39"/>
      <c r="CJ670" s="39"/>
      <c r="CK670" s="39"/>
      <c r="CL670" s="39"/>
    </row>
    <row r="671" spans="1:90" ht="14.25">
      <c r="A671" s="103"/>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D671" s="42"/>
      <c r="AE671" s="42"/>
      <c r="AF671" s="42"/>
      <c r="AG671" s="42"/>
      <c r="AH671" s="42"/>
      <c r="AI671" s="42"/>
      <c r="AJ671" s="42"/>
      <c r="AK671" s="42"/>
      <c r="AL671" s="42"/>
      <c r="AM671" s="42"/>
      <c r="AN671" s="42"/>
      <c r="AO671" s="42"/>
      <c r="AP671" s="42"/>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c r="BR671" s="39"/>
      <c r="BS671" s="39"/>
      <c r="BT671" s="39"/>
      <c r="BU671" s="39"/>
      <c r="BV671" s="39"/>
      <c r="BW671" s="39"/>
      <c r="BX671" s="39"/>
      <c r="BY671" s="39"/>
      <c r="BZ671" s="39"/>
      <c r="CA671" s="39"/>
      <c r="CB671" s="39"/>
      <c r="CC671" s="39"/>
      <c r="CD671" s="39"/>
      <c r="CE671" s="39"/>
      <c r="CF671" s="39"/>
      <c r="CG671" s="39"/>
      <c r="CH671" s="39"/>
      <c r="CI671" s="39"/>
      <c r="CJ671" s="39"/>
      <c r="CK671" s="39"/>
      <c r="CL671" s="39"/>
    </row>
    <row r="672" spans="1:90" ht="14.25">
      <c r="A672" s="103"/>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D672" s="42"/>
      <c r="AE672" s="42"/>
      <c r="AF672" s="42"/>
      <c r="AG672" s="42"/>
      <c r="AH672" s="42"/>
      <c r="AI672" s="42"/>
      <c r="AJ672" s="42"/>
      <c r="AK672" s="42"/>
      <c r="AL672" s="42"/>
      <c r="AM672" s="42"/>
      <c r="AN672" s="42"/>
      <c r="AO672" s="42"/>
      <c r="AP672" s="42"/>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c r="BR672" s="39"/>
      <c r="BS672" s="39"/>
      <c r="BT672" s="39"/>
      <c r="BU672" s="39"/>
      <c r="BV672" s="39"/>
      <c r="BW672" s="39"/>
      <c r="BX672" s="39"/>
      <c r="BY672" s="39"/>
      <c r="BZ672" s="39"/>
      <c r="CA672" s="39"/>
      <c r="CB672" s="39"/>
      <c r="CC672" s="39"/>
      <c r="CD672" s="39"/>
      <c r="CE672" s="39"/>
      <c r="CF672" s="39"/>
      <c r="CG672" s="39"/>
      <c r="CH672" s="39"/>
      <c r="CI672" s="39"/>
      <c r="CJ672" s="39"/>
      <c r="CK672" s="39"/>
      <c r="CL672" s="39"/>
    </row>
    <row r="673" spans="1:90" ht="14.25">
      <c r="A673" s="103"/>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D673" s="42"/>
      <c r="AE673" s="42"/>
      <c r="AF673" s="42"/>
      <c r="AG673" s="42"/>
      <c r="AH673" s="42"/>
      <c r="AI673" s="42"/>
      <c r="AJ673" s="42"/>
      <c r="AK673" s="42"/>
      <c r="AL673" s="42"/>
      <c r="AM673" s="42"/>
      <c r="AN673" s="42"/>
      <c r="AO673" s="42"/>
      <c r="AP673" s="42"/>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c r="BR673" s="39"/>
      <c r="BS673" s="39"/>
      <c r="BT673" s="39"/>
      <c r="BU673" s="39"/>
      <c r="BV673" s="39"/>
      <c r="BW673" s="39"/>
      <c r="BX673" s="39"/>
      <c r="BY673" s="39"/>
      <c r="BZ673" s="39"/>
      <c r="CA673" s="39"/>
      <c r="CB673" s="39"/>
      <c r="CC673" s="39"/>
      <c r="CD673" s="39"/>
      <c r="CE673" s="39"/>
      <c r="CF673" s="39"/>
      <c r="CG673" s="39"/>
      <c r="CH673" s="39"/>
      <c r="CI673" s="39"/>
      <c r="CJ673" s="39"/>
      <c r="CK673" s="39"/>
      <c r="CL673" s="39"/>
    </row>
    <row r="674" spans="1:90" ht="14.25">
      <c r="A674" s="103"/>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D674" s="42"/>
      <c r="AE674" s="42"/>
      <c r="AF674" s="42"/>
      <c r="AG674" s="42"/>
      <c r="AH674" s="42"/>
      <c r="AI674" s="42"/>
      <c r="AJ674" s="42"/>
      <c r="AK674" s="42"/>
      <c r="AL674" s="42"/>
      <c r="AM674" s="42"/>
      <c r="AN674" s="42"/>
      <c r="AO674" s="42"/>
      <c r="AP674" s="42"/>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c r="BR674" s="39"/>
      <c r="BS674" s="39"/>
      <c r="BT674" s="39"/>
      <c r="BU674" s="39"/>
      <c r="BV674" s="39"/>
      <c r="BW674" s="39"/>
      <c r="BX674" s="39"/>
      <c r="BY674" s="39"/>
      <c r="BZ674" s="39"/>
      <c r="CA674" s="39"/>
      <c r="CB674" s="39"/>
      <c r="CC674" s="39"/>
      <c r="CD674" s="39"/>
      <c r="CE674" s="39"/>
      <c r="CF674" s="39"/>
      <c r="CG674" s="39"/>
      <c r="CH674" s="39"/>
      <c r="CI674" s="39"/>
      <c r="CJ674" s="39"/>
      <c r="CK674" s="39"/>
      <c r="CL674" s="39"/>
    </row>
    <row r="675" spans="1:90" ht="14.25">
      <c r="A675" s="103"/>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D675" s="42"/>
      <c r="AE675" s="42"/>
      <c r="AF675" s="42"/>
      <c r="AG675" s="42"/>
      <c r="AH675" s="42"/>
      <c r="AI675" s="42"/>
      <c r="AJ675" s="42"/>
      <c r="AK675" s="42"/>
      <c r="AL675" s="42"/>
      <c r="AM675" s="42"/>
      <c r="AN675" s="42"/>
      <c r="AO675" s="42"/>
      <c r="AP675" s="42"/>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c r="BR675" s="39"/>
      <c r="BS675" s="39"/>
      <c r="BT675" s="39"/>
      <c r="BU675" s="39"/>
      <c r="BV675" s="39"/>
      <c r="BW675" s="39"/>
      <c r="BX675" s="39"/>
      <c r="BY675" s="39"/>
      <c r="BZ675" s="39"/>
      <c r="CA675" s="39"/>
      <c r="CB675" s="39"/>
      <c r="CC675" s="39"/>
      <c r="CD675" s="39"/>
      <c r="CE675" s="39"/>
      <c r="CF675" s="39"/>
      <c r="CG675" s="39"/>
      <c r="CH675" s="39"/>
      <c r="CI675" s="39"/>
      <c r="CJ675" s="39"/>
      <c r="CK675" s="39"/>
      <c r="CL675" s="39"/>
    </row>
    <row r="676" spans="1:90" ht="14.25">
      <c r="A676" s="103"/>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D676" s="42"/>
      <c r="AE676" s="42"/>
      <c r="AF676" s="42"/>
      <c r="AG676" s="42"/>
      <c r="AH676" s="42"/>
      <c r="AI676" s="42"/>
      <c r="AJ676" s="42"/>
      <c r="AK676" s="42"/>
      <c r="AL676" s="42"/>
      <c r="AM676" s="42"/>
      <c r="AN676" s="42"/>
      <c r="AO676" s="42"/>
      <c r="AP676" s="42"/>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c r="BS676" s="39"/>
      <c r="BT676" s="39"/>
      <c r="BU676" s="39"/>
      <c r="BV676" s="39"/>
      <c r="BW676" s="39"/>
      <c r="BX676" s="39"/>
      <c r="BY676" s="39"/>
      <c r="BZ676" s="39"/>
      <c r="CA676" s="39"/>
      <c r="CB676" s="39"/>
      <c r="CC676" s="39"/>
      <c r="CD676" s="39"/>
      <c r="CE676" s="39"/>
      <c r="CF676" s="39"/>
      <c r="CG676" s="39"/>
      <c r="CH676" s="39"/>
      <c r="CI676" s="39"/>
      <c r="CJ676" s="39"/>
      <c r="CK676" s="39"/>
      <c r="CL676" s="39"/>
    </row>
    <row r="677" spans="1:90" ht="14.25">
      <c r="A677" s="103"/>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D677" s="42"/>
      <c r="AE677" s="42"/>
      <c r="AF677" s="42"/>
      <c r="AG677" s="42"/>
      <c r="AH677" s="42"/>
      <c r="AI677" s="42"/>
      <c r="AJ677" s="42"/>
      <c r="AK677" s="42"/>
      <c r="AL677" s="42"/>
      <c r="AM677" s="42"/>
      <c r="AN677" s="42"/>
      <c r="AO677" s="42"/>
      <c r="AP677" s="42"/>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c r="BS677" s="39"/>
      <c r="BT677" s="39"/>
      <c r="BU677" s="39"/>
      <c r="BV677" s="39"/>
      <c r="BW677" s="39"/>
      <c r="BX677" s="39"/>
      <c r="BY677" s="39"/>
      <c r="BZ677" s="39"/>
      <c r="CA677" s="39"/>
      <c r="CB677" s="39"/>
      <c r="CC677" s="39"/>
      <c r="CD677" s="39"/>
      <c r="CE677" s="39"/>
      <c r="CF677" s="39"/>
      <c r="CG677" s="39"/>
      <c r="CH677" s="39"/>
      <c r="CI677" s="39"/>
      <c r="CJ677" s="39"/>
      <c r="CK677" s="39"/>
      <c r="CL677" s="39"/>
    </row>
    <row r="678" spans="1:90" ht="14.25">
      <c r="A678" s="103"/>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D678" s="42"/>
      <c r="AE678" s="42"/>
      <c r="AF678" s="42"/>
      <c r="AG678" s="42"/>
      <c r="AH678" s="42"/>
      <c r="AI678" s="42"/>
      <c r="AJ678" s="42"/>
      <c r="AK678" s="42"/>
      <c r="AL678" s="42"/>
      <c r="AM678" s="42"/>
      <c r="AN678" s="42"/>
      <c r="AO678" s="42"/>
      <c r="AP678" s="42"/>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c r="BR678" s="39"/>
      <c r="BS678" s="39"/>
      <c r="BT678" s="39"/>
      <c r="BU678" s="39"/>
      <c r="BV678" s="39"/>
      <c r="BW678" s="39"/>
      <c r="BX678" s="39"/>
      <c r="BY678" s="39"/>
      <c r="BZ678" s="39"/>
      <c r="CA678" s="39"/>
      <c r="CB678" s="39"/>
      <c r="CC678" s="39"/>
      <c r="CD678" s="39"/>
      <c r="CE678" s="39"/>
      <c r="CF678" s="39"/>
      <c r="CG678" s="39"/>
      <c r="CH678" s="39"/>
      <c r="CI678" s="39"/>
      <c r="CJ678" s="39"/>
      <c r="CK678" s="39"/>
      <c r="CL678" s="39"/>
    </row>
    <row r="679" spans="1:90" ht="14.25">
      <c r="A679" s="103"/>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D679" s="42"/>
      <c r="AE679" s="42"/>
      <c r="AF679" s="42"/>
      <c r="AG679" s="42"/>
      <c r="AH679" s="42"/>
      <c r="AI679" s="42"/>
      <c r="AJ679" s="42"/>
      <c r="AK679" s="42"/>
      <c r="AL679" s="42"/>
      <c r="AM679" s="42"/>
      <c r="AN679" s="42"/>
      <c r="AO679" s="42"/>
      <c r="AP679" s="42"/>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c r="BS679" s="39"/>
      <c r="BT679" s="39"/>
      <c r="BU679" s="39"/>
      <c r="BV679" s="39"/>
      <c r="BW679" s="39"/>
      <c r="BX679" s="39"/>
      <c r="BY679" s="39"/>
      <c r="BZ679" s="39"/>
      <c r="CA679" s="39"/>
      <c r="CB679" s="39"/>
      <c r="CC679" s="39"/>
      <c r="CD679" s="39"/>
      <c r="CE679" s="39"/>
      <c r="CF679" s="39"/>
      <c r="CG679" s="39"/>
      <c r="CH679" s="39"/>
      <c r="CI679" s="39"/>
      <c r="CJ679" s="39"/>
      <c r="CK679" s="39"/>
      <c r="CL679" s="39"/>
    </row>
    <row r="680" spans="1:90" ht="14.25">
      <c r="A680" s="103"/>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D680" s="42"/>
      <c r="AE680" s="42"/>
      <c r="AF680" s="42"/>
      <c r="AG680" s="42"/>
      <c r="AH680" s="42"/>
      <c r="AI680" s="42"/>
      <c r="AJ680" s="42"/>
      <c r="AK680" s="42"/>
      <c r="AL680" s="42"/>
      <c r="AM680" s="42"/>
      <c r="AN680" s="42"/>
      <c r="AO680" s="42"/>
      <c r="AP680" s="42"/>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c r="BS680" s="39"/>
      <c r="BT680" s="39"/>
      <c r="BU680" s="39"/>
      <c r="BV680" s="39"/>
      <c r="BW680" s="39"/>
      <c r="BX680" s="39"/>
      <c r="BY680" s="39"/>
      <c r="BZ680" s="39"/>
      <c r="CA680" s="39"/>
      <c r="CB680" s="39"/>
      <c r="CC680" s="39"/>
      <c r="CD680" s="39"/>
      <c r="CE680" s="39"/>
      <c r="CF680" s="39"/>
      <c r="CG680" s="39"/>
      <c r="CH680" s="39"/>
      <c r="CI680" s="39"/>
      <c r="CJ680" s="39"/>
      <c r="CK680" s="39"/>
      <c r="CL680" s="39"/>
    </row>
    <row r="681" spans="1:90" ht="14.25">
      <c r="A681" s="103"/>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D681" s="42"/>
      <c r="AE681" s="42"/>
      <c r="AF681" s="42"/>
      <c r="AG681" s="42"/>
      <c r="AH681" s="42"/>
      <c r="AI681" s="42"/>
      <c r="AJ681" s="42"/>
      <c r="AK681" s="42"/>
      <c r="AL681" s="42"/>
      <c r="AM681" s="42"/>
      <c r="AN681" s="42"/>
      <c r="AO681" s="42"/>
      <c r="AP681" s="42"/>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c r="BS681" s="39"/>
      <c r="BT681" s="39"/>
      <c r="BU681" s="39"/>
      <c r="BV681" s="39"/>
      <c r="BW681" s="39"/>
      <c r="BX681" s="39"/>
      <c r="BY681" s="39"/>
      <c r="BZ681" s="39"/>
      <c r="CA681" s="39"/>
      <c r="CB681" s="39"/>
      <c r="CC681" s="39"/>
      <c r="CD681" s="39"/>
      <c r="CE681" s="39"/>
      <c r="CF681" s="39"/>
      <c r="CG681" s="39"/>
      <c r="CH681" s="39"/>
      <c r="CI681" s="39"/>
      <c r="CJ681" s="39"/>
      <c r="CK681" s="39"/>
      <c r="CL681" s="39"/>
    </row>
    <row r="682" spans="1:90" ht="14.25">
      <c r="A682" s="103"/>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D682" s="42"/>
      <c r="AE682" s="42"/>
      <c r="AF682" s="42"/>
      <c r="AG682" s="42"/>
      <c r="AH682" s="42"/>
      <c r="AI682" s="42"/>
      <c r="AJ682" s="42"/>
      <c r="AK682" s="42"/>
      <c r="AL682" s="42"/>
      <c r="AM682" s="42"/>
      <c r="AN682" s="42"/>
      <c r="AO682" s="42"/>
      <c r="AP682" s="42"/>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c r="BS682" s="39"/>
      <c r="BT682" s="39"/>
      <c r="BU682" s="39"/>
      <c r="BV682" s="39"/>
      <c r="BW682" s="39"/>
      <c r="BX682" s="39"/>
      <c r="BY682" s="39"/>
      <c r="BZ682" s="39"/>
      <c r="CA682" s="39"/>
      <c r="CB682" s="39"/>
      <c r="CC682" s="39"/>
      <c r="CD682" s="39"/>
      <c r="CE682" s="39"/>
      <c r="CF682" s="39"/>
      <c r="CG682" s="39"/>
      <c r="CH682" s="39"/>
      <c r="CI682" s="39"/>
      <c r="CJ682" s="39"/>
      <c r="CK682" s="39"/>
      <c r="CL682" s="39"/>
    </row>
    <row r="683" spans="1:90" ht="14.25">
      <c r="A683" s="103"/>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D683" s="42"/>
      <c r="AE683" s="42"/>
      <c r="AF683" s="42"/>
      <c r="AG683" s="42"/>
      <c r="AH683" s="42"/>
      <c r="AI683" s="42"/>
      <c r="AJ683" s="42"/>
      <c r="AK683" s="42"/>
      <c r="AL683" s="42"/>
      <c r="AM683" s="42"/>
      <c r="AN683" s="42"/>
      <c r="AO683" s="42"/>
      <c r="AP683" s="42"/>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c r="BS683" s="39"/>
      <c r="BT683" s="39"/>
      <c r="BU683" s="39"/>
      <c r="BV683" s="39"/>
      <c r="BW683" s="39"/>
      <c r="BX683" s="39"/>
      <c r="BY683" s="39"/>
      <c r="BZ683" s="39"/>
      <c r="CA683" s="39"/>
      <c r="CB683" s="39"/>
      <c r="CC683" s="39"/>
      <c r="CD683" s="39"/>
      <c r="CE683" s="39"/>
      <c r="CF683" s="39"/>
      <c r="CG683" s="39"/>
      <c r="CH683" s="39"/>
      <c r="CI683" s="39"/>
      <c r="CJ683" s="39"/>
      <c r="CK683" s="39"/>
      <c r="CL683" s="39"/>
    </row>
    <row r="684" spans="1:90" ht="14.25">
      <c r="A684" s="103"/>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D684" s="42"/>
      <c r="AE684" s="42"/>
      <c r="AF684" s="42"/>
      <c r="AG684" s="42"/>
      <c r="AH684" s="42"/>
      <c r="AI684" s="42"/>
      <c r="AJ684" s="42"/>
      <c r="AK684" s="42"/>
      <c r="AL684" s="42"/>
      <c r="AM684" s="42"/>
      <c r="AN684" s="42"/>
      <c r="AO684" s="42"/>
      <c r="AP684" s="42"/>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c r="BS684" s="39"/>
      <c r="BT684" s="39"/>
      <c r="BU684" s="39"/>
      <c r="BV684" s="39"/>
      <c r="BW684" s="39"/>
      <c r="BX684" s="39"/>
      <c r="BY684" s="39"/>
      <c r="BZ684" s="39"/>
      <c r="CA684" s="39"/>
      <c r="CB684" s="39"/>
      <c r="CC684" s="39"/>
      <c r="CD684" s="39"/>
      <c r="CE684" s="39"/>
      <c r="CF684" s="39"/>
      <c r="CG684" s="39"/>
      <c r="CH684" s="39"/>
      <c r="CI684" s="39"/>
      <c r="CJ684" s="39"/>
      <c r="CK684" s="39"/>
      <c r="CL684" s="39"/>
    </row>
    <row r="685" spans="1:90" ht="14.25">
      <c r="A685" s="103"/>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D685" s="42"/>
      <c r="AE685" s="42"/>
      <c r="AF685" s="42"/>
      <c r="AG685" s="42"/>
      <c r="AH685" s="42"/>
      <c r="AI685" s="42"/>
      <c r="AJ685" s="42"/>
      <c r="AK685" s="42"/>
      <c r="AL685" s="42"/>
      <c r="AM685" s="42"/>
      <c r="AN685" s="42"/>
      <c r="AO685" s="42"/>
      <c r="AP685" s="42"/>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c r="BV685" s="39"/>
      <c r="BW685" s="39"/>
      <c r="BX685" s="39"/>
      <c r="BY685" s="39"/>
      <c r="BZ685" s="39"/>
      <c r="CA685" s="39"/>
      <c r="CB685" s="39"/>
      <c r="CC685" s="39"/>
      <c r="CD685" s="39"/>
      <c r="CE685" s="39"/>
      <c r="CF685" s="39"/>
      <c r="CG685" s="39"/>
      <c r="CH685" s="39"/>
      <c r="CI685" s="39"/>
      <c r="CJ685" s="39"/>
      <c r="CK685" s="39"/>
      <c r="CL685" s="39"/>
    </row>
    <row r="686" spans="1:90" ht="14.25">
      <c r="A686" s="103"/>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D686" s="42"/>
      <c r="AE686" s="42"/>
      <c r="AF686" s="42"/>
      <c r="AG686" s="42"/>
      <c r="AH686" s="42"/>
      <c r="AI686" s="42"/>
      <c r="AJ686" s="42"/>
      <c r="AK686" s="42"/>
      <c r="AL686" s="42"/>
      <c r="AM686" s="42"/>
      <c r="AN686" s="42"/>
      <c r="AO686" s="42"/>
      <c r="AP686" s="42"/>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c r="BS686" s="39"/>
      <c r="BT686" s="39"/>
      <c r="BU686" s="39"/>
      <c r="BV686" s="39"/>
      <c r="BW686" s="39"/>
      <c r="BX686" s="39"/>
      <c r="BY686" s="39"/>
      <c r="BZ686" s="39"/>
      <c r="CA686" s="39"/>
      <c r="CB686" s="39"/>
      <c r="CC686" s="39"/>
      <c r="CD686" s="39"/>
      <c r="CE686" s="39"/>
      <c r="CF686" s="39"/>
      <c r="CG686" s="39"/>
      <c r="CH686" s="39"/>
      <c r="CI686" s="39"/>
      <c r="CJ686" s="39"/>
      <c r="CK686" s="39"/>
      <c r="CL686" s="39"/>
    </row>
    <row r="687" spans="1:90" ht="14.25">
      <c r="A687" s="103"/>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D687" s="42"/>
      <c r="AE687" s="42"/>
      <c r="AF687" s="42"/>
      <c r="AG687" s="42"/>
      <c r="AH687" s="42"/>
      <c r="AI687" s="42"/>
      <c r="AJ687" s="42"/>
      <c r="AK687" s="42"/>
      <c r="AL687" s="42"/>
      <c r="AM687" s="42"/>
      <c r="AN687" s="42"/>
      <c r="AO687" s="42"/>
      <c r="AP687" s="42"/>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c r="BV687" s="39"/>
      <c r="BW687" s="39"/>
      <c r="BX687" s="39"/>
      <c r="BY687" s="39"/>
      <c r="BZ687" s="39"/>
      <c r="CA687" s="39"/>
      <c r="CB687" s="39"/>
      <c r="CC687" s="39"/>
      <c r="CD687" s="39"/>
      <c r="CE687" s="39"/>
      <c r="CF687" s="39"/>
      <c r="CG687" s="39"/>
      <c r="CH687" s="39"/>
      <c r="CI687" s="39"/>
      <c r="CJ687" s="39"/>
      <c r="CK687" s="39"/>
      <c r="CL687" s="39"/>
    </row>
    <row r="688" spans="1:90" ht="14.25">
      <c r="A688" s="103"/>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D688" s="42"/>
      <c r="AE688" s="42"/>
      <c r="AF688" s="42"/>
      <c r="AG688" s="42"/>
      <c r="AH688" s="42"/>
      <c r="AI688" s="42"/>
      <c r="AJ688" s="42"/>
      <c r="AK688" s="42"/>
      <c r="AL688" s="42"/>
      <c r="AM688" s="42"/>
      <c r="AN688" s="42"/>
      <c r="AO688" s="42"/>
      <c r="AP688" s="42"/>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c r="BV688" s="39"/>
      <c r="BW688" s="39"/>
      <c r="BX688" s="39"/>
      <c r="BY688" s="39"/>
      <c r="BZ688" s="39"/>
      <c r="CA688" s="39"/>
      <c r="CB688" s="39"/>
      <c r="CC688" s="39"/>
      <c r="CD688" s="39"/>
      <c r="CE688" s="39"/>
      <c r="CF688" s="39"/>
      <c r="CG688" s="39"/>
      <c r="CH688" s="39"/>
      <c r="CI688" s="39"/>
      <c r="CJ688" s="39"/>
      <c r="CK688" s="39"/>
      <c r="CL688" s="39"/>
    </row>
    <row r="689" spans="1:90" ht="14.25">
      <c r="A689" s="103"/>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D689" s="42"/>
      <c r="AE689" s="42"/>
      <c r="AF689" s="42"/>
      <c r="AG689" s="42"/>
      <c r="AH689" s="42"/>
      <c r="AI689" s="42"/>
      <c r="AJ689" s="42"/>
      <c r="AK689" s="42"/>
      <c r="AL689" s="42"/>
      <c r="AM689" s="42"/>
      <c r="AN689" s="42"/>
      <c r="AO689" s="42"/>
      <c r="AP689" s="42"/>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c r="BV689" s="39"/>
      <c r="BW689" s="39"/>
      <c r="BX689" s="39"/>
      <c r="BY689" s="39"/>
      <c r="BZ689" s="39"/>
      <c r="CA689" s="39"/>
      <c r="CB689" s="39"/>
      <c r="CC689" s="39"/>
      <c r="CD689" s="39"/>
      <c r="CE689" s="39"/>
      <c r="CF689" s="39"/>
      <c r="CG689" s="39"/>
      <c r="CH689" s="39"/>
      <c r="CI689" s="39"/>
      <c r="CJ689" s="39"/>
      <c r="CK689" s="39"/>
      <c r="CL689" s="39"/>
    </row>
    <row r="690" spans="1:90" ht="14.25">
      <c r="A690" s="103"/>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D690" s="42"/>
      <c r="AE690" s="42"/>
      <c r="AF690" s="42"/>
      <c r="AG690" s="42"/>
      <c r="AH690" s="42"/>
      <c r="AI690" s="42"/>
      <c r="AJ690" s="42"/>
      <c r="AK690" s="42"/>
      <c r="AL690" s="42"/>
      <c r="AM690" s="42"/>
      <c r="AN690" s="42"/>
      <c r="AO690" s="42"/>
      <c r="AP690" s="42"/>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c r="BV690" s="39"/>
      <c r="BW690" s="39"/>
      <c r="BX690" s="39"/>
      <c r="BY690" s="39"/>
      <c r="BZ690" s="39"/>
      <c r="CA690" s="39"/>
      <c r="CB690" s="39"/>
      <c r="CC690" s="39"/>
      <c r="CD690" s="39"/>
      <c r="CE690" s="39"/>
      <c r="CF690" s="39"/>
      <c r="CG690" s="39"/>
      <c r="CH690" s="39"/>
      <c r="CI690" s="39"/>
      <c r="CJ690" s="39"/>
      <c r="CK690" s="39"/>
      <c r="CL690" s="39"/>
    </row>
    <row r="691" spans="1:90" ht="14.25">
      <c r="A691" s="103"/>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D691" s="42"/>
      <c r="AE691" s="42"/>
      <c r="AF691" s="42"/>
      <c r="AG691" s="42"/>
      <c r="AH691" s="42"/>
      <c r="AI691" s="42"/>
      <c r="AJ691" s="42"/>
      <c r="AK691" s="42"/>
      <c r="AL691" s="42"/>
      <c r="AM691" s="42"/>
      <c r="AN691" s="42"/>
      <c r="AO691" s="42"/>
      <c r="AP691" s="42"/>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c r="BV691" s="39"/>
      <c r="BW691" s="39"/>
      <c r="BX691" s="39"/>
      <c r="BY691" s="39"/>
      <c r="BZ691" s="39"/>
      <c r="CA691" s="39"/>
      <c r="CB691" s="39"/>
      <c r="CC691" s="39"/>
      <c r="CD691" s="39"/>
      <c r="CE691" s="39"/>
      <c r="CF691" s="39"/>
      <c r="CG691" s="39"/>
      <c r="CH691" s="39"/>
      <c r="CI691" s="39"/>
      <c r="CJ691" s="39"/>
      <c r="CK691" s="39"/>
      <c r="CL691" s="39"/>
    </row>
    <row r="692" spans="1:90" ht="14.25">
      <c r="A692" s="103"/>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D692" s="42"/>
      <c r="AE692" s="42"/>
      <c r="AF692" s="42"/>
      <c r="AG692" s="42"/>
      <c r="AH692" s="42"/>
      <c r="AI692" s="42"/>
      <c r="AJ692" s="42"/>
      <c r="AK692" s="42"/>
      <c r="AL692" s="42"/>
      <c r="AM692" s="42"/>
      <c r="AN692" s="42"/>
      <c r="AO692" s="42"/>
      <c r="AP692" s="42"/>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row>
    <row r="693" spans="1:90" ht="14.25">
      <c r="A693" s="103"/>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D693" s="42"/>
      <c r="AE693" s="42"/>
      <c r="AF693" s="42"/>
      <c r="AG693" s="42"/>
      <c r="AH693" s="42"/>
      <c r="AI693" s="42"/>
      <c r="AJ693" s="42"/>
      <c r="AK693" s="42"/>
      <c r="AL693" s="42"/>
      <c r="AM693" s="42"/>
      <c r="AN693" s="42"/>
      <c r="AO693" s="42"/>
      <c r="AP693" s="42"/>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c r="BV693" s="39"/>
      <c r="BW693" s="39"/>
      <c r="BX693" s="39"/>
      <c r="BY693" s="39"/>
      <c r="BZ693" s="39"/>
      <c r="CA693" s="39"/>
      <c r="CB693" s="39"/>
      <c r="CC693" s="39"/>
      <c r="CD693" s="39"/>
      <c r="CE693" s="39"/>
      <c r="CF693" s="39"/>
      <c r="CG693" s="39"/>
      <c r="CH693" s="39"/>
      <c r="CI693" s="39"/>
      <c r="CJ693" s="39"/>
      <c r="CK693" s="39"/>
      <c r="CL693" s="39"/>
    </row>
    <row r="694" spans="1:90" ht="14.25">
      <c r="A694" s="103"/>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D694" s="42"/>
      <c r="AE694" s="42"/>
      <c r="AF694" s="42"/>
      <c r="AG694" s="42"/>
      <c r="AH694" s="42"/>
      <c r="AI694" s="42"/>
      <c r="AJ694" s="42"/>
      <c r="AK694" s="42"/>
      <c r="AL694" s="42"/>
      <c r="AM694" s="42"/>
      <c r="AN694" s="42"/>
      <c r="AO694" s="42"/>
      <c r="AP694" s="42"/>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c r="BS694" s="39"/>
      <c r="BT694" s="39"/>
      <c r="BU694" s="39"/>
      <c r="BV694" s="39"/>
      <c r="BW694" s="39"/>
      <c r="BX694" s="39"/>
      <c r="BY694" s="39"/>
      <c r="BZ694" s="39"/>
      <c r="CA694" s="39"/>
      <c r="CB694" s="39"/>
      <c r="CC694" s="39"/>
      <c r="CD694" s="39"/>
      <c r="CE694" s="39"/>
      <c r="CF694" s="39"/>
      <c r="CG694" s="39"/>
      <c r="CH694" s="39"/>
      <c r="CI694" s="39"/>
      <c r="CJ694" s="39"/>
      <c r="CK694" s="39"/>
      <c r="CL694" s="39"/>
    </row>
    <row r="695" spans="1:90" ht="14.25">
      <c r="A695" s="103"/>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D695" s="42"/>
      <c r="AE695" s="42"/>
      <c r="AF695" s="42"/>
      <c r="AG695" s="42"/>
      <c r="AH695" s="42"/>
      <c r="AI695" s="42"/>
      <c r="AJ695" s="42"/>
      <c r="AK695" s="42"/>
      <c r="AL695" s="42"/>
      <c r="AM695" s="42"/>
      <c r="AN695" s="42"/>
      <c r="AO695" s="42"/>
      <c r="AP695" s="42"/>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c r="BS695" s="39"/>
      <c r="BT695" s="39"/>
      <c r="BU695" s="39"/>
      <c r="BV695" s="39"/>
      <c r="BW695" s="39"/>
      <c r="BX695" s="39"/>
      <c r="BY695" s="39"/>
      <c r="BZ695" s="39"/>
      <c r="CA695" s="39"/>
      <c r="CB695" s="39"/>
      <c r="CC695" s="39"/>
      <c r="CD695" s="39"/>
      <c r="CE695" s="39"/>
      <c r="CF695" s="39"/>
      <c r="CG695" s="39"/>
      <c r="CH695" s="39"/>
      <c r="CI695" s="39"/>
      <c r="CJ695" s="39"/>
      <c r="CK695" s="39"/>
      <c r="CL695" s="39"/>
    </row>
    <row r="696" spans="1:90" ht="14.25">
      <c r="A696" s="103"/>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D696" s="42"/>
      <c r="AE696" s="42"/>
      <c r="AF696" s="42"/>
      <c r="AG696" s="42"/>
      <c r="AH696" s="42"/>
      <c r="AI696" s="42"/>
      <c r="AJ696" s="42"/>
      <c r="AK696" s="42"/>
      <c r="AL696" s="42"/>
      <c r="AM696" s="42"/>
      <c r="AN696" s="42"/>
      <c r="AO696" s="42"/>
      <c r="AP696" s="42"/>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row>
    <row r="697" spans="1:90" ht="14.25">
      <c r="A697" s="103"/>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c r="AB697" s="42"/>
      <c r="AD697" s="42"/>
      <c r="AE697" s="42"/>
      <c r="AF697" s="42"/>
      <c r="AG697" s="42"/>
      <c r="AH697" s="42"/>
      <c r="AI697" s="42"/>
      <c r="AJ697" s="42"/>
      <c r="AK697" s="42"/>
      <c r="AL697" s="42"/>
      <c r="AM697" s="42"/>
      <c r="AN697" s="42"/>
      <c r="AO697" s="42"/>
      <c r="AP697" s="42"/>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c r="BS697" s="39"/>
      <c r="BT697" s="39"/>
      <c r="BU697" s="39"/>
      <c r="BV697" s="39"/>
      <c r="BW697" s="39"/>
      <c r="BX697" s="39"/>
      <c r="BY697" s="39"/>
      <c r="BZ697" s="39"/>
      <c r="CA697" s="39"/>
      <c r="CB697" s="39"/>
      <c r="CC697" s="39"/>
      <c r="CD697" s="39"/>
      <c r="CE697" s="39"/>
      <c r="CF697" s="39"/>
      <c r="CG697" s="39"/>
      <c r="CH697" s="39"/>
      <c r="CI697" s="39"/>
      <c r="CJ697" s="39"/>
      <c r="CK697" s="39"/>
      <c r="CL697" s="39"/>
    </row>
    <row r="698" spans="1:90" ht="14.25">
      <c r="A698" s="103"/>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D698" s="42"/>
      <c r="AE698" s="42"/>
      <c r="AF698" s="42"/>
      <c r="AG698" s="42"/>
      <c r="AH698" s="42"/>
      <c r="AI698" s="42"/>
      <c r="AJ698" s="42"/>
      <c r="AK698" s="42"/>
      <c r="AL698" s="42"/>
      <c r="AM698" s="42"/>
      <c r="AN698" s="42"/>
      <c r="AO698" s="42"/>
      <c r="AP698" s="42"/>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c r="BV698" s="39"/>
      <c r="BW698" s="39"/>
      <c r="BX698" s="39"/>
      <c r="BY698" s="39"/>
      <c r="BZ698" s="39"/>
      <c r="CA698" s="39"/>
      <c r="CB698" s="39"/>
      <c r="CC698" s="39"/>
      <c r="CD698" s="39"/>
      <c r="CE698" s="39"/>
      <c r="CF698" s="39"/>
      <c r="CG698" s="39"/>
      <c r="CH698" s="39"/>
      <c r="CI698" s="39"/>
      <c r="CJ698" s="39"/>
      <c r="CK698" s="39"/>
      <c r="CL698" s="39"/>
    </row>
    <row r="699" spans="1:90" ht="14.25">
      <c r="A699" s="103"/>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D699" s="42"/>
      <c r="AE699" s="42"/>
      <c r="AF699" s="42"/>
      <c r="AG699" s="42"/>
      <c r="AH699" s="42"/>
      <c r="AI699" s="42"/>
      <c r="AJ699" s="42"/>
      <c r="AK699" s="42"/>
      <c r="AL699" s="42"/>
      <c r="AM699" s="42"/>
      <c r="AN699" s="42"/>
      <c r="AO699" s="42"/>
      <c r="AP699" s="42"/>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c r="BR699" s="39"/>
      <c r="BS699" s="39"/>
      <c r="BT699" s="39"/>
      <c r="BU699" s="39"/>
      <c r="BV699" s="39"/>
      <c r="BW699" s="39"/>
      <c r="BX699" s="39"/>
      <c r="BY699" s="39"/>
      <c r="BZ699" s="39"/>
      <c r="CA699" s="39"/>
      <c r="CB699" s="39"/>
      <c r="CC699" s="39"/>
      <c r="CD699" s="39"/>
      <c r="CE699" s="39"/>
      <c r="CF699" s="39"/>
      <c r="CG699" s="39"/>
      <c r="CH699" s="39"/>
      <c r="CI699" s="39"/>
      <c r="CJ699" s="39"/>
      <c r="CK699" s="39"/>
      <c r="CL699" s="39"/>
    </row>
    <row r="700" spans="1:90" ht="14.25">
      <c r="A700" s="103"/>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c r="AB700" s="42"/>
      <c r="AD700" s="42"/>
      <c r="AE700" s="42"/>
      <c r="AF700" s="42"/>
      <c r="AG700" s="42"/>
      <c r="AH700" s="42"/>
      <c r="AI700" s="42"/>
      <c r="AJ700" s="42"/>
      <c r="AK700" s="42"/>
      <c r="AL700" s="42"/>
      <c r="AM700" s="42"/>
      <c r="AN700" s="42"/>
      <c r="AO700" s="42"/>
      <c r="AP700" s="42"/>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c r="BR700" s="39"/>
      <c r="BS700" s="39"/>
      <c r="BT700" s="39"/>
      <c r="BU700" s="39"/>
      <c r="BV700" s="39"/>
      <c r="BW700" s="39"/>
      <c r="BX700" s="39"/>
      <c r="BY700" s="39"/>
      <c r="BZ700" s="39"/>
      <c r="CA700" s="39"/>
      <c r="CB700" s="39"/>
      <c r="CC700" s="39"/>
      <c r="CD700" s="39"/>
      <c r="CE700" s="39"/>
      <c r="CF700" s="39"/>
      <c r="CG700" s="39"/>
      <c r="CH700" s="39"/>
      <c r="CI700" s="39"/>
      <c r="CJ700" s="39"/>
      <c r="CK700" s="39"/>
      <c r="CL700" s="39"/>
    </row>
    <row r="701" spans="1:90" ht="14.25">
      <c r="A701" s="103"/>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D701" s="42"/>
      <c r="AE701" s="42"/>
      <c r="AF701" s="42"/>
      <c r="AG701" s="42"/>
      <c r="AH701" s="42"/>
      <c r="AI701" s="42"/>
      <c r="AJ701" s="42"/>
      <c r="AK701" s="42"/>
      <c r="AL701" s="42"/>
      <c r="AM701" s="42"/>
      <c r="AN701" s="42"/>
      <c r="AO701" s="42"/>
      <c r="AP701" s="42"/>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c r="BV701" s="39"/>
      <c r="BW701" s="39"/>
      <c r="BX701" s="39"/>
      <c r="BY701" s="39"/>
      <c r="BZ701" s="39"/>
      <c r="CA701" s="39"/>
      <c r="CB701" s="39"/>
      <c r="CC701" s="39"/>
      <c r="CD701" s="39"/>
      <c r="CE701" s="39"/>
      <c r="CF701" s="39"/>
      <c r="CG701" s="39"/>
      <c r="CH701" s="39"/>
      <c r="CI701" s="39"/>
      <c r="CJ701" s="39"/>
      <c r="CK701" s="39"/>
      <c r="CL701" s="39"/>
    </row>
    <row r="702" spans="1:90" ht="14.25">
      <c r="A702" s="103"/>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D702" s="42"/>
      <c r="AE702" s="42"/>
      <c r="AF702" s="42"/>
      <c r="AG702" s="42"/>
      <c r="AH702" s="42"/>
      <c r="AI702" s="42"/>
      <c r="AJ702" s="42"/>
      <c r="AK702" s="42"/>
      <c r="AL702" s="42"/>
      <c r="AM702" s="42"/>
      <c r="AN702" s="42"/>
      <c r="AO702" s="42"/>
      <c r="AP702" s="42"/>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c r="BR702" s="39"/>
      <c r="BS702" s="39"/>
      <c r="BT702" s="39"/>
      <c r="BU702" s="39"/>
      <c r="BV702" s="39"/>
      <c r="BW702" s="39"/>
      <c r="BX702" s="39"/>
      <c r="BY702" s="39"/>
      <c r="BZ702" s="39"/>
      <c r="CA702" s="39"/>
      <c r="CB702" s="39"/>
      <c r="CC702" s="39"/>
      <c r="CD702" s="39"/>
      <c r="CE702" s="39"/>
      <c r="CF702" s="39"/>
      <c r="CG702" s="39"/>
      <c r="CH702" s="39"/>
      <c r="CI702" s="39"/>
      <c r="CJ702" s="39"/>
      <c r="CK702" s="39"/>
      <c r="CL702" s="39"/>
    </row>
    <row r="703" spans="1:90" ht="14.25">
      <c r="A703" s="103"/>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D703" s="42"/>
      <c r="AE703" s="42"/>
      <c r="AF703" s="42"/>
      <c r="AG703" s="42"/>
      <c r="AH703" s="42"/>
      <c r="AI703" s="42"/>
      <c r="AJ703" s="42"/>
      <c r="AK703" s="42"/>
      <c r="AL703" s="42"/>
      <c r="AM703" s="42"/>
      <c r="AN703" s="42"/>
      <c r="AO703" s="42"/>
      <c r="AP703" s="42"/>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c r="BR703" s="39"/>
      <c r="BS703" s="39"/>
      <c r="BT703" s="39"/>
      <c r="BU703" s="39"/>
      <c r="BV703" s="39"/>
      <c r="BW703" s="39"/>
      <c r="BX703" s="39"/>
      <c r="BY703" s="39"/>
      <c r="BZ703" s="39"/>
      <c r="CA703" s="39"/>
      <c r="CB703" s="39"/>
      <c r="CC703" s="39"/>
      <c r="CD703" s="39"/>
      <c r="CE703" s="39"/>
      <c r="CF703" s="39"/>
      <c r="CG703" s="39"/>
      <c r="CH703" s="39"/>
      <c r="CI703" s="39"/>
      <c r="CJ703" s="39"/>
      <c r="CK703" s="39"/>
      <c r="CL703" s="39"/>
    </row>
    <row r="704" spans="1:90" ht="14.25">
      <c r="A704" s="103"/>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D704" s="42"/>
      <c r="AE704" s="42"/>
      <c r="AF704" s="42"/>
      <c r="AG704" s="42"/>
      <c r="AH704" s="42"/>
      <c r="AI704" s="42"/>
      <c r="AJ704" s="42"/>
      <c r="AK704" s="42"/>
      <c r="AL704" s="42"/>
      <c r="AM704" s="42"/>
      <c r="AN704" s="42"/>
      <c r="AO704" s="42"/>
      <c r="AP704" s="42"/>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row>
    <row r="705" spans="1:90" ht="14.25">
      <c r="A705" s="103"/>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c r="AB705" s="42"/>
      <c r="AD705" s="42"/>
      <c r="AE705" s="42"/>
      <c r="AF705" s="42"/>
      <c r="AG705" s="42"/>
      <c r="AH705" s="42"/>
      <c r="AI705" s="42"/>
      <c r="AJ705" s="42"/>
      <c r="AK705" s="42"/>
      <c r="AL705" s="42"/>
      <c r="AM705" s="42"/>
      <c r="AN705" s="42"/>
      <c r="AO705" s="42"/>
      <c r="AP705" s="42"/>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c r="BR705" s="39"/>
      <c r="BS705" s="39"/>
      <c r="BT705" s="39"/>
      <c r="BU705" s="39"/>
      <c r="BV705" s="39"/>
      <c r="BW705" s="39"/>
      <c r="BX705" s="39"/>
      <c r="BY705" s="39"/>
      <c r="BZ705" s="39"/>
      <c r="CA705" s="39"/>
      <c r="CB705" s="39"/>
      <c r="CC705" s="39"/>
      <c r="CD705" s="39"/>
      <c r="CE705" s="39"/>
      <c r="CF705" s="39"/>
      <c r="CG705" s="39"/>
      <c r="CH705" s="39"/>
      <c r="CI705" s="39"/>
      <c r="CJ705" s="39"/>
      <c r="CK705" s="39"/>
      <c r="CL705" s="39"/>
    </row>
    <row r="706" spans="1:90" ht="14.25">
      <c r="A706" s="103"/>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D706" s="42"/>
      <c r="AE706" s="42"/>
      <c r="AF706" s="42"/>
      <c r="AG706" s="42"/>
      <c r="AH706" s="42"/>
      <c r="AI706" s="42"/>
      <c r="AJ706" s="42"/>
      <c r="AK706" s="42"/>
      <c r="AL706" s="42"/>
      <c r="AM706" s="42"/>
      <c r="AN706" s="42"/>
      <c r="AO706" s="42"/>
      <c r="AP706" s="42"/>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c r="BV706" s="39"/>
      <c r="BW706" s="39"/>
      <c r="BX706" s="39"/>
      <c r="BY706" s="39"/>
      <c r="BZ706" s="39"/>
      <c r="CA706" s="39"/>
      <c r="CB706" s="39"/>
      <c r="CC706" s="39"/>
      <c r="CD706" s="39"/>
      <c r="CE706" s="39"/>
      <c r="CF706" s="39"/>
      <c r="CG706" s="39"/>
      <c r="CH706" s="39"/>
      <c r="CI706" s="39"/>
      <c r="CJ706" s="39"/>
      <c r="CK706" s="39"/>
      <c r="CL706" s="39"/>
    </row>
    <row r="707" spans="1:90" ht="14.25">
      <c r="A707" s="103"/>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c r="AB707" s="42"/>
      <c r="AD707" s="42"/>
      <c r="AE707" s="42"/>
      <c r="AF707" s="42"/>
      <c r="AG707" s="42"/>
      <c r="AH707" s="42"/>
      <c r="AI707" s="42"/>
      <c r="AJ707" s="42"/>
      <c r="AK707" s="42"/>
      <c r="AL707" s="42"/>
      <c r="AM707" s="42"/>
      <c r="AN707" s="42"/>
      <c r="AO707" s="42"/>
      <c r="AP707" s="42"/>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c r="BV707" s="39"/>
      <c r="BW707" s="39"/>
      <c r="BX707" s="39"/>
      <c r="BY707" s="39"/>
      <c r="BZ707" s="39"/>
      <c r="CA707" s="39"/>
      <c r="CB707" s="39"/>
      <c r="CC707" s="39"/>
      <c r="CD707" s="39"/>
      <c r="CE707" s="39"/>
      <c r="CF707" s="39"/>
      <c r="CG707" s="39"/>
      <c r="CH707" s="39"/>
      <c r="CI707" s="39"/>
      <c r="CJ707" s="39"/>
      <c r="CK707" s="39"/>
      <c r="CL707" s="39"/>
    </row>
    <row r="708" spans="1:90" ht="14.25">
      <c r="A708" s="103"/>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c r="AB708" s="42"/>
      <c r="AD708" s="42"/>
      <c r="AE708" s="42"/>
      <c r="AF708" s="42"/>
      <c r="AG708" s="42"/>
      <c r="AH708" s="42"/>
      <c r="AI708" s="42"/>
      <c r="AJ708" s="42"/>
      <c r="AK708" s="42"/>
      <c r="AL708" s="42"/>
      <c r="AM708" s="42"/>
      <c r="AN708" s="42"/>
      <c r="AO708" s="42"/>
      <c r="AP708" s="42"/>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c r="BS708" s="39"/>
      <c r="BT708" s="39"/>
      <c r="BU708" s="39"/>
      <c r="BV708" s="39"/>
      <c r="BW708" s="39"/>
      <c r="BX708" s="39"/>
      <c r="BY708" s="39"/>
      <c r="BZ708" s="39"/>
      <c r="CA708" s="39"/>
      <c r="CB708" s="39"/>
      <c r="CC708" s="39"/>
      <c r="CD708" s="39"/>
      <c r="CE708" s="39"/>
      <c r="CF708" s="39"/>
      <c r="CG708" s="39"/>
      <c r="CH708" s="39"/>
      <c r="CI708" s="39"/>
      <c r="CJ708" s="39"/>
      <c r="CK708" s="39"/>
      <c r="CL708" s="39"/>
    </row>
    <row r="709" spans="1:90" ht="14.25">
      <c r="A709" s="103"/>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D709" s="42"/>
      <c r="AE709" s="42"/>
      <c r="AF709" s="42"/>
      <c r="AG709" s="42"/>
      <c r="AH709" s="42"/>
      <c r="AI709" s="42"/>
      <c r="AJ709" s="42"/>
      <c r="AK709" s="42"/>
      <c r="AL709" s="42"/>
      <c r="AM709" s="42"/>
      <c r="AN709" s="42"/>
      <c r="AO709" s="42"/>
      <c r="AP709" s="42"/>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c r="BS709" s="39"/>
      <c r="BT709" s="39"/>
      <c r="BU709" s="39"/>
      <c r="BV709" s="39"/>
      <c r="BW709" s="39"/>
      <c r="BX709" s="39"/>
      <c r="BY709" s="39"/>
      <c r="BZ709" s="39"/>
      <c r="CA709" s="39"/>
      <c r="CB709" s="39"/>
      <c r="CC709" s="39"/>
      <c r="CD709" s="39"/>
      <c r="CE709" s="39"/>
      <c r="CF709" s="39"/>
      <c r="CG709" s="39"/>
      <c r="CH709" s="39"/>
      <c r="CI709" s="39"/>
      <c r="CJ709" s="39"/>
      <c r="CK709" s="39"/>
      <c r="CL709" s="39"/>
    </row>
    <row r="710" spans="1:90" ht="14.25">
      <c r="A710" s="103"/>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D710" s="42"/>
      <c r="AE710" s="42"/>
      <c r="AF710" s="42"/>
      <c r="AG710" s="42"/>
      <c r="AH710" s="42"/>
      <c r="AI710" s="42"/>
      <c r="AJ710" s="42"/>
      <c r="AK710" s="42"/>
      <c r="AL710" s="42"/>
      <c r="AM710" s="42"/>
      <c r="AN710" s="42"/>
      <c r="AO710" s="42"/>
      <c r="AP710" s="42"/>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c r="BS710" s="39"/>
      <c r="BT710" s="39"/>
      <c r="BU710" s="39"/>
      <c r="BV710" s="39"/>
      <c r="BW710" s="39"/>
      <c r="BX710" s="39"/>
      <c r="BY710" s="39"/>
      <c r="BZ710" s="39"/>
      <c r="CA710" s="39"/>
      <c r="CB710" s="39"/>
      <c r="CC710" s="39"/>
      <c r="CD710" s="39"/>
      <c r="CE710" s="39"/>
      <c r="CF710" s="39"/>
      <c r="CG710" s="39"/>
      <c r="CH710" s="39"/>
      <c r="CI710" s="39"/>
      <c r="CJ710" s="39"/>
      <c r="CK710" s="39"/>
      <c r="CL710" s="39"/>
    </row>
    <row r="711" spans="1:90" ht="14.25">
      <c r="A711" s="103"/>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D711" s="42"/>
      <c r="AE711" s="42"/>
      <c r="AF711" s="42"/>
      <c r="AG711" s="42"/>
      <c r="AH711" s="42"/>
      <c r="AI711" s="42"/>
      <c r="AJ711" s="42"/>
      <c r="AK711" s="42"/>
      <c r="AL711" s="42"/>
      <c r="AM711" s="42"/>
      <c r="AN711" s="42"/>
      <c r="AO711" s="42"/>
      <c r="AP711" s="42"/>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c r="BR711" s="39"/>
      <c r="BS711" s="39"/>
      <c r="BT711" s="39"/>
      <c r="BU711" s="39"/>
      <c r="BV711" s="39"/>
      <c r="BW711" s="39"/>
      <c r="BX711" s="39"/>
      <c r="BY711" s="39"/>
      <c r="BZ711" s="39"/>
      <c r="CA711" s="39"/>
      <c r="CB711" s="39"/>
      <c r="CC711" s="39"/>
      <c r="CD711" s="39"/>
      <c r="CE711" s="39"/>
      <c r="CF711" s="39"/>
      <c r="CG711" s="39"/>
      <c r="CH711" s="39"/>
      <c r="CI711" s="39"/>
      <c r="CJ711" s="39"/>
      <c r="CK711" s="39"/>
      <c r="CL711" s="39"/>
    </row>
    <row r="712" spans="1:90" ht="14.25">
      <c r="A712" s="103"/>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D712" s="42"/>
      <c r="AE712" s="42"/>
      <c r="AF712" s="42"/>
      <c r="AG712" s="42"/>
      <c r="AH712" s="42"/>
      <c r="AI712" s="42"/>
      <c r="AJ712" s="42"/>
      <c r="AK712" s="42"/>
      <c r="AL712" s="42"/>
      <c r="AM712" s="42"/>
      <c r="AN712" s="42"/>
      <c r="AO712" s="42"/>
      <c r="AP712" s="42"/>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c r="BV712" s="39"/>
      <c r="BW712" s="39"/>
      <c r="BX712" s="39"/>
      <c r="BY712" s="39"/>
      <c r="BZ712" s="39"/>
      <c r="CA712" s="39"/>
      <c r="CB712" s="39"/>
      <c r="CC712" s="39"/>
      <c r="CD712" s="39"/>
      <c r="CE712" s="39"/>
      <c r="CF712" s="39"/>
      <c r="CG712" s="39"/>
      <c r="CH712" s="39"/>
      <c r="CI712" s="39"/>
      <c r="CJ712" s="39"/>
      <c r="CK712" s="39"/>
      <c r="CL712" s="39"/>
    </row>
    <row r="713" spans="1:90" ht="14.25">
      <c r="A713" s="103"/>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D713" s="42"/>
      <c r="AE713" s="42"/>
      <c r="AF713" s="42"/>
      <c r="AG713" s="42"/>
      <c r="AH713" s="42"/>
      <c r="AI713" s="42"/>
      <c r="AJ713" s="42"/>
      <c r="AK713" s="42"/>
      <c r="AL713" s="42"/>
      <c r="AM713" s="42"/>
      <c r="AN713" s="42"/>
      <c r="AO713" s="42"/>
      <c r="AP713" s="42"/>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c r="BV713" s="39"/>
      <c r="BW713" s="39"/>
      <c r="BX713" s="39"/>
      <c r="BY713" s="39"/>
      <c r="BZ713" s="39"/>
      <c r="CA713" s="39"/>
      <c r="CB713" s="39"/>
      <c r="CC713" s="39"/>
      <c r="CD713" s="39"/>
      <c r="CE713" s="39"/>
      <c r="CF713" s="39"/>
      <c r="CG713" s="39"/>
      <c r="CH713" s="39"/>
      <c r="CI713" s="39"/>
      <c r="CJ713" s="39"/>
      <c r="CK713" s="39"/>
      <c r="CL713" s="39"/>
    </row>
    <row r="714" spans="1:90" ht="14.25">
      <c r="A714" s="103"/>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D714" s="42"/>
      <c r="AE714" s="42"/>
      <c r="AF714" s="42"/>
      <c r="AG714" s="42"/>
      <c r="AH714" s="42"/>
      <c r="AI714" s="42"/>
      <c r="AJ714" s="42"/>
      <c r="AK714" s="42"/>
      <c r="AL714" s="42"/>
      <c r="AM714" s="42"/>
      <c r="AN714" s="42"/>
      <c r="AO714" s="42"/>
      <c r="AP714" s="42"/>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row>
    <row r="715" spans="1:90" ht="14.25">
      <c r="A715" s="103"/>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c r="AB715" s="42"/>
      <c r="AD715" s="42"/>
      <c r="AE715" s="42"/>
      <c r="AF715" s="42"/>
      <c r="AG715" s="42"/>
      <c r="AH715" s="42"/>
      <c r="AI715" s="42"/>
      <c r="AJ715" s="42"/>
      <c r="AK715" s="42"/>
      <c r="AL715" s="42"/>
      <c r="AM715" s="42"/>
      <c r="AN715" s="42"/>
      <c r="AO715" s="42"/>
      <c r="AP715" s="42"/>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c r="BR715" s="39"/>
      <c r="BS715" s="39"/>
      <c r="BT715" s="39"/>
      <c r="BU715" s="39"/>
      <c r="BV715" s="39"/>
      <c r="BW715" s="39"/>
      <c r="BX715" s="39"/>
      <c r="BY715" s="39"/>
      <c r="BZ715" s="39"/>
      <c r="CA715" s="39"/>
      <c r="CB715" s="39"/>
      <c r="CC715" s="39"/>
      <c r="CD715" s="39"/>
      <c r="CE715" s="39"/>
      <c r="CF715" s="39"/>
      <c r="CG715" s="39"/>
      <c r="CH715" s="39"/>
      <c r="CI715" s="39"/>
      <c r="CJ715" s="39"/>
      <c r="CK715" s="39"/>
      <c r="CL715" s="39"/>
    </row>
    <row r="716" spans="1:90" ht="14.25">
      <c r="A716" s="103"/>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c r="AB716" s="42"/>
      <c r="AD716" s="42"/>
      <c r="AE716" s="42"/>
      <c r="AF716" s="42"/>
      <c r="AG716" s="42"/>
      <c r="AH716" s="42"/>
      <c r="AI716" s="42"/>
      <c r="AJ716" s="42"/>
      <c r="AK716" s="42"/>
      <c r="AL716" s="42"/>
      <c r="AM716" s="42"/>
      <c r="AN716" s="42"/>
      <c r="AO716" s="42"/>
      <c r="AP716" s="42"/>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c r="BR716" s="39"/>
      <c r="BS716" s="39"/>
      <c r="BT716" s="39"/>
      <c r="BU716" s="39"/>
      <c r="BV716" s="39"/>
      <c r="BW716" s="39"/>
      <c r="BX716" s="39"/>
      <c r="BY716" s="39"/>
      <c r="BZ716" s="39"/>
      <c r="CA716" s="39"/>
      <c r="CB716" s="39"/>
      <c r="CC716" s="39"/>
      <c r="CD716" s="39"/>
      <c r="CE716" s="39"/>
      <c r="CF716" s="39"/>
      <c r="CG716" s="39"/>
      <c r="CH716" s="39"/>
      <c r="CI716" s="39"/>
      <c r="CJ716" s="39"/>
      <c r="CK716" s="39"/>
      <c r="CL716" s="39"/>
    </row>
    <row r="717" spans="1:90" ht="14.25">
      <c r="A717" s="103"/>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c r="AB717" s="42"/>
      <c r="AD717" s="42"/>
      <c r="AE717" s="42"/>
      <c r="AF717" s="42"/>
      <c r="AG717" s="42"/>
      <c r="AH717" s="42"/>
      <c r="AI717" s="42"/>
      <c r="AJ717" s="42"/>
      <c r="AK717" s="42"/>
      <c r="AL717" s="42"/>
      <c r="AM717" s="42"/>
      <c r="AN717" s="42"/>
      <c r="AO717" s="42"/>
      <c r="AP717" s="42"/>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c r="BR717" s="39"/>
      <c r="BS717" s="39"/>
      <c r="BT717" s="39"/>
      <c r="BU717" s="39"/>
      <c r="BV717" s="39"/>
      <c r="BW717" s="39"/>
      <c r="BX717" s="39"/>
      <c r="BY717" s="39"/>
      <c r="BZ717" s="39"/>
      <c r="CA717" s="39"/>
      <c r="CB717" s="39"/>
      <c r="CC717" s="39"/>
      <c r="CD717" s="39"/>
      <c r="CE717" s="39"/>
      <c r="CF717" s="39"/>
      <c r="CG717" s="39"/>
      <c r="CH717" s="39"/>
      <c r="CI717" s="39"/>
      <c r="CJ717" s="39"/>
      <c r="CK717" s="39"/>
      <c r="CL717" s="39"/>
    </row>
    <row r="718" spans="1:90" ht="14.25">
      <c r="A718" s="103"/>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c r="AB718" s="42"/>
      <c r="AD718" s="42"/>
      <c r="AE718" s="42"/>
      <c r="AF718" s="42"/>
      <c r="AG718" s="42"/>
      <c r="AH718" s="42"/>
      <c r="AI718" s="42"/>
      <c r="AJ718" s="42"/>
      <c r="AK718" s="42"/>
      <c r="AL718" s="42"/>
      <c r="AM718" s="42"/>
      <c r="AN718" s="42"/>
      <c r="AO718" s="42"/>
      <c r="AP718" s="42"/>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c r="BR718" s="39"/>
      <c r="BS718" s="39"/>
      <c r="BT718" s="39"/>
      <c r="BU718" s="39"/>
      <c r="BV718" s="39"/>
      <c r="BW718" s="39"/>
      <c r="BX718" s="39"/>
      <c r="BY718" s="39"/>
      <c r="BZ718" s="39"/>
      <c r="CA718" s="39"/>
      <c r="CB718" s="39"/>
      <c r="CC718" s="39"/>
      <c r="CD718" s="39"/>
      <c r="CE718" s="39"/>
      <c r="CF718" s="39"/>
      <c r="CG718" s="39"/>
      <c r="CH718" s="39"/>
      <c r="CI718" s="39"/>
      <c r="CJ718" s="39"/>
      <c r="CK718" s="39"/>
      <c r="CL718" s="39"/>
    </row>
    <row r="719" spans="1:90" ht="14.25">
      <c r="A719" s="103"/>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D719" s="42"/>
      <c r="AE719" s="42"/>
      <c r="AF719" s="42"/>
      <c r="AG719" s="42"/>
      <c r="AH719" s="42"/>
      <c r="AI719" s="42"/>
      <c r="AJ719" s="42"/>
      <c r="AK719" s="42"/>
      <c r="AL719" s="42"/>
      <c r="AM719" s="42"/>
      <c r="AN719" s="42"/>
      <c r="AO719" s="42"/>
      <c r="AP719" s="42"/>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c r="BR719" s="39"/>
      <c r="BS719" s="39"/>
      <c r="BT719" s="39"/>
      <c r="BU719" s="39"/>
      <c r="BV719" s="39"/>
      <c r="BW719" s="39"/>
      <c r="BX719" s="39"/>
      <c r="BY719" s="39"/>
      <c r="BZ719" s="39"/>
      <c r="CA719" s="39"/>
      <c r="CB719" s="39"/>
      <c r="CC719" s="39"/>
      <c r="CD719" s="39"/>
      <c r="CE719" s="39"/>
      <c r="CF719" s="39"/>
      <c r="CG719" s="39"/>
      <c r="CH719" s="39"/>
      <c r="CI719" s="39"/>
      <c r="CJ719" s="39"/>
      <c r="CK719" s="39"/>
      <c r="CL719" s="39"/>
    </row>
    <row r="720" spans="1:90" ht="14.25">
      <c r="A720" s="103"/>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c r="AB720" s="42"/>
      <c r="AD720" s="42"/>
      <c r="AE720" s="42"/>
      <c r="AF720" s="42"/>
      <c r="AG720" s="42"/>
      <c r="AH720" s="42"/>
      <c r="AI720" s="42"/>
      <c r="AJ720" s="42"/>
      <c r="AK720" s="42"/>
      <c r="AL720" s="42"/>
      <c r="AM720" s="42"/>
      <c r="AN720" s="42"/>
      <c r="AO720" s="42"/>
      <c r="AP720" s="42"/>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c r="BV720" s="39"/>
      <c r="BW720" s="39"/>
      <c r="BX720" s="39"/>
      <c r="BY720" s="39"/>
      <c r="BZ720" s="39"/>
      <c r="CA720" s="39"/>
      <c r="CB720" s="39"/>
      <c r="CC720" s="39"/>
      <c r="CD720" s="39"/>
      <c r="CE720" s="39"/>
      <c r="CF720" s="39"/>
      <c r="CG720" s="39"/>
      <c r="CH720" s="39"/>
      <c r="CI720" s="39"/>
      <c r="CJ720" s="39"/>
      <c r="CK720" s="39"/>
      <c r="CL720" s="39"/>
    </row>
    <row r="721" spans="1:90" ht="14.25">
      <c r="A721" s="103"/>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c r="AB721" s="42"/>
      <c r="AD721" s="42"/>
      <c r="AE721" s="42"/>
      <c r="AF721" s="42"/>
      <c r="AG721" s="42"/>
      <c r="AH721" s="42"/>
      <c r="AI721" s="42"/>
      <c r="AJ721" s="42"/>
      <c r="AK721" s="42"/>
      <c r="AL721" s="42"/>
      <c r="AM721" s="42"/>
      <c r="AN721" s="42"/>
      <c r="AO721" s="42"/>
      <c r="AP721" s="42"/>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c r="BR721" s="39"/>
      <c r="BS721" s="39"/>
      <c r="BT721" s="39"/>
      <c r="BU721" s="39"/>
      <c r="BV721" s="39"/>
      <c r="BW721" s="39"/>
      <c r="BX721" s="39"/>
      <c r="BY721" s="39"/>
      <c r="BZ721" s="39"/>
      <c r="CA721" s="39"/>
      <c r="CB721" s="39"/>
      <c r="CC721" s="39"/>
      <c r="CD721" s="39"/>
      <c r="CE721" s="39"/>
      <c r="CF721" s="39"/>
      <c r="CG721" s="39"/>
      <c r="CH721" s="39"/>
      <c r="CI721" s="39"/>
      <c r="CJ721" s="39"/>
      <c r="CK721" s="39"/>
      <c r="CL721" s="39"/>
    </row>
    <row r="722" spans="1:90" ht="14.25">
      <c r="A722" s="103"/>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c r="AB722" s="42"/>
      <c r="AD722" s="42"/>
      <c r="AE722" s="42"/>
      <c r="AF722" s="42"/>
      <c r="AG722" s="42"/>
      <c r="AH722" s="42"/>
      <c r="AI722" s="42"/>
      <c r="AJ722" s="42"/>
      <c r="AK722" s="42"/>
      <c r="AL722" s="42"/>
      <c r="AM722" s="42"/>
      <c r="AN722" s="42"/>
      <c r="AO722" s="42"/>
      <c r="AP722" s="42"/>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c r="BS722" s="39"/>
      <c r="BT722" s="39"/>
      <c r="BU722" s="39"/>
      <c r="BV722" s="39"/>
      <c r="BW722" s="39"/>
      <c r="BX722" s="39"/>
      <c r="BY722" s="39"/>
      <c r="BZ722" s="39"/>
      <c r="CA722" s="39"/>
      <c r="CB722" s="39"/>
      <c r="CC722" s="39"/>
      <c r="CD722" s="39"/>
      <c r="CE722" s="39"/>
      <c r="CF722" s="39"/>
      <c r="CG722" s="39"/>
      <c r="CH722" s="39"/>
      <c r="CI722" s="39"/>
      <c r="CJ722" s="39"/>
      <c r="CK722" s="39"/>
      <c r="CL722" s="39"/>
    </row>
    <row r="723" spans="1:90" ht="14.25">
      <c r="A723" s="103"/>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D723" s="42"/>
      <c r="AE723" s="42"/>
      <c r="AF723" s="42"/>
      <c r="AG723" s="42"/>
      <c r="AH723" s="42"/>
      <c r="AI723" s="42"/>
      <c r="AJ723" s="42"/>
      <c r="AK723" s="42"/>
      <c r="AL723" s="42"/>
      <c r="AM723" s="42"/>
      <c r="AN723" s="42"/>
      <c r="AO723" s="42"/>
      <c r="AP723" s="42"/>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c r="BR723" s="39"/>
      <c r="BS723" s="39"/>
      <c r="BT723" s="39"/>
      <c r="BU723" s="39"/>
      <c r="BV723" s="39"/>
      <c r="BW723" s="39"/>
      <c r="BX723" s="39"/>
      <c r="BY723" s="39"/>
      <c r="BZ723" s="39"/>
      <c r="CA723" s="39"/>
      <c r="CB723" s="39"/>
      <c r="CC723" s="39"/>
      <c r="CD723" s="39"/>
      <c r="CE723" s="39"/>
      <c r="CF723" s="39"/>
      <c r="CG723" s="39"/>
      <c r="CH723" s="39"/>
      <c r="CI723" s="39"/>
      <c r="CJ723" s="39"/>
      <c r="CK723" s="39"/>
      <c r="CL723" s="39"/>
    </row>
    <row r="724" spans="1:90" ht="14.25">
      <c r="A724" s="103"/>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D724" s="42"/>
      <c r="AE724" s="42"/>
      <c r="AF724" s="42"/>
      <c r="AG724" s="42"/>
      <c r="AH724" s="42"/>
      <c r="AI724" s="42"/>
      <c r="AJ724" s="42"/>
      <c r="AK724" s="42"/>
      <c r="AL724" s="42"/>
      <c r="AM724" s="42"/>
      <c r="AN724" s="42"/>
      <c r="AO724" s="42"/>
      <c r="AP724" s="42"/>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row>
    <row r="725" spans="1:90" ht="14.25">
      <c r="A725" s="103"/>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c r="AB725" s="42"/>
      <c r="AD725" s="42"/>
      <c r="AE725" s="42"/>
      <c r="AF725" s="42"/>
      <c r="AG725" s="42"/>
      <c r="AH725" s="42"/>
      <c r="AI725" s="42"/>
      <c r="AJ725" s="42"/>
      <c r="AK725" s="42"/>
      <c r="AL725" s="42"/>
      <c r="AM725" s="42"/>
      <c r="AN725" s="42"/>
      <c r="AO725" s="42"/>
      <c r="AP725" s="42"/>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c r="BV725" s="39"/>
      <c r="BW725" s="39"/>
      <c r="BX725" s="39"/>
      <c r="BY725" s="39"/>
      <c r="BZ725" s="39"/>
      <c r="CA725" s="39"/>
      <c r="CB725" s="39"/>
      <c r="CC725" s="39"/>
      <c r="CD725" s="39"/>
      <c r="CE725" s="39"/>
      <c r="CF725" s="39"/>
      <c r="CG725" s="39"/>
      <c r="CH725" s="39"/>
      <c r="CI725" s="39"/>
      <c r="CJ725" s="39"/>
      <c r="CK725" s="39"/>
      <c r="CL725" s="39"/>
    </row>
    <row r="726" spans="1:90" ht="14.25">
      <c r="A726" s="103"/>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c r="AB726" s="42"/>
      <c r="AD726" s="42"/>
      <c r="AE726" s="42"/>
      <c r="AF726" s="42"/>
      <c r="AG726" s="42"/>
      <c r="AH726" s="42"/>
      <c r="AI726" s="42"/>
      <c r="AJ726" s="42"/>
      <c r="AK726" s="42"/>
      <c r="AL726" s="42"/>
      <c r="AM726" s="42"/>
      <c r="AN726" s="42"/>
      <c r="AO726" s="42"/>
      <c r="AP726" s="42"/>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c r="BR726" s="39"/>
      <c r="BS726" s="39"/>
      <c r="BT726" s="39"/>
      <c r="BU726" s="39"/>
      <c r="BV726" s="39"/>
      <c r="BW726" s="39"/>
      <c r="BX726" s="39"/>
      <c r="BY726" s="39"/>
      <c r="BZ726" s="39"/>
      <c r="CA726" s="39"/>
      <c r="CB726" s="39"/>
      <c r="CC726" s="39"/>
      <c r="CD726" s="39"/>
      <c r="CE726" s="39"/>
      <c r="CF726" s="39"/>
      <c r="CG726" s="39"/>
      <c r="CH726" s="39"/>
      <c r="CI726" s="39"/>
      <c r="CJ726" s="39"/>
      <c r="CK726" s="39"/>
      <c r="CL726" s="39"/>
    </row>
    <row r="727" spans="1:90" ht="14.25">
      <c r="A727" s="103"/>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c r="AB727" s="42"/>
      <c r="AD727" s="42"/>
      <c r="AE727" s="42"/>
      <c r="AF727" s="42"/>
      <c r="AG727" s="42"/>
      <c r="AH727" s="42"/>
      <c r="AI727" s="42"/>
      <c r="AJ727" s="42"/>
      <c r="AK727" s="42"/>
      <c r="AL727" s="42"/>
      <c r="AM727" s="42"/>
      <c r="AN727" s="42"/>
      <c r="AO727" s="42"/>
      <c r="AP727" s="42"/>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row>
    <row r="728" spans="1:90" ht="14.25">
      <c r="A728" s="103"/>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c r="AB728" s="42"/>
      <c r="AD728" s="42"/>
      <c r="AE728" s="42"/>
      <c r="AF728" s="42"/>
      <c r="AG728" s="42"/>
      <c r="AH728" s="42"/>
      <c r="AI728" s="42"/>
      <c r="AJ728" s="42"/>
      <c r="AK728" s="42"/>
      <c r="AL728" s="42"/>
      <c r="AM728" s="42"/>
      <c r="AN728" s="42"/>
      <c r="AO728" s="42"/>
      <c r="AP728" s="42"/>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c r="BR728" s="39"/>
      <c r="BS728" s="39"/>
      <c r="BT728" s="39"/>
      <c r="BU728" s="39"/>
      <c r="BV728" s="39"/>
      <c r="BW728" s="39"/>
      <c r="BX728" s="39"/>
      <c r="BY728" s="39"/>
      <c r="BZ728" s="39"/>
      <c r="CA728" s="39"/>
      <c r="CB728" s="39"/>
      <c r="CC728" s="39"/>
      <c r="CD728" s="39"/>
      <c r="CE728" s="39"/>
      <c r="CF728" s="39"/>
      <c r="CG728" s="39"/>
      <c r="CH728" s="39"/>
      <c r="CI728" s="39"/>
      <c r="CJ728" s="39"/>
      <c r="CK728" s="39"/>
      <c r="CL728" s="39"/>
    </row>
    <row r="729" spans="1:90" ht="14.25">
      <c r="A729" s="103"/>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D729" s="42"/>
      <c r="AE729" s="42"/>
      <c r="AF729" s="42"/>
      <c r="AG729" s="42"/>
      <c r="AH729" s="42"/>
      <c r="AI729" s="42"/>
      <c r="AJ729" s="42"/>
      <c r="AK729" s="42"/>
      <c r="AL729" s="42"/>
      <c r="AM729" s="42"/>
      <c r="AN729" s="42"/>
      <c r="AO729" s="42"/>
      <c r="AP729" s="42"/>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c r="BR729" s="39"/>
      <c r="BS729" s="39"/>
      <c r="BT729" s="39"/>
      <c r="BU729" s="39"/>
      <c r="BV729" s="39"/>
      <c r="BW729" s="39"/>
      <c r="BX729" s="39"/>
      <c r="BY729" s="39"/>
      <c r="BZ729" s="39"/>
      <c r="CA729" s="39"/>
      <c r="CB729" s="39"/>
      <c r="CC729" s="39"/>
      <c r="CD729" s="39"/>
      <c r="CE729" s="39"/>
      <c r="CF729" s="39"/>
      <c r="CG729" s="39"/>
      <c r="CH729" s="39"/>
      <c r="CI729" s="39"/>
      <c r="CJ729" s="39"/>
      <c r="CK729" s="39"/>
      <c r="CL729" s="39"/>
    </row>
    <row r="730" spans="1:90" ht="14.25">
      <c r="A730" s="103"/>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D730" s="42"/>
      <c r="AE730" s="42"/>
      <c r="AF730" s="42"/>
      <c r="AG730" s="42"/>
      <c r="AH730" s="42"/>
      <c r="AI730" s="42"/>
      <c r="AJ730" s="42"/>
      <c r="AK730" s="42"/>
      <c r="AL730" s="42"/>
      <c r="AM730" s="42"/>
      <c r="AN730" s="42"/>
      <c r="AO730" s="42"/>
      <c r="AP730" s="42"/>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c r="BR730" s="39"/>
      <c r="BS730" s="39"/>
      <c r="BT730" s="39"/>
      <c r="BU730" s="39"/>
      <c r="BV730" s="39"/>
      <c r="BW730" s="39"/>
      <c r="BX730" s="39"/>
      <c r="BY730" s="39"/>
      <c r="BZ730" s="39"/>
      <c r="CA730" s="39"/>
      <c r="CB730" s="39"/>
      <c r="CC730" s="39"/>
      <c r="CD730" s="39"/>
      <c r="CE730" s="39"/>
      <c r="CF730" s="39"/>
      <c r="CG730" s="39"/>
      <c r="CH730" s="39"/>
      <c r="CI730" s="39"/>
      <c r="CJ730" s="39"/>
      <c r="CK730" s="39"/>
      <c r="CL730" s="39"/>
    </row>
    <row r="731" spans="1:90" ht="14.25">
      <c r="A731" s="103"/>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c r="AB731" s="42"/>
      <c r="AD731" s="42"/>
      <c r="AE731" s="42"/>
      <c r="AF731" s="42"/>
      <c r="AG731" s="42"/>
      <c r="AH731" s="42"/>
      <c r="AI731" s="42"/>
      <c r="AJ731" s="42"/>
      <c r="AK731" s="42"/>
      <c r="AL731" s="42"/>
      <c r="AM731" s="42"/>
      <c r="AN731" s="42"/>
      <c r="AO731" s="42"/>
      <c r="AP731" s="42"/>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c r="BR731" s="39"/>
      <c r="BS731" s="39"/>
      <c r="BT731" s="39"/>
      <c r="BU731" s="39"/>
      <c r="BV731" s="39"/>
      <c r="BW731" s="39"/>
      <c r="BX731" s="39"/>
      <c r="BY731" s="39"/>
      <c r="BZ731" s="39"/>
      <c r="CA731" s="39"/>
      <c r="CB731" s="39"/>
      <c r="CC731" s="39"/>
      <c r="CD731" s="39"/>
      <c r="CE731" s="39"/>
      <c r="CF731" s="39"/>
      <c r="CG731" s="39"/>
      <c r="CH731" s="39"/>
      <c r="CI731" s="39"/>
      <c r="CJ731" s="39"/>
      <c r="CK731" s="39"/>
      <c r="CL731" s="39"/>
    </row>
    <row r="732" spans="1:90" ht="14.25">
      <c r="A732" s="103"/>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c r="AB732" s="42"/>
      <c r="AD732" s="42"/>
      <c r="AE732" s="42"/>
      <c r="AF732" s="42"/>
      <c r="AG732" s="42"/>
      <c r="AH732" s="42"/>
      <c r="AI732" s="42"/>
      <c r="AJ732" s="42"/>
      <c r="AK732" s="42"/>
      <c r="AL732" s="42"/>
      <c r="AM732" s="42"/>
      <c r="AN732" s="42"/>
      <c r="AO732" s="42"/>
      <c r="AP732" s="42"/>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c r="BR732" s="39"/>
      <c r="BS732" s="39"/>
      <c r="BT732" s="39"/>
      <c r="BU732" s="39"/>
      <c r="BV732" s="39"/>
      <c r="BW732" s="39"/>
      <c r="BX732" s="39"/>
      <c r="BY732" s="39"/>
      <c r="BZ732" s="39"/>
      <c r="CA732" s="39"/>
      <c r="CB732" s="39"/>
      <c r="CC732" s="39"/>
      <c r="CD732" s="39"/>
      <c r="CE732" s="39"/>
      <c r="CF732" s="39"/>
      <c r="CG732" s="39"/>
      <c r="CH732" s="39"/>
      <c r="CI732" s="39"/>
      <c r="CJ732" s="39"/>
      <c r="CK732" s="39"/>
      <c r="CL732" s="39"/>
    </row>
    <row r="733" spans="1:90" ht="14.25">
      <c r="A733" s="103"/>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c r="AB733" s="42"/>
      <c r="AD733" s="42"/>
      <c r="AE733" s="42"/>
      <c r="AF733" s="42"/>
      <c r="AG733" s="42"/>
      <c r="AH733" s="42"/>
      <c r="AI733" s="42"/>
      <c r="AJ733" s="42"/>
      <c r="AK733" s="42"/>
      <c r="AL733" s="42"/>
      <c r="AM733" s="42"/>
      <c r="AN733" s="42"/>
      <c r="AO733" s="42"/>
      <c r="AP733" s="42"/>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row>
    <row r="734" spans="1:90" ht="14.25">
      <c r="A734" s="103"/>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D734" s="42"/>
      <c r="AE734" s="42"/>
      <c r="AF734" s="42"/>
      <c r="AG734" s="42"/>
      <c r="AH734" s="42"/>
      <c r="AI734" s="42"/>
      <c r="AJ734" s="42"/>
      <c r="AK734" s="42"/>
      <c r="AL734" s="42"/>
      <c r="AM734" s="42"/>
      <c r="AN734" s="42"/>
      <c r="AO734" s="42"/>
      <c r="AP734" s="42"/>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row>
    <row r="735" spans="1:90" ht="14.25">
      <c r="A735" s="103"/>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D735" s="42"/>
      <c r="AE735" s="42"/>
      <c r="AF735" s="42"/>
      <c r="AG735" s="42"/>
      <c r="AH735" s="42"/>
      <c r="AI735" s="42"/>
      <c r="AJ735" s="42"/>
      <c r="AK735" s="42"/>
      <c r="AL735" s="42"/>
      <c r="AM735" s="42"/>
      <c r="AN735" s="42"/>
      <c r="AO735" s="42"/>
      <c r="AP735" s="42"/>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row>
    <row r="736" spans="1:90" ht="14.25">
      <c r="A736" s="103"/>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c r="AB736" s="42"/>
      <c r="AD736" s="42"/>
      <c r="AE736" s="42"/>
      <c r="AF736" s="42"/>
      <c r="AG736" s="42"/>
      <c r="AH736" s="42"/>
      <c r="AI736" s="42"/>
      <c r="AJ736" s="42"/>
      <c r="AK736" s="42"/>
      <c r="AL736" s="42"/>
      <c r="AM736" s="42"/>
      <c r="AN736" s="42"/>
      <c r="AO736" s="42"/>
      <c r="AP736" s="42"/>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c r="BV736" s="39"/>
      <c r="BW736" s="39"/>
      <c r="BX736" s="39"/>
      <c r="BY736" s="39"/>
      <c r="BZ736" s="39"/>
      <c r="CA736" s="39"/>
      <c r="CB736" s="39"/>
      <c r="CC736" s="39"/>
      <c r="CD736" s="39"/>
      <c r="CE736" s="39"/>
      <c r="CF736" s="39"/>
      <c r="CG736" s="39"/>
      <c r="CH736" s="39"/>
      <c r="CI736" s="39"/>
      <c r="CJ736" s="39"/>
      <c r="CK736" s="39"/>
      <c r="CL736" s="39"/>
    </row>
    <row r="737" spans="1:90" ht="14.25">
      <c r="A737" s="103"/>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c r="AB737" s="42"/>
      <c r="AD737" s="42"/>
      <c r="AE737" s="42"/>
      <c r="AF737" s="42"/>
      <c r="AG737" s="42"/>
      <c r="AH737" s="42"/>
      <c r="AI737" s="42"/>
      <c r="AJ737" s="42"/>
      <c r="AK737" s="42"/>
      <c r="AL737" s="42"/>
      <c r="AM737" s="42"/>
      <c r="AN737" s="42"/>
      <c r="AO737" s="42"/>
      <c r="AP737" s="42"/>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c r="BR737" s="39"/>
      <c r="BS737" s="39"/>
      <c r="BT737" s="39"/>
      <c r="BU737" s="39"/>
      <c r="BV737" s="39"/>
      <c r="BW737" s="39"/>
      <c r="BX737" s="39"/>
      <c r="BY737" s="39"/>
      <c r="BZ737" s="39"/>
      <c r="CA737" s="39"/>
      <c r="CB737" s="39"/>
      <c r="CC737" s="39"/>
      <c r="CD737" s="39"/>
      <c r="CE737" s="39"/>
      <c r="CF737" s="39"/>
      <c r="CG737" s="39"/>
      <c r="CH737" s="39"/>
      <c r="CI737" s="39"/>
      <c r="CJ737" s="39"/>
      <c r="CK737" s="39"/>
      <c r="CL737" s="39"/>
    </row>
    <row r="738" spans="1:90" ht="14.25">
      <c r="A738" s="103"/>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c r="AB738" s="42"/>
      <c r="AD738" s="42"/>
      <c r="AE738" s="42"/>
      <c r="AF738" s="42"/>
      <c r="AG738" s="42"/>
      <c r="AH738" s="42"/>
      <c r="AI738" s="42"/>
      <c r="AJ738" s="42"/>
      <c r="AK738" s="42"/>
      <c r="AL738" s="42"/>
      <c r="AM738" s="42"/>
      <c r="AN738" s="42"/>
      <c r="AO738" s="42"/>
      <c r="AP738" s="42"/>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c r="BR738" s="39"/>
      <c r="BS738" s="39"/>
      <c r="BT738" s="39"/>
      <c r="BU738" s="39"/>
      <c r="BV738" s="39"/>
      <c r="BW738" s="39"/>
      <c r="BX738" s="39"/>
      <c r="BY738" s="39"/>
      <c r="BZ738" s="39"/>
      <c r="CA738" s="39"/>
      <c r="CB738" s="39"/>
      <c r="CC738" s="39"/>
      <c r="CD738" s="39"/>
      <c r="CE738" s="39"/>
      <c r="CF738" s="39"/>
      <c r="CG738" s="39"/>
      <c r="CH738" s="39"/>
      <c r="CI738" s="39"/>
      <c r="CJ738" s="39"/>
      <c r="CK738" s="39"/>
      <c r="CL738" s="39"/>
    </row>
    <row r="739" spans="1:90" ht="14.25">
      <c r="A739" s="103"/>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D739" s="42"/>
      <c r="AE739" s="42"/>
      <c r="AF739" s="42"/>
      <c r="AG739" s="42"/>
      <c r="AH739" s="42"/>
      <c r="AI739" s="42"/>
      <c r="AJ739" s="42"/>
      <c r="AK739" s="42"/>
      <c r="AL739" s="42"/>
      <c r="AM739" s="42"/>
      <c r="AN739" s="42"/>
      <c r="AO739" s="42"/>
      <c r="AP739" s="42"/>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c r="BR739" s="39"/>
      <c r="BS739" s="39"/>
      <c r="BT739" s="39"/>
      <c r="BU739" s="39"/>
      <c r="BV739" s="39"/>
      <c r="BW739" s="39"/>
      <c r="BX739" s="39"/>
      <c r="BY739" s="39"/>
      <c r="BZ739" s="39"/>
      <c r="CA739" s="39"/>
      <c r="CB739" s="39"/>
      <c r="CC739" s="39"/>
      <c r="CD739" s="39"/>
      <c r="CE739" s="39"/>
      <c r="CF739" s="39"/>
      <c r="CG739" s="39"/>
      <c r="CH739" s="39"/>
      <c r="CI739" s="39"/>
      <c r="CJ739" s="39"/>
      <c r="CK739" s="39"/>
      <c r="CL739" s="39"/>
    </row>
    <row r="740" spans="1:90" ht="14.25">
      <c r="A740" s="103"/>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D740" s="42"/>
      <c r="AE740" s="42"/>
      <c r="AF740" s="42"/>
      <c r="AG740" s="42"/>
      <c r="AH740" s="42"/>
      <c r="AI740" s="42"/>
      <c r="AJ740" s="42"/>
      <c r="AK740" s="42"/>
      <c r="AL740" s="42"/>
      <c r="AM740" s="42"/>
      <c r="AN740" s="42"/>
      <c r="AO740" s="42"/>
      <c r="AP740" s="42"/>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c r="BR740" s="39"/>
      <c r="BS740" s="39"/>
      <c r="BT740" s="39"/>
      <c r="BU740" s="39"/>
      <c r="BV740" s="39"/>
      <c r="BW740" s="39"/>
      <c r="BX740" s="39"/>
      <c r="BY740" s="39"/>
      <c r="BZ740" s="39"/>
      <c r="CA740" s="39"/>
      <c r="CB740" s="39"/>
      <c r="CC740" s="39"/>
      <c r="CD740" s="39"/>
      <c r="CE740" s="39"/>
      <c r="CF740" s="39"/>
      <c r="CG740" s="39"/>
      <c r="CH740" s="39"/>
      <c r="CI740" s="39"/>
      <c r="CJ740" s="39"/>
      <c r="CK740" s="39"/>
      <c r="CL740" s="39"/>
    </row>
    <row r="741" spans="1:90" ht="14.25">
      <c r="A741" s="103"/>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c r="AB741" s="42"/>
      <c r="AD741" s="42"/>
      <c r="AE741" s="42"/>
      <c r="AF741" s="42"/>
      <c r="AG741" s="42"/>
      <c r="AH741" s="42"/>
      <c r="AI741" s="42"/>
      <c r="AJ741" s="42"/>
      <c r="AK741" s="42"/>
      <c r="AL741" s="42"/>
      <c r="AM741" s="42"/>
      <c r="AN741" s="42"/>
      <c r="AO741" s="42"/>
      <c r="AP741" s="42"/>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c r="BR741" s="39"/>
      <c r="BS741" s="39"/>
      <c r="BT741" s="39"/>
      <c r="BU741" s="39"/>
      <c r="BV741" s="39"/>
      <c r="BW741" s="39"/>
      <c r="BX741" s="39"/>
      <c r="BY741" s="39"/>
      <c r="BZ741" s="39"/>
      <c r="CA741" s="39"/>
      <c r="CB741" s="39"/>
      <c r="CC741" s="39"/>
      <c r="CD741" s="39"/>
      <c r="CE741" s="39"/>
      <c r="CF741" s="39"/>
      <c r="CG741" s="39"/>
      <c r="CH741" s="39"/>
      <c r="CI741" s="39"/>
      <c r="CJ741" s="39"/>
      <c r="CK741" s="39"/>
      <c r="CL741" s="39"/>
    </row>
    <row r="742" spans="1:90" ht="14.25">
      <c r="A742" s="103"/>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c r="AB742" s="42"/>
      <c r="AD742" s="42"/>
      <c r="AE742" s="42"/>
      <c r="AF742" s="42"/>
      <c r="AG742" s="42"/>
      <c r="AH742" s="42"/>
      <c r="AI742" s="42"/>
      <c r="AJ742" s="42"/>
      <c r="AK742" s="42"/>
      <c r="AL742" s="42"/>
      <c r="AM742" s="42"/>
      <c r="AN742" s="42"/>
      <c r="AO742" s="42"/>
      <c r="AP742" s="42"/>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row>
    <row r="743" spans="1:90" ht="14.25">
      <c r="A743" s="103"/>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D743" s="42"/>
      <c r="AE743" s="42"/>
      <c r="AF743" s="42"/>
      <c r="AG743" s="42"/>
      <c r="AH743" s="42"/>
      <c r="AI743" s="42"/>
      <c r="AJ743" s="42"/>
      <c r="AK743" s="42"/>
      <c r="AL743" s="42"/>
      <c r="AM743" s="42"/>
      <c r="AN743" s="42"/>
      <c r="AO743" s="42"/>
      <c r="AP743" s="42"/>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c r="BR743" s="39"/>
      <c r="BS743" s="39"/>
      <c r="BT743" s="39"/>
      <c r="BU743" s="39"/>
      <c r="BV743" s="39"/>
      <c r="BW743" s="39"/>
      <c r="BX743" s="39"/>
      <c r="BY743" s="39"/>
      <c r="BZ743" s="39"/>
      <c r="CA743" s="39"/>
      <c r="CB743" s="39"/>
      <c r="CC743" s="39"/>
      <c r="CD743" s="39"/>
      <c r="CE743" s="39"/>
      <c r="CF743" s="39"/>
      <c r="CG743" s="39"/>
      <c r="CH743" s="39"/>
      <c r="CI743" s="39"/>
      <c r="CJ743" s="39"/>
      <c r="CK743" s="39"/>
      <c r="CL743" s="39"/>
    </row>
    <row r="744" spans="1:90" ht="14.25">
      <c r="A744" s="103"/>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D744" s="42"/>
      <c r="AE744" s="42"/>
      <c r="AF744" s="42"/>
      <c r="AG744" s="42"/>
      <c r="AH744" s="42"/>
      <c r="AI744" s="42"/>
      <c r="AJ744" s="42"/>
      <c r="AK744" s="42"/>
      <c r="AL744" s="42"/>
      <c r="AM744" s="42"/>
      <c r="AN744" s="42"/>
      <c r="AO744" s="42"/>
      <c r="AP744" s="42"/>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c r="BR744" s="39"/>
      <c r="BS744" s="39"/>
      <c r="BT744" s="39"/>
      <c r="BU744" s="39"/>
      <c r="BV744" s="39"/>
      <c r="BW744" s="39"/>
      <c r="BX744" s="39"/>
      <c r="BY744" s="39"/>
      <c r="BZ744" s="39"/>
      <c r="CA744" s="39"/>
      <c r="CB744" s="39"/>
      <c r="CC744" s="39"/>
      <c r="CD744" s="39"/>
      <c r="CE744" s="39"/>
      <c r="CF744" s="39"/>
      <c r="CG744" s="39"/>
      <c r="CH744" s="39"/>
      <c r="CI744" s="39"/>
      <c r="CJ744" s="39"/>
      <c r="CK744" s="39"/>
      <c r="CL744" s="39"/>
    </row>
    <row r="745" spans="1:90" ht="14.25">
      <c r="A745" s="103"/>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c r="AB745" s="42"/>
      <c r="AD745" s="42"/>
      <c r="AE745" s="42"/>
      <c r="AF745" s="42"/>
      <c r="AG745" s="42"/>
      <c r="AH745" s="42"/>
      <c r="AI745" s="42"/>
      <c r="AJ745" s="42"/>
      <c r="AK745" s="42"/>
      <c r="AL745" s="42"/>
      <c r="AM745" s="42"/>
      <c r="AN745" s="42"/>
      <c r="AO745" s="42"/>
      <c r="AP745" s="42"/>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c r="BR745" s="39"/>
      <c r="BS745" s="39"/>
      <c r="BT745" s="39"/>
      <c r="BU745" s="39"/>
      <c r="BV745" s="39"/>
      <c r="BW745" s="39"/>
      <c r="BX745" s="39"/>
      <c r="BY745" s="39"/>
      <c r="BZ745" s="39"/>
      <c r="CA745" s="39"/>
      <c r="CB745" s="39"/>
      <c r="CC745" s="39"/>
      <c r="CD745" s="39"/>
      <c r="CE745" s="39"/>
      <c r="CF745" s="39"/>
      <c r="CG745" s="39"/>
      <c r="CH745" s="39"/>
      <c r="CI745" s="39"/>
      <c r="CJ745" s="39"/>
      <c r="CK745" s="39"/>
      <c r="CL745" s="39"/>
    </row>
    <row r="746" spans="1:90" ht="14.25">
      <c r="A746" s="103"/>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D746" s="42"/>
      <c r="AE746" s="42"/>
      <c r="AF746" s="42"/>
      <c r="AG746" s="42"/>
      <c r="AH746" s="42"/>
      <c r="AI746" s="42"/>
      <c r="AJ746" s="42"/>
      <c r="AK746" s="42"/>
      <c r="AL746" s="42"/>
      <c r="AM746" s="42"/>
      <c r="AN746" s="42"/>
      <c r="AO746" s="42"/>
      <c r="AP746" s="42"/>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c r="BS746" s="39"/>
      <c r="BT746" s="39"/>
      <c r="BU746" s="39"/>
      <c r="BV746" s="39"/>
      <c r="BW746" s="39"/>
      <c r="BX746" s="39"/>
      <c r="BY746" s="39"/>
      <c r="BZ746" s="39"/>
      <c r="CA746" s="39"/>
      <c r="CB746" s="39"/>
      <c r="CC746" s="39"/>
      <c r="CD746" s="39"/>
      <c r="CE746" s="39"/>
      <c r="CF746" s="39"/>
      <c r="CG746" s="39"/>
      <c r="CH746" s="39"/>
      <c r="CI746" s="39"/>
      <c r="CJ746" s="39"/>
      <c r="CK746" s="39"/>
      <c r="CL746" s="39"/>
    </row>
    <row r="747" spans="1:90" ht="14.25">
      <c r="A747" s="103"/>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D747" s="42"/>
      <c r="AE747" s="42"/>
      <c r="AF747" s="42"/>
      <c r="AG747" s="42"/>
      <c r="AH747" s="42"/>
      <c r="AI747" s="42"/>
      <c r="AJ747" s="42"/>
      <c r="AK747" s="42"/>
      <c r="AL747" s="42"/>
      <c r="AM747" s="42"/>
      <c r="AN747" s="42"/>
      <c r="AO747" s="42"/>
      <c r="AP747" s="42"/>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c r="BS747" s="39"/>
      <c r="BT747" s="39"/>
      <c r="BU747" s="39"/>
      <c r="BV747" s="39"/>
      <c r="BW747" s="39"/>
      <c r="BX747" s="39"/>
      <c r="BY747" s="39"/>
      <c r="BZ747" s="39"/>
      <c r="CA747" s="39"/>
      <c r="CB747" s="39"/>
      <c r="CC747" s="39"/>
      <c r="CD747" s="39"/>
      <c r="CE747" s="39"/>
      <c r="CF747" s="39"/>
      <c r="CG747" s="39"/>
      <c r="CH747" s="39"/>
      <c r="CI747" s="39"/>
      <c r="CJ747" s="39"/>
      <c r="CK747" s="39"/>
      <c r="CL747" s="39"/>
    </row>
    <row r="748" spans="1:90" ht="14.25">
      <c r="A748" s="103"/>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D748" s="42"/>
      <c r="AE748" s="42"/>
      <c r="AF748" s="42"/>
      <c r="AG748" s="42"/>
      <c r="AH748" s="42"/>
      <c r="AI748" s="42"/>
      <c r="AJ748" s="42"/>
      <c r="AK748" s="42"/>
      <c r="AL748" s="42"/>
      <c r="AM748" s="42"/>
      <c r="AN748" s="42"/>
      <c r="AO748" s="42"/>
      <c r="AP748" s="42"/>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c r="BS748" s="39"/>
      <c r="BT748" s="39"/>
      <c r="BU748" s="39"/>
      <c r="BV748" s="39"/>
      <c r="BW748" s="39"/>
      <c r="BX748" s="39"/>
      <c r="BY748" s="39"/>
      <c r="BZ748" s="39"/>
      <c r="CA748" s="39"/>
      <c r="CB748" s="39"/>
      <c r="CC748" s="39"/>
      <c r="CD748" s="39"/>
      <c r="CE748" s="39"/>
      <c r="CF748" s="39"/>
      <c r="CG748" s="39"/>
      <c r="CH748" s="39"/>
      <c r="CI748" s="39"/>
      <c r="CJ748" s="39"/>
      <c r="CK748" s="39"/>
      <c r="CL748" s="39"/>
    </row>
    <row r="749" spans="1:90" ht="14.25">
      <c r="A749" s="103"/>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D749" s="42"/>
      <c r="AE749" s="42"/>
      <c r="AF749" s="42"/>
      <c r="AG749" s="42"/>
      <c r="AH749" s="42"/>
      <c r="AI749" s="42"/>
      <c r="AJ749" s="42"/>
      <c r="AK749" s="42"/>
      <c r="AL749" s="42"/>
      <c r="AM749" s="42"/>
      <c r="AN749" s="42"/>
      <c r="AO749" s="42"/>
      <c r="AP749" s="42"/>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c r="BS749" s="39"/>
      <c r="BT749" s="39"/>
      <c r="BU749" s="39"/>
      <c r="BV749" s="39"/>
      <c r="BW749" s="39"/>
      <c r="BX749" s="39"/>
      <c r="BY749" s="39"/>
      <c r="BZ749" s="39"/>
      <c r="CA749" s="39"/>
      <c r="CB749" s="39"/>
      <c r="CC749" s="39"/>
      <c r="CD749" s="39"/>
      <c r="CE749" s="39"/>
      <c r="CF749" s="39"/>
      <c r="CG749" s="39"/>
      <c r="CH749" s="39"/>
      <c r="CI749" s="39"/>
      <c r="CJ749" s="39"/>
      <c r="CK749" s="39"/>
      <c r="CL749" s="39"/>
    </row>
    <row r="750" spans="1:90" ht="14.25">
      <c r="A750" s="103"/>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D750" s="42"/>
      <c r="AE750" s="42"/>
      <c r="AF750" s="42"/>
      <c r="AG750" s="42"/>
      <c r="AH750" s="42"/>
      <c r="AI750" s="42"/>
      <c r="AJ750" s="42"/>
      <c r="AK750" s="42"/>
      <c r="AL750" s="42"/>
      <c r="AM750" s="42"/>
      <c r="AN750" s="42"/>
      <c r="AO750" s="42"/>
      <c r="AP750" s="42"/>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c r="BV750" s="39"/>
      <c r="BW750" s="39"/>
      <c r="BX750" s="39"/>
      <c r="BY750" s="39"/>
      <c r="BZ750" s="39"/>
      <c r="CA750" s="39"/>
      <c r="CB750" s="39"/>
      <c r="CC750" s="39"/>
      <c r="CD750" s="39"/>
      <c r="CE750" s="39"/>
      <c r="CF750" s="39"/>
      <c r="CG750" s="39"/>
      <c r="CH750" s="39"/>
      <c r="CI750" s="39"/>
      <c r="CJ750" s="39"/>
      <c r="CK750" s="39"/>
      <c r="CL750" s="39"/>
    </row>
    <row r="751" spans="1:90" ht="14.25">
      <c r="A751" s="103"/>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D751" s="42"/>
      <c r="AE751" s="42"/>
      <c r="AF751" s="42"/>
      <c r="AG751" s="42"/>
      <c r="AH751" s="42"/>
      <c r="AI751" s="42"/>
      <c r="AJ751" s="42"/>
      <c r="AK751" s="42"/>
      <c r="AL751" s="42"/>
      <c r="AM751" s="42"/>
      <c r="AN751" s="42"/>
      <c r="AO751" s="42"/>
      <c r="AP751" s="42"/>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c r="BS751" s="39"/>
      <c r="BT751" s="39"/>
      <c r="BU751" s="39"/>
      <c r="BV751" s="39"/>
      <c r="BW751" s="39"/>
      <c r="BX751" s="39"/>
      <c r="BY751" s="39"/>
      <c r="BZ751" s="39"/>
      <c r="CA751" s="39"/>
      <c r="CB751" s="39"/>
      <c r="CC751" s="39"/>
      <c r="CD751" s="39"/>
      <c r="CE751" s="39"/>
      <c r="CF751" s="39"/>
      <c r="CG751" s="39"/>
      <c r="CH751" s="39"/>
      <c r="CI751" s="39"/>
      <c r="CJ751" s="39"/>
      <c r="CK751" s="39"/>
      <c r="CL751" s="39"/>
    </row>
    <row r="752" spans="1:90" ht="14.25">
      <c r="A752" s="103"/>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c r="AB752" s="42"/>
      <c r="AD752" s="42"/>
      <c r="AE752" s="42"/>
      <c r="AF752" s="42"/>
      <c r="AG752" s="42"/>
      <c r="AH752" s="42"/>
      <c r="AI752" s="42"/>
      <c r="AJ752" s="42"/>
      <c r="AK752" s="42"/>
      <c r="AL752" s="42"/>
      <c r="AM752" s="42"/>
      <c r="AN752" s="42"/>
      <c r="AO752" s="42"/>
      <c r="AP752" s="42"/>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c r="BR752" s="39"/>
      <c r="BS752" s="39"/>
      <c r="BT752" s="39"/>
      <c r="BU752" s="39"/>
      <c r="BV752" s="39"/>
      <c r="BW752" s="39"/>
      <c r="BX752" s="39"/>
      <c r="BY752" s="39"/>
      <c r="BZ752" s="39"/>
      <c r="CA752" s="39"/>
      <c r="CB752" s="39"/>
      <c r="CC752" s="39"/>
      <c r="CD752" s="39"/>
      <c r="CE752" s="39"/>
      <c r="CF752" s="39"/>
      <c r="CG752" s="39"/>
      <c r="CH752" s="39"/>
      <c r="CI752" s="39"/>
      <c r="CJ752" s="39"/>
      <c r="CK752" s="39"/>
      <c r="CL752" s="39"/>
    </row>
    <row r="753" spans="1:90" ht="14.25">
      <c r="A753" s="103"/>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c r="AB753" s="42"/>
      <c r="AD753" s="42"/>
      <c r="AE753" s="42"/>
      <c r="AF753" s="42"/>
      <c r="AG753" s="42"/>
      <c r="AH753" s="42"/>
      <c r="AI753" s="42"/>
      <c r="AJ753" s="42"/>
      <c r="AK753" s="42"/>
      <c r="AL753" s="42"/>
      <c r="AM753" s="42"/>
      <c r="AN753" s="42"/>
      <c r="AO753" s="42"/>
      <c r="AP753" s="42"/>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c r="BR753" s="39"/>
      <c r="BS753" s="39"/>
      <c r="BT753" s="39"/>
      <c r="BU753" s="39"/>
      <c r="BV753" s="39"/>
      <c r="BW753" s="39"/>
      <c r="BX753" s="39"/>
      <c r="BY753" s="39"/>
      <c r="BZ753" s="39"/>
      <c r="CA753" s="39"/>
      <c r="CB753" s="39"/>
      <c r="CC753" s="39"/>
      <c r="CD753" s="39"/>
      <c r="CE753" s="39"/>
      <c r="CF753" s="39"/>
      <c r="CG753" s="39"/>
      <c r="CH753" s="39"/>
      <c r="CI753" s="39"/>
      <c r="CJ753" s="39"/>
      <c r="CK753" s="39"/>
      <c r="CL753" s="39"/>
    </row>
    <row r="754" spans="1:90" ht="14.25">
      <c r="A754" s="103"/>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D754" s="42"/>
      <c r="AE754" s="42"/>
      <c r="AF754" s="42"/>
      <c r="AG754" s="42"/>
      <c r="AH754" s="42"/>
      <c r="AI754" s="42"/>
      <c r="AJ754" s="42"/>
      <c r="AK754" s="42"/>
      <c r="AL754" s="42"/>
      <c r="AM754" s="42"/>
      <c r="AN754" s="42"/>
      <c r="AO754" s="42"/>
      <c r="AP754" s="42"/>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c r="BR754" s="39"/>
      <c r="BS754" s="39"/>
      <c r="BT754" s="39"/>
      <c r="BU754" s="39"/>
      <c r="BV754" s="39"/>
      <c r="BW754" s="39"/>
      <c r="BX754" s="39"/>
      <c r="BY754" s="39"/>
      <c r="BZ754" s="39"/>
      <c r="CA754" s="39"/>
      <c r="CB754" s="39"/>
      <c r="CC754" s="39"/>
      <c r="CD754" s="39"/>
      <c r="CE754" s="39"/>
      <c r="CF754" s="39"/>
      <c r="CG754" s="39"/>
      <c r="CH754" s="39"/>
      <c r="CI754" s="39"/>
      <c r="CJ754" s="39"/>
      <c r="CK754" s="39"/>
      <c r="CL754" s="39"/>
    </row>
    <row r="755" spans="1:90" ht="14.25">
      <c r="A755" s="103"/>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c r="AB755" s="42"/>
      <c r="AD755" s="42"/>
      <c r="AE755" s="42"/>
      <c r="AF755" s="42"/>
      <c r="AG755" s="42"/>
      <c r="AH755" s="42"/>
      <c r="AI755" s="42"/>
      <c r="AJ755" s="42"/>
      <c r="AK755" s="42"/>
      <c r="AL755" s="42"/>
      <c r="AM755" s="42"/>
      <c r="AN755" s="42"/>
      <c r="AO755" s="42"/>
      <c r="AP755" s="42"/>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c r="BR755" s="39"/>
      <c r="BS755" s="39"/>
      <c r="BT755" s="39"/>
      <c r="BU755" s="39"/>
      <c r="BV755" s="39"/>
      <c r="BW755" s="39"/>
      <c r="BX755" s="39"/>
      <c r="BY755" s="39"/>
      <c r="BZ755" s="39"/>
      <c r="CA755" s="39"/>
      <c r="CB755" s="39"/>
      <c r="CC755" s="39"/>
      <c r="CD755" s="39"/>
      <c r="CE755" s="39"/>
      <c r="CF755" s="39"/>
      <c r="CG755" s="39"/>
      <c r="CH755" s="39"/>
      <c r="CI755" s="39"/>
      <c r="CJ755" s="39"/>
      <c r="CK755" s="39"/>
      <c r="CL755" s="39"/>
    </row>
    <row r="756" spans="1:90" ht="14.25">
      <c r="A756" s="103"/>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D756" s="42"/>
      <c r="AE756" s="42"/>
      <c r="AF756" s="42"/>
      <c r="AG756" s="42"/>
      <c r="AH756" s="42"/>
      <c r="AI756" s="42"/>
      <c r="AJ756" s="42"/>
      <c r="AK756" s="42"/>
      <c r="AL756" s="42"/>
      <c r="AM756" s="42"/>
      <c r="AN756" s="42"/>
      <c r="AO756" s="42"/>
      <c r="AP756" s="42"/>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c r="BR756" s="39"/>
      <c r="BS756" s="39"/>
      <c r="BT756" s="39"/>
      <c r="BU756" s="39"/>
      <c r="BV756" s="39"/>
      <c r="BW756" s="39"/>
      <c r="BX756" s="39"/>
      <c r="BY756" s="39"/>
      <c r="BZ756" s="39"/>
      <c r="CA756" s="39"/>
      <c r="CB756" s="39"/>
      <c r="CC756" s="39"/>
      <c r="CD756" s="39"/>
      <c r="CE756" s="39"/>
      <c r="CF756" s="39"/>
      <c r="CG756" s="39"/>
      <c r="CH756" s="39"/>
      <c r="CI756" s="39"/>
      <c r="CJ756" s="39"/>
      <c r="CK756" s="39"/>
      <c r="CL756" s="39"/>
    </row>
    <row r="757" spans="1:90" ht="14.25">
      <c r="A757" s="103"/>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c r="AB757" s="42"/>
      <c r="AD757" s="42"/>
      <c r="AE757" s="42"/>
      <c r="AF757" s="42"/>
      <c r="AG757" s="42"/>
      <c r="AH757" s="42"/>
      <c r="AI757" s="42"/>
      <c r="AJ757" s="42"/>
      <c r="AK757" s="42"/>
      <c r="AL757" s="42"/>
      <c r="AM757" s="42"/>
      <c r="AN757" s="42"/>
      <c r="AO757" s="42"/>
      <c r="AP757" s="42"/>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c r="BR757" s="39"/>
      <c r="BS757" s="39"/>
      <c r="BT757" s="39"/>
      <c r="BU757" s="39"/>
      <c r="BV757" s="39"/>
      <c r="BW757" s="39"/>
      <c r="BX757" s="39"/>
      <c r="BY757" s="39"/>
      <c r="BZ757" s="39"/>
      <c r="CA757" s="39"/>
      <c r="CB757" s="39"/>
      <c r="CC757" s="39"/>
      <c r="CD757" s="39"/>
      <c r="CE757" s="39"/>
      <c r="CF757" s="39"/>
      <c r="CG757" s="39"/>
      <c r="CH757" s="39"/>
      <c r="CI757" s="39"/>
      <c r="CJ757" s="39"/>
      <c r="CK757" s="39"/>
      <c r="CL757" s="39"/>
    </row>
    <row r="758" spans="1:90" ht="14.25">
      <c r="A758" s="103"/>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c r="AB758" s="42"/>
      <c r="AD758" s="42"/>
      <c r="AE758" s="42"/>
      <c r="AF758" s="42"/>
      <c r="AG758" s="42"/>
      <c r="AH758" s="42"/>
      <c r="AI758" s="42"/>
      <c r="AJ758" s="42"/>
      <c r="AK758" s="42"/>
      <c r="AL758" s="42"/>
      <c r="AM758" s="42"/>
      <c r="AN758" s="42"/>
      <c r="AO758" s="42"/>
      <c r="AP758" s="42"/>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c r="BR758" s="39"/>
      <c r="BS758" s="39"/>
      <c r="BT758" s="39"/>
      <c r="BU758" s="39"/>
      <c r="BV758" s="39"/>
      <c r="BW758" s="39"/>
      <c r="BX758" s="39"/>
      <c r="BY758" s="39"/>
      <c r="BZ758" s="39"/>
      <c r="CA758" s="39"/>
      <c r="CB758" s="39"/>
      <c r="CC758" s="39"/>
      <c r="CD758" s="39"/>
      <c r="CE758" s="39"/>
      <c r="CF758" s="39"/>
      <c r="CG758" s="39"/>
      <c r="CH758" s="39"/>
      <c r="CI758" s="39"/>
      <c r="CJ758" s="39"/>
      <c r="CK758" s="39"/>
      <c r="CL758" s="39"/>
    </row>
    <row r="759" spans="1:90" ht="14.25">
      <c r="A759" s="103"/>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D759" s="42"/>
      <c r="AE759" s="42"/>
      <c r="AF759" s="42"/>
      <c r="AG759" s="42"/>
      <c r="AH759" s="42"/>
      <c r="AI759" s="42"/>
      <c r="AJ759" s="42"/>
      <c r="AK759" s="42"/>
      <c r="AL759" s="42"/>
      <c r="AM759" s="42"/>
      <c r="AN759" s="42"/>
      <c r="AO759" s="42"/>
      <c r="AP759" s="42"/>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c r="BR759" s="39"/>
      <c r="BS759" s="39"/>
      <c r="BT759" s="39"/>
      <c r="BU759" s="39"/>
      <c r="BV759" s="39"/>
      <c r="BW759" s="39"/>
      <c r="BX759" s="39"/>
      <c r="BY759" s="39"/>
      <c r="BZ759" s="39"/>
      <c r="CA759" s="39"/>
      <c r="CB759" s="39"/>
      <c r="CC759" s="39"/>
      <c r="CD759" s="39"/>
      <c r="CE759" s="39"/>
      <c r="CF759" s="39"/>
      <c r="CG759" s="39"/>
      <c r="CH759" s="39"/>
      <c r="CI759" s="39"/>
      <c r="CJ759" s="39"/>
      <c r="CK759" s="39"/>
      <c r="CL759" s="39"/>
    </row>
    <row r="760" spans="1:90" ht="14.25">
      <c r="A760" s="103"/>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c r="AB760" s="42"/>
      <c r="AD760" s="42"/>
      <c r="AE760" s="42"/>
      <c r="AF760" s="42"/>
      <c r="AG760" s="42"/>
      <c r="AH760" s="42"/>
      <c r="AI760" s="42"/>
      <c r="AJ760" s="42"/>
      <c r="AK760" s="42"/>
      <c r="AL760" s="42"/>
      <c r="AM760" s="42"/>
      <c r="AN760" s="42"/>
      <c r="AO760" s="42"/>
      <c r="AP760" s="42"/>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c r="BR760" s="39"/>
      <c r="BS760" s="39"/>
      <c r="BT760" s="39"/>
      <c r="BU760" s="39"/>
      <c r="BV760" s="39"/>
      <c r="BW760" s="39"/>
      <c r="BX760" s="39"/>
      <c r="BY760" s="39"/>
      <c r="BZ760" s="39"/>
      <c r="CA760" s="39"/>
      <c r="CB760" s="39"/>
      <c r="CC760" s="39"/>
      <c r="CD760" s="39"/>
      <c r="CE760" s="39"/>
      <c r="CF760" s="39"/>
      <c r="CG760" s="39"/>
      <c r="CH760" s="39"/>
      <c r="CI760" s="39"/>
      <c r="CJ760" s="39"/>
      <c r="CK760" s="39"/>
      <c r="CL760" s="39"/>
    </row>
    <row r="761" spans="1:90" ht="14.25">
      <c r="A761" s="103"/>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c r="AB761" s="42"/>
      <c r="AD761" s="42"/>
      <c r="AE761" s="42"/>
      <c r="AF761" s="42"/>
      <c r="AG761" s="42"/>
      <c r="AH761" s="42"/>
      <c r="AI761" s="42"/>
      <c r="AJ761" s="42"/>
      <c r="AK761" s="42"/>
      <c r="AL761" s="42"/>
      <c r="AM761" s="42"/>
      <c r="AN761" s="42"/>
      <c r="AO761" s="42"/>
      <c r="AP761" s="42"/>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c r="BR761" s="39"/>
      <c r="BS761" s="39"/>
      <c r="BT761" s="39"/>
      <c r="BU761" s="39"/>
      <c r="BV761" s="39"/>
      <c r="BW761" s="39"/>
      <c r="BX761" s="39"/>
      <c r="BY761" s="39"/>
      <c r="BZ761" s="39"/>
      <c r="CA761" s="39"/>
      <c r="CB761" s="39"/>
      <c r="CC761" s="39"/>
      <c r="CD761" s="39"/>
      <c r="CE761" s="39"/>
      <c r="CF761" s="39"/>
      <c r="CG761" s="39"/>
      <c r="CH761" s="39"/>
      <c r="CI761" s="39"/>
      <c r="CJ761" s="39"/>
      <c r="CK761" s="39"/>
      <c r="CL761" s="39"/>
    </row>
    <row r="762" spans="1:90" ht="14.25">
      <c r="A762" s="103"/>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c r="AB762" s="42"/>
      <c r="AD762" s="42"/>
      <c r="AE762" s="42"/>
      <c r="AF762" s="42"/>
      <c r="AG762" s="42"/>
      <c r="AH762" s="42"/>
      <c r="AI762" s="42"/>
      <c r="AJ762" s="42"/>
      <c r="AK762" s="42"/>
      <c r="AL762" s="42"/>
      <c r="AM762" s="42"/>
      <c r="AN762" s="42"/>
      <c r="AO762" s="42"/>
      <c r="AP762" s="42"/>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c r="BR762" s="39"/>
      <c r="BS762" s="39"/>
      <c r="BT762" s="39"/>
      <c r="BU762" s="39"/>
      <c r="BV762" s="39"/>
      <c r="BW762" s="39"/>
      <c r="BX762" s="39"/>
      <c r="BY762" s="39"/>
      <c r="BZ762" s="39"/>
      <c r="CA762" s="39"/>
      <c r="CB762" s="39"/>
      <c r="CC762" s="39"/>
      <c r="CD762" s="39"/>
      <c r="CE762" s="39"/>
      <c r="CF762" s="39"/>
      <c r="CG762" s="39"/>
      <c r="CH762" s="39"/>
      <c r="CI762" s="39"/>
      <c r="CJ762" s="39"/>
      <c r="CK762" s="39"/>
      <c r="CL762" s="39"/>
    </row>
    <row r="763" spans="1:90" ht="14.25">
      <c r="A763" s="103"/>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c r="AB763" s="42"/>
      <c r="AD763" s="42"/>
      <c r="AE763" s="42"/>
      <c r="AF763" s="42"/>
      <c r="AG763" s="42"/>
      <c r="AH763" s="42"/>
      <c r="AI763" s="42"/>
      <c r="AJ763" s="42"/>
      <c r="AK763" s="42"/>
      <c r="AL763" s="42"/>
      <c r="AM763" s="42"/>
      <c r="AN763" s="42"/>
      <c r="AO763" s="42"/>
      <c r="AP763" s="42"/>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c r="BR763" s="39"/>
      <c r="BS763" s="39"/>
      <c r="BT763" s="39"/>
      <c r="BU763" s="39"/>
      <c r="BV763" s="39"/>
      <c r="BW763" s="39"/>
      <c r="BX763" s="39"/>
      <c r="BY763" s="39"/>
      <c r="BZ763" s="39"/>
      <c r="CA763" s="39"/>
      <c r="CB763" s="39"/>
      <c r="CC763" s="39"/>
      <c r="CD763" s="39"/>
      <c r="CE763" s="39"/>
      <c r="CF763" s="39"/>
      <c r="CG763" s="39"/>
      <c r="CH763" s="39"/>
      <c r="CI763" s="39"/>
      <c r="CJ763" s="39"/>
      <c r="CK763" s="39"/>
      <c r="CL763" s="39"/>
    </row>
    <row r="764" spans="1:90" ht="14.25">
      <c r="A764" s="103"/>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D764" s="42"/>
      <c r="AE764" s="42"/>
      <c r="AF764" s="42"/>
      <c r="AG764" s="42"/>
      <c r="AH764" s="42"/>
      <c r="AI764" s="42"/>
      <c r="AJ764" s="42"/>
      <c r="AK764" s="42"/>
      <c r="AL764" s="42"/>
      <c r="AM764" s="42"/>
      <c r="AN764" s="42"/>
      <c r="AO764" s="42"/>
      <c r="AP764" s="42"/>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c r="BR764" s="39"/>
      <c r="BS764" s="39"/>
      <c r="BT764" s="39"/>
      <c r="BU764" s="39"/>
      <c r="BV764" s="39"/>
      <c r="BW764" s="39"/>
      <c r="BX764" s="39"/>
      <c r="BY764" s="39"/>
      <c r="BZ764" s="39"/>
      <c r="CA764" s="39"/>
      <c r="CB764" s="39"/>
      <c r="CC764" s="39"/>
      <c r="CD764" s="39"/>
      <c r="CE764" s="39"/>
      <c r="CF764" s="39"/>
      <c r="CG764" s="39"/>
      <c r="CH764" s="39"/>
      <c r="CI764" s="39"/>
      <c r="CJ764" s="39"/>
      <c r="CK764" s="39"/>
      <c r="CL764" s="39"/>
    </row>
    <row r="765" spans="1:90" ht="14.25">
      <c r="A765" s="103"/>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D765" s="42"/>
      <c r="AE765" s="42"/>
      <c r="AF765" s="42"/>
      <c r="AG765" s="42"/>
      <c r="AH765" s="42"/>
      <c r="AI765" s="42"/>
      <c r="AJ765" s="42"/>
      <c r="AK765" s="42"/>
      <c r="AL765" s="42"/>
      <c r="AM765" s="42"/>
      <c r="AN765" s="42"/>
      <c r="AO765" s="42"/>
      <c r="AP765" s="42"/>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c r="BR765" s="39"/>
      <c r="BS765" s="39"/>
      <c r="BT765" s="39"/>
      <c r="BU765" s="39"/>
      <c r="BV765" s="39"/>
      <c r="BW765" s="39"/>
      <c r="BX765" s="39"/>
      <c r="BY765" s="39"/>
      <c r="BZ765" s="39"/>
      <c r="CA765" s="39"/>
      <c r="CB765" s="39"/>
      <c r="CC765" s="39"/>
      <c r="CD765" s="39"/>
      <c r="CE765" s="39"/>
      <c r="CF765" s="39"/>
      <c r="CG765" s="39"/>
      <c r="CH765" s="39"/>
      <c r="CI765" s="39"/>
      <c r="CJ765" s="39"/>
      <c r="CK765" s="39"/>
      <c r="CL765" s="39"/>
    </row>
    <row r="766" spans="1:90" ht="14.25">
      <c r="A766" s="103"/>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D766" s="42"/>
      <c r="AE766" s="42"/>
      <c r="AF766" s="42"/>
      <c r="AG766" s="42"/>
      <c r="AH766" s="42"/>
      <c r="AI766" s="42"/>
      <c r="AJ766" s="42"/>
      <c r="AK766" s="42"/>
      <c r="AL766" s="42"/>
      <c r="AM766" s="42"/>
      <c r="AN766" s="42"/>
      <c r="AO766" s="42"/>
      <c r="AP766" s="42"/>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c r="BR766" s="39"/>
      <c r="BS766" s="39"/>
      <c r="BT766" s="39"/>
      <c r="BU766" s="39"/>
      <c r="BV766" s="39"/>
      <c r="BW766" s="39"/>
      <c r="BX766" s="39"/>
      <c r="BY766" s="39"/>
      <c r="BZ766" s="39"/>
      <c r="CA766" s="39"/>
      <c r="CB766" s="39"/>
      <c r="CC766" s="39"/>
      <c r="CD766" s="39"/>
      <c r="CE766" s="39"/>
      <c r="CF766" s="39"/>
      <c r="CG766" s="39"/>
      <c r="CH766" s="39"/>
      <c r="CI766" s="39"/>
      <c r="CJ766" s="39"/>
      <c r="CK766" s="39"/>
      <c r="CL766" s="39"/>
    </row>
    <row r="767" spans="1:90" ht="14.25">
      <c r="A767" s="103"/>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c r="AB767" s="42"/>
      <c r="AD767" s="42"/>
      <c r="AE767" s="42"/>
      <c r="AF767" s="42"/>
      <c r="AG767" s="42"/>
      <c r="AH767" s="42"/>
      <c r="AI767" s="42"/>
      <c r="AJ767" s="42"/>
      <c r="AK767" s="42"/>
      <c r="AL767" s="42"/>
      <c r="AM767" s="42"/>
      <c r="AN767" s="42"/>
      <c r="AO767" s="42"/>
      <c r="AP767" s="42"/>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c r="BS767" s="39"/>
      <c r="BT767" s="39"/>
      <c r="BU767" s="39"/>
      <c r="BV767" s="39"/>
      <c r="BW767" s="39"/>
      <c r="BX767" s="39"/>
      <c r="BY767" s="39"/>
      <c r="BZ767" s="39"/>
      <c r="CA767" s="39"/>
      <c r="CB767" s="39"/>
      <c r="CC767" s="39"/>
      <c r="CD767" s="39"/>
      <c r="CE767" s="39"/>
      <c r="CF767" s="39"/>
      <c r="CG767" s="39"/>
      <c r="CH767" s="39"/>
      <c r="CI767" s="39"/>
      <c r="CJ767" s="39"/>
      <c r="CK767" s="39"/>
      <c r="CL767" s="39"/>
    </row>
    <row r="768" spans="1:90" ht="14.25">
      <c r="A768" s="103"/>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c r="AB768" s="42"/>
      <c r="AD768" s="42"/>
      <c r="AE768" s="42"/>
      <c r="AF768" s="42"/>
      <c r="AG768" s="42"/>
      <c r="AH768" s="42"/>
      <c r="AI768" s="42"/>
      <c r="AJ768" s="42"/>
      <c r="AK768" s="42"/>
      <c r="AL768" s="42"/>
      <c r="AM768" s="42"/>
      <c r="AN768" s="42"/>
      <c r="AO768" s="42"/>
      <c r="AP768" s="42"/>
      <c r="AQ768" s="39"/>
      <c r="AR768" s="39"/>
      <c r="AS768" s="39"/>
      <c r="AT768" s="39"/>
      <c r="AU768" s="39"/>
      <c r="AV768" s="39"/>
      <c r="AW768" s="39"/>
      <c r="AX768" s="39"/>
      <c r="AY768" s="39"/>
      <c r="AZ768" s="39"/>
      <c r="BA768" s="39"/>
      <c r="BB768" s="39"/>
      <c r="BC768" s="39"/>
      <c r="BD768" s="39"/>
      <c r="BE768" s="39"/>
      <c r="BF768" s="39"/>
      <c r="BG768" s="39"/>
      <c r="BH768" s="39"/>
      <c r="BI768" s="39"/>
      <c r="BJ768" s="39"/>
      <c r="BK768" s="39"/>
      <c r="BL768" s="39"/>
      <c r="BM768" s="39"/>
      <c r="BN768" s="39"/>
      <c r="BO768" s="39"/>
      <c r="BP768" s="39"/>
      <c r="BQ768" s="39"/>
      <c r="BR768" s="39"/>
      <c r="BS768" s="39"/>
      <c r="BT768" s="39"/>
      <c r="BU768" s="39"/>
      <c r="BV768" s="39"/>
      <c r="BW768" s="39"/>
      <c r="BX768" s="39"/>
      <c r="BY768" s="39"/>
      <c r="BZ768" s="39"/>
      <c r="CA768" s="39"/>
      <c r="CB768" s="39"/>
      <c r="CC768" s="39"/>
      <c r="CD768" s="39"/>
      <c r="CE768" s="39"/>
      <c r="CF768" s="39"/>
      <c r="CG768" s="39"/>
      <c r="CH768" s="39"/>
      <c r="CI768" s="39"/>
      <c r="CJ768" s="39"/>
      <c r="CK768" s="39"/>
      <c r="CL768" s="39"/>
    </row>
    <row r="769" spans="1:90" ht="14.25">
      <c r="A769" s="103"/>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D769" s="42"/>
      <c r="AE769" s="42"/>
      <c r="AF769" s="42"/>
      <c r="AG769" s="42"/>
      <c r="AH769" s="42"/>
      <c r="AI769" s="42"/>
      <c r="AJ769" s="42"/>
      <c r="AK769" s="42"/>
      <c r="AL769" s="42"/>
      <c r="AM769" s="42"/>
      <c r="AN769" s="42"/>
      <c r="AO769" s="42"/>
      <c r="AP769" s="42"/>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c r="BR769" s="39"/>
      <c r="BS769" s="39"/>
      <c r="BT769" s="39"/>
      <c r="BU769" s="39"/>
      <c r="BV769" s="39"/>
      <c r="BW769" s="39"/>
      <c r="BX769" s="39"/>
      <c r="BY769" s="39"/>
      <c r="BZ769" s="39"/>
      <c r="CA769" s="39"/>
      <c r="CB769" s="39"/>
      <c r="CC769" s="39"/>
      <c r="CD769" s="39"/>
      <c r="CE769" s="39"/>
      <c r="CF769" s="39"/>
      <c r="CG769" s="39"/>
      <c r="CH769" s="39"/>
      <c r="CI769" s="39"/>
      <c r="CJ769" s="39"/>
      <c r="CK769" s="39"/>
      <c r="CL769" s="39"/>
    </row>
    <row r="770" spans="1:90" ht="14.25">
      <c r="A770" s="103"/>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c r="AB770" s="42"/>
      <c r="AD770" s="42"/>
      <c r="AE770" s="42"/>
      <c r="AF770" s="42"/>
      <c r="AG770" s="42"/>
      <c r="AH770" s="42"/>
      <c r="AI770" s="42"/>
      <c r="AJ770" s="42"/>
      <c r="AK770" s="42"/>
      <c r="AL770" s="42"/>
      <c r="AM770" s="42"/>
      <c r="AN770" s="42"/>
      <c r="AO770" s="42"/>
      <c r="AP770" s="42"/>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c r="BR770" s="39"/>
      <c r="BS770" s="39"/>
      <c r="BT770" s="39"/>
      <c r="BU770" s="39"/>
      <c r="BV770" s="39"/>
      <c r="BW770" s="39"/>
      <c r="BX770" s="39"/>
      <c r="BY770" s="39"/>
      <c r="BZ770" s="39"/>
      <c r="CA770" s="39"/>
      <c r="CB770" s="39"/>
      <c r="CC770" s="39"/>
      <c r="CD770" s="39"/>
      <c r="CE770" s="39"/>
      <c r="CF770" s="39"/>
      <c r="CG770" s="39"/>
      <c r="CH770" s="39"/>
      <c r="CI770" s="39"/>
      <c r="CJ770" s="39"/>
      <c r="CK770" s="39"/>
      <c r="CL770" s="39"/>
    </row>
    <row r="771" spans="1:90" ht="14.25">
      <c r="A771" s="103"/>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c r="AB771" s="42"/>
      <c r="AD771" s="42"/>
      <c r="AE771" s="42"/>
      <c r="AF771" s="42"/>
      <c r="AG771" s="42"/>
      <c r="AH771" s="42"/>
      <c r="AI771" s="42"/>
      <c r="AJ771" s="42"/>
      <c r="AK771" s="42"/>
      <c r="AL771" s="42"/>
      <c r="AM771" s="42"/>
      <c r="AN771" s="42"/>
      <c r="AO771" s="42"/>
      <c r="AP771" s="42"/>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c r="BR771" s="39"/>
      <c r="BS771" s="39"/>
      <c r="BT771" s="39"/>
      <c r="BU771" s="39"/>
      <c r="BV771" s="39"/>
      <c r="BW771" s="39"/>
      <c r="BX771" s="39"/>
      <c r="BY771" s="39"/>
      <c r="BZ771" s="39"/>
      <c r="CA771" s="39"/>
      <c r="CB771" s="39"/>
      <c r="CC771" s="39"/>
      <c r="CD771" s="39"/>
      <c r="CE771" s="39"/>
      <c r="CF771" s="39"/>
      <c r="CG771" s="39"/>
      <c r="CH771" s="39"/>
      <c r="CI771" s="39"/>
      <c r="CJ771" s="39"/>
      <c r="CK771" s="39"/>
      <c r="CL771" s="39"/>
    </row>
    <row r="772" spans="1:90" ht="14.25">
      <c r="A772" s="103"/>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c r="AB772" s="42"/>
      <c r="AD772" s="42"/>
      <c r="AE772" s="42"/>
      <c r="AF772" s="42"/>
      <c r="AG772" s="42"/>
      <c r="AH772" s="42"/>
      <c r="AI772" s="42"/>
      <c r="AJ772" s="42"/>
      <c r="AK772" s="42"/>
      <c r="AL772" s="42"/>
      <c r="AM772" s="42"/>
      <c r="AN772" s="42"/>
      <c r="AO772" s="42"/>
      <c r="AP772" s="42"/>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c r="BR772" s="39"/>
      <c r="BS772" s="39"/>
      <c r="BT772" s="39"/>
      <c r="BU772" s="39"/>
      <c r="BV772" s="39"/>
      <c r="BW772" s="39"/>
      <c r="BX772" s="39"/>
      <c r="BY772" s="39"/>
      <c r="BZ772" s="39"/>
      <c r="CA772" s="39"/>
      <c r="CB772" s="39"/>
      <c r="CC772" s="39"/>
      <c r="CD772" s="39"/>
      <c r="CE772" s="39"/>
      <c r="CF772" s="39"/>
      <c r="CG772" s="39"/>
      <c r="CH772" s="39"/>
      <c r="CI772" s="39"/>
      <c r="CJ772" s="39"/>
      <c r="CK772" s="39"/>
      <c r="CL772" s="39"/>
    </row>
    <row r="773" spans="1:90" ht="14.25">
      <c r="A773" s="103"/>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D773" s="42"/>
      <c r="AE773" s="42"/>
      <c r="AF773" s="42"/>
      <c r="AG773" s="42"/>
      <c r="AH773" s="42"/>
      <c r="AI773" s="42"/>
      <c r="AJ773" s="42"/>
      <c r="AK773" s="42"/>
      <c r="AL773" s="42"/>
      <c r="AM773" s="42"/>
      <c r="AN773" s="42"/>
      <c r="AO773" s="42"/>
      <c r="AP773" s="42"/>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c r="BR773" s="39"/>
      <c r="BS773" s="39"/>
      <c r="BT773" s="39"/>
      <c r="BU773" s="39"/>
      <c r="BV773" s="39"/>
      <c r="BW773" s="39"/>
      <c r="BX773" s="39"/>
      <c r="BY773" s="39"/>
      <c r="BZ773" s="39"/>
      <c r="CA773" s="39"/>
      <c r="CB773" s="39"/>
      <c r="CC773" s="39"/>
      <c r="CD773" s="39"/>
      <c r="CE773" s="39"/>
      <c r="CF773" s="39"/>
      <c r="CG773" s="39"/>
      <c r="CH773" s="39"/>
      <c r="CI773" s="39"/>
      <c r="CJ773" s="39"/>
      <c r="CK773" s="39"/>
      <c r="CL773" s="39"/>
    </row>
    <row r="774" spans="1:90" ht="14.25">
      <c r="A774" s="103"/>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D774" s="42"/>
      <c r="AE774" s="42"/>
      <c r="AF774" s="42"/>
      <c r="AG774" s="42"/>
      <c r="AH774" s="42"/>
      <c r="AI774" s="42"/>
      <c r="AJ774" s="42"/>
      <c r="AK774" s="42"/>
      <c r="AL774" s="42"/>
      <c r="AM774" s="42"/>
      <c r="AN774" s="42"/>
      <c r="AO774" s="42"/>
      <c r="AP774" s="42"/>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c r="BR774" s="39"/>
      <c r="BS774" s="39"/>
      <c r="BT774" s="39"/>
      <c r="BU774" s="39"/>
      <c r="BV774" s="39"/>
      <c r="BW774" s="39"/>
      <c r="BX774" s="39"/>
      <c r="BY774" s="39"/>
      <c r="BZ774" s="39"/>
      <c r="CA774" s="39"/>
      <c r="CB774" s="39"/>
      <c r="CC774" s="39"/>
      <c r="CD774" s="39"/>
      <c r="CE774" s="39"/>
      <c r="CF774" s="39"/>
      <c r="CG774" s="39"/>
      <c r="CH774" s="39"/>
      <c r="CI774" s="39"/>
      <c r="CJ774" s="39"/>
      <c r="CK774" s="39"/>
      <c r="CL774" s="39"/>
    </row>
    <row r="775" spans="1:90" ht="14.25">
      <c r="A775" s="103"/>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c r="AB775" s="42"/>
      <c r="AD775" s="42"/>
      <c r="AE775" s="42"/>
      <c r="AF775" s="42"/>
      <c r="AG775" s="42"/>
      <c r="AH775" s="42"/>
      <c r="AI775" s="42"/>
      <c r="AJ775" s="42"/>
      <c r="AK775" s="42"/>
      <c r="AL775" s="42"/>
      <c r="AM775" s="42"/>
      <c r="AN775" s="42"/>
      <c r="AO775" s="42"/>
      <c r="AP775" s="42"/>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c r="BR775" s="39"/>
      <c r="BS775" s="39"/>
      <c r="BT775" s="39"/>
      <c r="BU775" s="39"/>
      <c r="BV775" s="39"/>
      <c r="BW775" s="39"/>
      <c r="BX775" s="39"/>
      <c r="BY775" s="39"/>
      <c r="BZ775" s="39"/>
      <c r="CA775" s="39"/>
      <c r="CB775" s="39"/>
      <c r="CC775" s="39"/>
      <c r="CD775" s="39"/>
      <c r="CE775" s="39"/>
      <c r="CF775" s="39"/>
      <c r="CG775" s="39"/>
      <c r="CH775" s="39"/>
      <c r="CI775" s="39"/>
      <c r="CJ775" s="39"/>
      <c r="CK775" s="39"/>
      <c r="CL775" s="39"/>
    </row>
    <row r="776" spans="1:90" ht="14.25">
      <c r="A776" s="103"/>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D776" s="42"/>
      <c r="AE776" s="42"/>
      <c r="AF776" s="42"/>
      <c r="AG776" s="42"/>
      <c r="AH776" s="42"/>
      <c r="AI776" s="42"/>
      <c r="AJ776" s="42"/>
      <c r="AK776" s="42"/>
      <c r="AL776" s="42"/>
      <c r="AM776" s="42"/>
      <c r="AN776" s="42"/>
      <c r="AO776" s="42"/>
      <c r="AP776" s="42"/>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c r="BR776" s="39"/>
      <c r="BS776" s="39"/>
      <c r="BT776" s="39"/>
      <c r="BU776" s="39"/>
      <c r="BV776" s="39"/>
      <c r="BW776" s="39"/>
      <c r="BX776" s="39"/>
      <c r="BY776" s="39"/>
      <c r="BZ776" s="39"/>
      <c r="CA776" s="39"/>
      <c r="CB776" s="39"/>
      <c r="CC776" s="39"/>
      <c r="CD776" s="39"/>
      <c r="CE776" s="39"/>
      <c r="CF776" s="39"/>
      <c r="CG776" s="39"/>
      <c r="CH776" s="39"/>
      <c r="CI776" s="39"/>
      <c r="CJ776" s="39"/>
      <c r="CK776" s="39"/>
      <c r="CL776" s="39"/>
    </row>
    <row r="777" spans="1:90" ht="14.25">
      <c r="A777" s="103"/>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c r="AB777" s="42"/>
      <c r="AD777" s="42"/>
      <c r="AE777" s="42"/>
      <c r="AF777" s="42"/>
      <c r="AG777" s="42"/>
      <c r="AH777" s="42"/>
      <c r="AI777" s="42"/>
      <c r="AJ777" s="42"/>
      <c r="AK777" s="42"/>
      <c r="AL777" s="42"/>
      <c r="AM777" s="42"/>
      <c r="AN777" s="42"/>
      <c r="AO777" s="42"/>
      <c r="AP777" s="42"/>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c r="BR777" s="39"/>
      <c r="BS777" s="39"/>
      <c r="BT777" s="39"/>
      <c r="BU777" s="39"/>
      <c r="BV777" s="39"/>
      <c r="BW777" s="39"/>
      <c r="BX777" s="39"/>
      <c r="BY777" s="39"/>
      <c r="BZ777" s="39"/>
      <c r="CA777" s="39"/>
      <c r="CB777" s="39"/>
      <c r="CC777" s="39"/>
      <c r="CD777" s="39"/>
      <c r="CE777" s="39"/>
      <c r="CF777" s="39"/>
      <c r="CG777" s="39"/>
      <c r="CH777" s="39"/>
      <c r="CI777" s="39"/>
      <c r="CJ777" s="39"/>
      <c r="CK777" s="39"/>
      <c r="CL777" s="39"/>
    </row>
    <row r="778" spans="1:90" ht="14.25">
      <c r="A778" s="103"/>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D778" s="42"/>
      <c r="AE778" s="42"/>
      <c r="AF778" s="42"/>
      <c r="AG778" s="42"/>
      <c r="AH778" s="42"/>
      <c r="AI778" s="42"/>
      <c r="AJ778" s="42"/>
      <c r="AK778" s="42"/>
      <c r="AL778" s="42"/>
      <c r="AM778" s="42"/>
      <c r="AN778" s="42"/>
      <c r="AO778" s="42"/>
      <c r="AP778" s="42"/>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c r="BR778" s="39"/>
      <c r="BS778" s="39"/>
      <c r="BT778" s="39"/>
      <c r="BU778" s="39"/>
      <c r="BV778" s="39"/>
      <c r="BW778" s="39"/>
      <c r="BX778" s="39"/>
      <c r="BY778" s="39"/>
      <c r="BZ778" s="39"/>
      <c r="CA778" s="39"/>
      <c r="CB778" s="39"/>
      <c r="CC778" s="39"/>
      <c r="CD778" s="39"/>
      <c r="CE778" s="39"/>
      <c r="CF778" s="39"/>
      <c r="CG778" s="39"/>
      <c r="CH778" s="39"/>
      <c r="CI778" s="39"/>
      <c r="CJ778" s="39"/>
      <c r="CK778" s="39"/>
      <c r="CL778" s="39"/>
    </row>
    <row r="779" spans="1:90" ht="14.25">
      <c r="A779" s="103"/>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D779" s="42"/>
      <c r="AE779" s="42"/>
      <c r="AF779" s="42"/>
      <c r="AG779" s="42"/>
      <c r="AH779" s="42"/>
      <c r="AI779" s="42"/>
      <c r="AJ779" s="42"/>
      <c r="AK779" s="42"/>
      <c r="AL779" s="42"/>
      <c r="AM779" s="42"/>
      <c r="AN779" s="42"/>
      <c r="AO779" s="42"/>
      <c r="AP779" s="42"/>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c r="BR779" s="39"/>
      <c r="BS779" s="39"/>
      <c r="BT779" s="39"/>
      <c r="BU779" s="39"/>
      <c r="BV779" s="39"/>
      <c r="BW779" s="39"/>
      <c r="BX779" s="39"/>
      <c r="BY779" s="39"/>
      <c r="BZ779" s="39"/>
      <c r="CA779" s="39"/>
      <c r="CB779" s="39"/>
      <c r="CC779" s="39"/>
      <c r="CD779" s="39"/>
      <c r="CE779" s="39"/>
      <c r="CF779" s="39"/>
      <c r="CG779" s="39"/>
      <c r="CH779" s="39"/>
      <c r="CI779" s="39"/>
      <c r="CJ779" s="39"/>
      <c r="CK779" s="39"/>
      <c r="CL779" s="39"/>
    </row>
    <row r="780" spans="1:90" ht="14.25">
      <c r="A780" s="103"/>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D780" s="42"/>
      <c r="AE780" s="42"/>
      <c r="AF780" s="42"/>
      <c r="AG780" s="42"/>
      <c r="AH780" s="42"/>
      <c r="AI780" s="42"/>
      <c r="AJ780" s="42"/>
      <c r="AK780" s="42"/>
      <c r="AL780" s="42"/>
      <c r="AM780" s="42"/>
      <c r="AN780" s="42"/>
      <c r="AO780" s="42"/>
      <c r="AP780" s="42"/>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row>
    <row r="781" spans="1:90" ht="14.25">
      <c r="A781" s="103"/>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c r="AB781" s="42"/>
      <c r="AD781" s="42"/>
      <c r="AE781" s="42"/>
      <c r="AF781" s="42"/>
      <c r="AG781" s="42"/>
      <c r="AH781" s="42"/>
      <c r="AI781" s="42"/>
      <c r="AJ781" s="42"/>
      <c r="AK781" s="42"/>
      <c r="AL781" s="42"/>
      <c r="AM781" s="42"/>
      <c r="AN781" s="42"/>
      <c r="AO781" s="42"/>
      <c r="AP781" s="42"/>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row>
    <row r="782" spans="1:90" ht="14.25">
      <c r="A782" s="103"/>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c r="AB782" s="42"/>
      <c r="AD782" s="42"/>
      <c r="AE782" s="42"/>
      <c r="AF782" s="42"/>
      <c r="AG782" s="42"/>
      <c r="AH782" s="42"/>
      <c r="AI782" s="42"/>
      <c r="AJ782" s="42"/>
      <c r="AK782" s="42"/>
      <c r="AL782" s="42"/>
      <c r="AM782" s="42"/>
      <c r="AN782" s="42"/>
      <c r="AO782" s="42"/>
      <c r="AP782" s="42"/>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row>
    <row r="783" spans="1:90" ht="14.25">
      <c r="A783" s="103"/>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c r="AB783" s="42"/>
      <c r="AD783" s="42"/>
      <c r="AE783" s="42"/>
      <c r="AF783" s="42"/>
      <c r="AG783" s="42"/>
      <c r="AH783" s="42"/>
      <c r="AI783" s="42"/>
      <c r="AJ783" s="42"/>
      <c r="AK783" s="42"/>
      <c r="AL783" s="42"/>
      <c r="AM783" s="42"/>
      <c r="AN783" s="42"/>
      <c r="AO783" s="42"/>
      <c r="AP783" s="42"/>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row>
    <row r="784" spans="1:90" ht="14.25">
      <c r="A784" s="103"/>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D784" s="42"/>
      <c r="AE784" s="42"/>
      <c r="AF784" s="42"/>
      <c r="AG784" s="42"/>
      <c r="AH784" s="42"/>
      <c r="AI784" s="42"/>
      <c r="AJ784" s="42"/>
      <c r="AK784" s="42"/>
      <c r="AL784" s="42"/>
      <c r="AM784" s="42"/>
      <c r="AN784" s="42"/>
      <c r="AO784" s="42"/>
      <c r="AP784" s="42"/>
      <c r="AQ784" s="39"/>
      <c r="AR784" s="39"/>
      <c r="AS784" s="39"/>
      <c r="AT784" s="39"/>
      <c r="AU784" s="39"/>
      <c r="AV784" s="39"/>
      <c r="AW784" s="39"/>
      <c r="AX784" s="39"/>
      <c r="AY784" s="39"/>
      <c r="AZ784" s="39"/>
      <c r="BA784" s="39"/>
      <c r="BB784" s="39"/>
      <c r="BC784" s="39"/>
      <c r="BD784" s="39"/>
      <c r="BE784" s="39"/>
      <c r="BF784" s="39"/>
      <c r="BG784" s="39"/>
      <c r="BH784" s="39"/>
      <c r="BI784" s="39"/>
      <c r="BJ784" s="39"/>
      <c r="BK784" s="39"/>
      <c r="BL784" s="39"/>
      <c r="BM784" s="39"/>
      <c r="BN784" s="39"/>
      <c r="BO784" s="39"/>
      <c r="BP784" s="39"/>
      <c r="BQ784" s="39"/>
      <c r="BR784" s="39"/>
      <c r="BS784" s="39"/>
      <c r="BT784" s="39"/>
      <c r="BU784" s="39"/>
      <c r="BV784" s="39"/>
      <c r="BW784" s="39"/>
      <c r="BX784" s="39"/>
      <c r="BY784" s="39"/>
      <c r="BZ784" s="39"/>
      <c r="CA784" s="39"/>
      <c r="CB784" s="39"/>
      <c r="CC784" s="39"/>
      <c r="CD784" s="39"/>
      <c r="CE784" s="39"/>
      <c r="CF784" s="39"/>
      <c r="CG784" s="39"/>
      <c r="CH784" s="39"/>
      <c r="CI784" s="39"/>
      <c r="CJ784" s="39"/>
      <c r="CK784" s="39"/>
      <c r="CL784" s="39"/>
    </row>
    <row r="785" spans="1:90" ht="14.25">
      <c r="A785" s="103"/>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D785" s="42"/>
      <c r="AE785" s="42"/>
      <c r="AF785" s="42"/>
      <c r="AG785" s="42"/>
      <c r="AH785" s="42"/>
      <c r="AI785" s="42"/>
      <c r="AJ785" s="42"/>
      <c r="AK785" s="42"/>
      <c r="AL785" s="42"/>
      <c r="AM785" s="42"/>
      <c r="AN785" s="42"/>
      <c r="AO785" s="42"/>
      <c r="AP785" s="42"/>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c r="BR785" s="39"/>
      <c r="BS785" s="39"/>
      <c r="BT785" s="39"/>
      <c r="BU785" s="39"/>
      <c r="BV785" s="39"/>
      <c r="BW785" s="39"/>
      <c r="BX785" s="39"/>
      <c r="BY785" s="39"/>
      <c r="BZ785" s="39"/>
      <c r="CA785" s="39"/>
      <c r="CB785" s="39"/>
      <c r="CC785" s="39"/>
      <c r="CD785" s="39"/>
      <c r="CE785" s="39"/>
      <c r="CF785" s="39"/>
      <c r="CG785" s="39"/>
      <c r="CH785" s="39"/>
      <c r="CI785" s="39"/>
      <c r="CJ785" s="39"/>
      <c r="CK785" s="39"/>
      <c r="CL785" s="39"/>
    </row>
    <row r="786" spans="1:90" ht="14.25">
      <c r="A786" s="103"/>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c r="AB786" s="42"/>
      <c r="AD786" s="42"/>
      <c r="AE786" s="42"/>
      <c r="AF786" s="42"/>
      <c r="AG786" s="42"/>
      <c r="AH786" s="42"/>
      <c r="AI786" s="42"/>
      <c r="AJ786" s="42"/>
      <c r="AK786" s="42"/>
      <c r="AL786" s="42"/>
      <c r="AM786" s="42"/>
      <c r="AN786" s="42"/>
      <c r="AO786" s="42"/>
      <c r="AP786" s="42"/>
      <c r="AQ786" s="39"/>
      <c r="AR786" s="39"/>
      <c r="AS786" s="39"/>
      <c r="AT786" s="39"/>
      <c r="AU786" s="39"/>
      <c r="AV786" s="39"/>
      <c r="AW786" s="39"/>
      <c r="AX786" s="39"/>
      <c r="AY786" s="39"/>
      <c r="AZ786" s="39"/>
      <c r="BA786" s="39"/>
      <c r="BB786" s="39"/>
      <c r="BC786" s="39"/>
      <c r="BD786" s="39"/>
      <c r="BE786" s="39"/>
      <c r="BF786" s="39"/>
      <c r="BG786" s="39"/>
      <c r="BH786" s="39"/>
      <c r="BI786" s="39"/>
      <c r="BJ786" s="39"/>
      <c r="BK786" s="39"/>
      <c r="BL786" s="39"/>
      <c r="BM786" s="39"/>
      <c r="BN786" s="39"/>
      <c r="BO786" s="39"/>
      <c r="BP786" s="39"/>
      <c r="BQ786" s="39"/>
      <c r="BR786" s="39"/>
      <c r="BS786" s="39"/>
      <c r="BT786" s="39"/>
      <c r="BU786" s="39"/>
      <c r="BV786" s="39"/>
      <c r="BW786" s="39"/>
      <c r="BX786" s="39"/>
      <c r="BY786" s="39"/>
      <c r="BZ786" s="39"/>
      <c r="CA786" s="39"/>
      <c r="CB786" s="39"/>
      <c r="CC786" s="39"/>
      <c r="CD786" s="39"/>
      <c r="CE786" s="39"/>
      <c r="CF786" s="39"/>
      <c r="CG786" s="39"/>
      <c r="CH786" s="39"/>
      <c r="CI786" s="39"/>
      <c r="CJ786" s="39"/>
      <c r="CK786" s="39"/>
      <c r="CL786" s="39"/>
    </row>
    <row r="787" spans="1:90" ht="14.25">
      <c r="A787" s="103"/>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c r="AB787" s="42"/>
      <c r="AD787" s="42"/>
      <c r="AE787" s="42"/>
      <c r="AF787" s="42"/>
      <c r="AG787" s="42"/>
      <c r="AH787" s="42"/>
      <c r="AI787" s="42"/>
      <c r="AJ787" s="42"/>
      <c r="AK787" s="42"/>
      <c r="AL787" s="42"/>
      <c r="AM787" s="42"/>
      <c r="AN787" s="42"/>
      <c r="AO787" s="42"/>
      <c r="AP787" s="42"/>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c r="BR787" s="39"/>
      <c r="BS787" s="39"/>
      <c r="BT787" s="39"/>
      <c r="BU787" s="39"/>
      <c r="BV787" s="39"/>
      <c r="BW787" s="39"/>
      <c r="BX787" s="39"/>
      <c r="BY787" s="39"/>
      <c r="BZ787" s="39"/>
      <c r="CA787" s="39"/>
      <c r="CB787" s="39"/>
      <c r="CC787" s="39"/>
      <c r="CD787" s="39"/>
      <c r="CE787" s="39"/>
      <c r="CF787" s="39"/>
      <c r="CG787" s="39"/>
      <c r="CH787" s="39"/>
      <c r="CI787" s="39"/>
      <c r="CJ787" s="39"/>
      <c r="CK787" s="39"/>
      <c r="CL787" s="39"/>
    </row>
    <row r="788" spans="1:90" ht="14.25">
      <c r="A788" s="103"/>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D788" s="42"/>
      <c r="AE788" s="42"/>
      <c r="AF788" s="42"/>
      <c r="AG788" s="42"/>
      <c r="AH788" s="42"/>
      <c r="AI788" s="42"/>
      <c r="AJ788" s="42"/>
      <c r="AK788" s="42"/>
      <c r="AL788" s="42"/>
      <c r="AM788" s="42"/>
      <c r="AN788" s="42"/>
      <c r="AO788" s="42"/>
      <c r="AP788" s="42"/>
      <c r="AQ788" s="39"/>
      <c r="AR788" s="39"/>
      <c r="AS788" s="39"/>
      <c r="AT788" s="39"/>
      <c r="AU788" s="39"/>
      <c r="AV788" s="39"/>
      <c r="AW788" s="39"/>
      <c r="AX788" s="39"/>
      <c r="AY788" s="39"/>
      <c r="AZ788" s="39"/>
      <c r="BA788" s="39"/>
      <c r="BB788" s="39"/>
      <c r="BC788" s="39"/>
      <c r="BD788" s="39"/>
      <c r="BE788" s="39"/>
      <c r="BF788" s="39"/>
      <c r="BG788" s="39"/>
      <c r="BH788" s="39"/>
      <c r="BI788" s="39"/>
      <c r="BJ788" s="39"/>
      <c r="BK788" s="39"/>
      <c r="BL788" s="39"/>
      <c r="BM788" s="39"/>
      <c r="BN788" s="39"/>
      <c r="BO788" s="39"/>
      <c r="BP788" s="39"/>
      <c r="BQ788" s="39"/>
      <c r="BR788" s="39"/>
      <c r="BS788" s="39"/>
      <c r="BT788" s="39"/>
      <c r="BU788" s="39"/>
      <c r="BV788" s="39"/>
      <c r="BW788" s="39"/>
      <c r="BX788" s="39"/>
      <c r="BY788" s="39"/>
      <c r="BZ788" s="39"/>
      <c r="CA788" s="39"/>
      <c r="CB788" s="39"/>
      <c r="CC788" s="39"/>
      <c r="CD788" s="39"/>
      <c r="CE788" s="39"/>
      <c r="CF788" s="39"/>
      <c r="CG788" s="39"/>
      <c r="CH788" s="39"/>
      <c r="CI788" s="39"/>
      <c r="CJ788" s="39"/>
      <c r="CK788" s="39"/>
      <c r="CL788" s="39"/>
    </row>
    <row r="789" spans="1:90" ht="14.25">
      <c r="A789" s="103"/>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D789" s="42"/>
      <c r="AE789" s="42"/>
      <c r="AF789" s="42"/>
      <c r="AG789" s="42"/>
      <c r="AH789" s="42"/>
      <c r="AI789" s="42"/>
      <c r="AJ789" s="42"/>
      <c r="AK789" s="42"/>
      <c r="AL789" s="42"/>
      <c r="AM789" s="42"/>
      <c r="AN789" s="42"/>
      <c r="AO789" s="42"/>
      <c r="AP789" s="42"/>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c r="BR789" s="39"/>
      <c r="BS789" s="39"/>
      <c r="BT789" s="39"/>
      <c r="BU789" s="39"/>
      <c r="BV789" s="39"/>
      <c r="BW789" s="39"/>
      <c r="BX789" s="39"/>
      <c r="BY789" s="39"/>
      <c r="BZ789" s="39"/>
      <c r="CA789" s="39"/>
      <c r="CB789" s="39"/>
      <c r="CC789" s="39"/>
      <c r="CD789" s="39"/>
      <c r="CE789" s="39"/>
      <c r="CF789" s="39"/>
      <c r="CG789" s="39"/>
      <c r="CH789" s="39"/>
      <c r="CI789" s="39"/>
      <c r="CJ789" s="39"/>
      <c r="CK789" s="39"/>
      <c r="CL789" s="39"/>
    </row>
    <row r="790" spans="1:90" ht="14.25">
      <c r="A790" s="103"/>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c r="AB790" s="42"/>
      <c r="AD790" s="42"/>
      <c r="AE790" s="42"/>
      <c r="AF790" s="42"/>
      <c r="AG790" s="42"/>
      <c r="AH790" s="42"/>
      <c r="AI790" s="42"/>
      <c r="AJ790" s="42"/>
      <c r="AK790" s="42"/>
      <c r="AL790" s="42"/>
      <c r="AM790" s="42"/>
      <c r="AN790" s="42"/>
      <c r="AO790" s="42"/>
      <c r="AP790" s="42"/>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c r="BR790" s="39"/>
      <c r="BS790" s="39"/>
      <c r="BT790" s="39"/>
      <c r="BU790" s="39"/>
      <c r="BV790" s="39"/>
      <c r="BW790" s="39"/>
      <c r="BX790" s="39"/>
      <c r="BY790" s="39"/>
      <c r="BZ790" s="39"/>
      <c r="CA790" s="39"/>
      <c r="CB790" s="39"/>
      <c r="CC790" s="39"/>
      <c r="CD790" s="39"/>
      <c r="CE790" s="39"/>
      <c r="CF790" s="39"/>
      <c r="CG790" s="39"/>
      <c r="CH790" s="39"/>
      <c r="CI790" s="39"/>
      <c r="CJ790" s="39"/>
      <c r="CK790" s="39"/>
      <c r="CL790" s="39"/>
    </row>
    <row r="791" spans="1:90" ht="14.25">
      <c r="A791" s="103"/>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c r="AB791" s="42"/>
      <c r="AD791" s="42"/>
      <c r="AE791" s="42"/>
      <c r="AF791" s="42"/>
      <c r="AG791" s="42"/>
      <c r="AH791" s="42"/>
      <c r="AI791" s="42"/>
      <c r="AJ791" s="42"/>
      <c r="AK791" s="42"/>
      <c r="AL791" s="42"/>
      <c r="AM791" s="42"/>
      <c r="AN791" s="42"/>
      <c r="AO791" s="42"/>
      <c r="AP791" s="42"/>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c r="BR791" s="39"/>
      <c r="BS791" s="39"/>
      <c r="BT791" s="39"/>
      <c r="BU791" s="39"/>
      <c r="BV791" s="39"/>
      <c r="BW791" s="39"/>
      <c r="BX791" s="39"/>
      <c r="BY791" s="39"/>
      <c r="BZ791" s="39"/>
      <c r="CA791" s="39"/>
      <c r="CB791" s="39"/>
      <c r="CC791" s="39"/>
      <c r="CD791" s="39"/>
      <c r="CE791" s="39"/>
      <c r="CF791" s="39"/>
      <c r="CG791" s="39"/>
      <c r="CH791" s="39"/>
      <c r="CI791" s="39"/>
      <c r="CJ791" s="39"/>
      <c r="CK791" s="39"/>
      <c r="CL791" s="39"/>
    </row>
    <row r="792" spans="1:90" ht="14.25">
      <c r="A792" s="103"/>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D792" s="42"/>
      <c r="AE792" s="42"/>
      <c r="AF792" s="42"/>
      <c r="AG792" s="42"/>
      <c r="AH792" s="42"/>
      <c r="AI792" s="42"/>
      <c r="AJ792" s="42"/>
      <c r="AK792" s="42"/>
      <c r="AL792" s="42"/>
      <c r="AM792" s="42"/>
      <c r="AN792" s="42"/>
      <c r="AO792" s="42"/>
      <c r="AP792" s="42"/>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c r="BR792" s="39"/>
      <c r="BS792" s="39"/>
      <c r="BT792" s="39"/>
      <c r="BU792" s="39"/>
      <c r="BV792" s="39"/>
      <c r="BW792" s="39"/>
      <c r="BX792" s="39"/>
      <c r="BY792" s="39"/>
      <c r="BZ792" s="39"/>
      <c r="CA792" s="39"/>
      <c r="CB792" s="39"/>
      <c r="CC792" s="39"/>
      <c r="CD792" s="39"/>
      <c r="CE792" s="39"/>
      <c r="CF792" s="39"/>
      <c r="CG792" s="39"/>
      <c r="CH792" s="39"/>
      <c r="CI792" s="39"/>
      <c r="CJ792" s="39"/>
      <c r="CK792" s="39"/>
      <c r="CL792" s="39"/>
    </row>
    <row r="793" spans="1:90" ht="14.25">
      <c r="A793" s="103"/>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D793" s="42"/>
      <c r="AE793" s="42"/>
      <c r="AF793" s="42"/>
      <c r="AG793" s="42"/>
      <c r="AH793" s="42"/>
      <c r="AI793" s="42"/>
      <c r="AJ793" s="42"/>
      <c r="AK793" s="42"/>
      <c r="AL793" s="42"/>
      <c r="AM793" s="42"/>
      <c r="AN793" s="42"/>
      <c r="AO793" s="42"/>
      <c r="AP793" s="42"/>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c r="BR793" s="39"/>
      <c r="BS793" s="39"/>
      <c r="BT793" s="39"/>
      <c r="BU793" s="39"/>
      <c r="BV793" s="39"/>
      <c r="BW793" s="39"/>
      <c r="BX793" s="39"/>
      <c r="BY793" s="39"/>
      <c r="BZ793" s="39"/>
      <c r="CA793" s="39"/>
      <c r="CB793" s="39"/>
      <c r="CC793" s="39"/>
      <c r="CD793" s="39"/>
      <c r="CE793" s="39"/>
      <c r="CF793" s="39"/>
      <c r="CG793" s="39"/>
      <c r="CH793" s="39"/>
      <c r="CI793" s="39"/>
      <c r="CJ793" s="39"/>
      <c r="CK793" s="39"/>
      <c r="CL793" s="39"/>
    </row>
    <row r="794" spans="1:90" ht="14.25">
      <c r="A794" s="103"/>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D794" s="42"/>
      <c r="AE794" s="42"/>
      <c r="AF794" s="42"/>
      <c r="AG794" s="42"/>
      <c r="AH794" s="42"/>
      <c r="AI794" s="42"/>
      <c r="AJ794" s="42"/>
      <c r="AK794" s="42"/>
      <c r="AL794" s="42"/>
      <c r="AM794" s="42"/>
      <c r="AN794" s="42"/>
      <c r="AO794" s="42"/>
      <c r="AP794" s="42"/>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c r="BR794" s="39"/>
      <c r="BS794" s="39"/>
      <c r="BT794" s="39"/>
      <c r="BU794" s="39"/>
      <c r="BV794" s="39"/>
      <c r="BW794" s="39"/>
      <c r="BX794" s="39"/>
      <c r="BY794" s="39"/>
      <c r="BZ794" s="39"/>
      <c r="CA794" s="39"/>
      <c r="CB794" s="39"/>
      <c r="CC794" s="39"/>
      <c r="CD794" s="39"/>
      <c r="CE794" s="39"/>
      <c r="CF794" s="39"/>
      <c r="CG794" s="39"/>
      <c r="CH794" s="39"/>
      <c r="CI794" s="39"/>
      <c r="CJ794" s="39"/>
      <c r="CK794" s="39"/>
      <c r="CL794" s="39"/>
    </row>
    <row r="795" spans="1:90" ht="14.25">
      <c r="A795" s="103"/>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c r="AB795" s="42"/>
      <c r="AD795" s="42"/>
      <c r="AE795" s="42"/>
      <c r="AF795" s="42"/>
      <c r="AG795" s="42"/>
      <c r="AH795" s="42"/>
      <c r="AI795" s="42"/>
      <c r="AJ795" s="42"/>
      <c r="AK795" s="42"/>
      <c r="AL795" s="42"/>
      <c r="AM795" s="42"/>
      <c r="AN795" s="42"/>
      <c r="AO795" s="42"/>
      <c r="AP795" s="42"/>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c r="BR795" s="39"/>
      <c r="BS795" s="39"/>
      <c r="BT795" s="39"/>
      <c r="BU795" s="39"/>
      <c r="BV795" s="39"/>
      <c r="BW795" s="39"/>
      <c r="BX795" s="39"/>
      <c r="BY795" s="39"/>
      <c r="BZ795" s="39"/>
      <c r="CA795" s="39"/>
      <c r="CB795" s="39"/>
      <c r="CC795" s="39"/>
      <c r="CD795" s="39"/>
      <c r="CE795" s="39"/>
      <c r="CF795" s="39"/>
      <c r="CG795" s="39"/>
      <c r="CH795" s="39"/>
      <c r="CI795" s="39"/>
      <c r="CJ795" s="39"/>
      <c r="CK795" s="39"/>
      <c r="CL795" s="39"/>
    </row>
    <row r="796" spans="1:90" ht="14.25">
      <c r="A796" s="103"/>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D796" s="42"/>
      <c r="AE796" s="42"/>
      <c r="AF796" s="42"/>
      <c r="AG796" s="42"/>
      <c r="AH796" s="42"/>
      <c r="AI796" s="42"/>
      <c r="AJ796" s="42"/>
      <c r="AK796" s="42"/>
      <c r="AL796" s="42"/>
      <c r="AM796" s="42"/>
      <c r="AN796" s="42"/>
      <c r="AO796" s="42"/>
      <c r="AP796" s="42"/>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row>
    <row r="797" spans="1:90" ht="14.25">
      <c r="A797" s="103"/>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c r="AB797" s="42"/>
      <c r="AD797" s="42"/>
      <c r="AE797" s="42"/>
      <c r="AF797" s="42"/>
      <c r="AG797" s="42"/>
      <c r="AH797" s="42"/>
      <c r="AI797" s="42"/>
      <c r="AJ797" s="42"/>
      <c r="AK797" s="42"/>
      <c r="AL797" s="42"/>
      <c r="AM797" s="42"/>
      <c r="AN797" s="42"/>
      <c r="AO797" s="42"/>
      <c r="AP797" s="42"/>
      <c r="AQ797" s="39"/>
      <c r="AR797" s="39"/>
      <c r="AS797" s="39"/>
      <c r="AT797" s="39"/>
      <c r="AU797" s="39"/>
      <c r="AV797" s="39"/>
      <c r="AW797" s="39"/>
      <c r="AX797" s="39"/>
      <c r="AY797" s="39"/>
      <c r="AZ797" s="39"/>
      <c r="BA797" s="39"/>
      <c r="BB797" s="39"/>
      <c r="BC797" s="39"/>
      <c r="BD797" s="39"/>
      <c r="BE797" s="39"/>
      <c r="BF797" s="39"/>
      <c r="BG797" s="39"/>
      <c r="BH797" s="39"/>
      <c r="BI797" s="39"/>
      <c r="BJ797" s="39"/>
      <c r="BK797" s="39"/>
      <c r="BL797" s="39"/>
      <c r="BM797" s="39"/>
      <c r="BN797" s="39"/>
      <c r="BO797" s="39"/>
      <c r="BP797" s="39"/>
      <c r="BQ797" s="39"/>
      <c r="BR797" s="39"/>
      <c r="BS797" s="39"/>
      <c r="BT797" s="39"/>
      <c r="BU797" s="39"/>
      <c r="BV797" s="39"/>
      <c r="BW797" s="39"/>
      <c r="BX797" s="39"/>
      <c r="BY797" s="39"/>
      <c r="BZ797" s="39"/>
      <c r="CA797" s="39"/>
      <c r="CB797" s="39"/>
      <c r="CC797" s="39"/>
      <c r="CD797" s="39"/>
      <c r="CE797" s="39"/>
      <c r="CF797" s="39"/>
      <c r="CG797" s="39"/>
      <c r="CH797" s="39"/>
      <c r="CI797" s="39"/>
      <c r="CJ797" s="39"/>
      <c r="CK797" s="39"/>
      <c r="CL797" s="39"/>
    </row>
    <row r="798" spans="1:90" ht="14.25">
      <c r="A798" s="103"/>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c r="AB798" s="42"/>
      <c r="AD798" s="42"/>
      <c r="AE798" s="42"/>
      <c r="AF798" s="42"/>
      <c r="AG798" s="42"/>
      <c r="AH798" s="42"/>
      <c r="AI798" s="42"/>
      <c r="AJ798" s="42"/>
      <c r="AK798" s="42"/>
      <c r="AL798" s="42"/>
      <c r="AM798" s="42"/>
      <c r="AN798" s="42"/>
      <c r="AO798" s="42"/>
      <c r="AP798" s="42"/>
      <c r="AQ798" s="39"/>
      <c r="AR798" s="39"/>
      <c r="AS798" s="39"/>
      <c r="AT798" s="39"/>
      <c r="AU798" s="39"/>
      <c r="AV798" s="39"/>
      <c r="AW798" s="39"/>
      <c r="AX798" s="39"/>
      <c r="AY798" s="39"/>
      <c r="AZ798" s="39"/>
      <c r="BA798" s="39"/>
      <c r="BB798" s="39"/>
      <c r="BC798" s="39"/>
      <c r="BD798" s="39"/>
      <c r="BE798" s="39"/>
      <c r="BF798" s="39"/>
      <c r="BG798" s="39"/>
      <c r="BH798" s="39"/>
      <c r="BI798" s="39"/>
      <c r="BJ798" s="39"/>
      <c r="BK798" s="39"/>
      <c r="BL798" s="39"/>
      <c r="BM798" s="39"/>
      <c r="BN798" s="39"/>
      <c r="BO798" s="39"/>
      <c r="BP798" s="39"/>
      <c r="BQ798" s="39"/>
      <c r="BR798" s="39"/>
      <c r="BS798" s="39"/>
      <c r="BT798" s="39"/>
      <c r="BU798" s="39"/>
      <c r="BV798" s="39"/>
      <c r="BW798" s="39"/>
      <c r="BX798" s="39"/>
      <c r="BY798" s="39"/>
      <c r="BZ798" s="39"/>
      <c r="CA798" s="39"/>
      <c r="CB798" s="39"/>
      <c r="CC798" s="39"/>
      <c r="CD798" s="39"/>
      <c r="CE798" s="39"/>
      <c r="CF798" s="39"/>
      <c r="CG798" s="39"/>
      <c r="CH798" s="39"/>
      <c r="CI798" s="39"/>
      <c r="CJ798" s="39"/>
      <c r="CK798" s="39"/>
      <c r="CL798" s="39"/>
    </row>
    <row r="799" spans="1:90" ht="14.25">
      <c r="A799" s="103"/>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D799" s="42"/>
      <c r="AE799" s="42"/>
      <c r="AF799" s="42"/>
      <c r="AG799" s="42"/>
      <c r="AH799" s="42"/>
      <c r="AI799" s="42"/>
      <c r="AJ799" s="42"/>
      <c r="AK799" s="42"/>
      <c r="AL799" s="42"/>
      <c r="AM799" s="42"/>
      <c r="AN799" s="42"/>
      <c r="AO799" s="42"/>
      <c r="AP799" s="42"/>
      <c r="AQ799" s="39"/>
      <c r="AR799" s="39"/>
      <c r="AS799" s="39"/>
      <c r="AT799" s="39"/>
      <c r="AU799" s="39"/>
      <c r="AV799" s="39"/>
      <c r="AW799" s="39"/>
      <c r="AX799" s="39"/>
      <c r="AY799" s="39"/>
      <c r="AZ799" s="39"/>
      <c r="BA799" s="39"/>
      <c r="BB799" s="39"/>
      <c r="BC799" s="39"/>
      <c r="BD799" s="39"/>
      <c r="BE799" s="39"/>
      <c r="BF799" s="39"/>
      <c r="BG799" s="39"/>
      <c r="BH799" s="39"/>
      <c r="BI799" s="39"/>
      <c r="BJ799" s="39"/>
      <c r="BK799" s="39"/>
      <c r="BL799" s="39"/>
      <c r="BM799" s="39"/>
      <c r="BN799" s="39"/>
      <c r="BO799" s="39"/>
      <c r="BP799" s="39"/>
      <c r="BQ799" s="39"/>
      <c r="BR799" s="39"/>
      <c r="BS799" s="39"/>
      <c r="BT799" s="39"/>
      <c r="BU799" s="39"/>
      <c r="BV799" s="39"/>
      <c r="BW799" s="39"/>
      <c r="BX799" s="39"/>
      <c r="BY799" s="39"/>
      <c r="BZ799" s="39"/>
      <c r="CA799" s="39"/>
      <c r="CB799" s="39"/>
      <c r="CC799" s="39"/>
      <c r="CD799" s="39"/>
      <c r="CE799" s="39"/>
      <c r="CF799" s="39"/>
      <c r="CG799" s="39"/>
      <c r="CH799" s="39"/>
      <c r="CI799" s="39"/>
      <c r="CJ799" s="39"/>
      <c r="CK799" s="39"/>
      <c r="CL799" s="39"/>
    </row>
    <row r="800" spans="1:90" ht="14.25">
      <c r="A800" s="103"/>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c r="AB800" s="42"/>
      <c r="AD800" s="42"/>
      <c r="AE800" s="42"/>
      <c r="AF800" s="42"/>
      <c r="AG800" s="42"/>
      <c r="AH800" s="42"/>
      <c r="AI800" s="42"/>
      <c r="AJ800" s="42"/>
      <c r="AK800" s="42"/>
      <c r="AL800" s="42"/>
      <c r="AM800" s="42"/>
      <c r="AN800" s="42"/>
      <c r="AO800" s="42"/>
      <c r="AP800" s="42"/>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c r="BR800" s="39"/>
      <c r="BS800" s="39"/>
      <c r="BT800" s="39"/>
      <c r="BU800" s="39"/>
      <c r="BV800" s="39"/>
      <c r="BW800" s="39"/>
      <c r="BX800" s="39"/>
      <c r="BY800" s="39"/>
      <c r="BZ800" s="39"/>
      <c r="CA800" s="39"/>
      <c r="CB800" s="39"/>
      <c r="CC800" s="39"/>
      <c r="CD800" s="39"/>
      <c r="CE800" s="39"/>
      <c r="CF800" s="39"/>
      <c r="CG800" s="39"/>
      <c r="CH800" s="39"/>
      <c r="CI800" s="39"/>
      <c r="CJ800" s="39"/>
      <c r="CK800" s="39"/>
      <c r="CL800" s="39"/>
    </row>
    <row r="801" spans="1:90" ht="14.25">
      <c r="A801" s="103"/>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c r="AB801" s="42"/>
      <c r="AD801" s="42"/>
      <c r="AE801" s="42"/>
      <c r="AF801" s="42"/>
      <c r="AG801" s="42"/>
      <c r="AH801" s="42"/>
      <c r="AI801" s="42"/>
      <c r="AJ801" s="42"/>
      <c r="AK801" s="42"/>
      <c r="AL801" s="42"/>
      <c r="AM801" s="42"/>
      <c r="AN801" s="42"/>
      <c r="AO801" s="42"/>
      <c r="AP801" s="42"/>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39"/>
      <c r="BN801" s="39"/>
      <c r="BO801" s="39"/>
      <c r="BP801" s="39"/>
      <c r="BQ801" s="39"/>
      <c r="BR801" s="39"/>
      <c r="BS801" s="39"/>
      <c r="BT801" s="39"/>
      <c r="BU801" s="39"/>
      <c r="BV801" s="39"/>
      <c r="BW801" s="39"/>
      <c r="BX801" s="39"/>
      <c r="BY801" s="39"/>
      <c r="BZ801" s="39"/>
      <c r="CA801" s="39"/>
      <c r="CB801" s="39"/>
      <c r="CC801" s="39"/>
      <c r="CD801" s="39"/>
      <c r="CE801" s="39"/>
      <c r="CF801" s="39"/>
      <c r="CG801" s="39"/>
      <c r="CH801" s="39"/>
      <c r="CI801" s="39"/>
      <c r="CJ801" s="39"/>
      <c r="CK801" s="39"/>
      <c r="CL801" s="39"/>
    </row>
    <row r="802" spans="1:90" ht="14.25">
      <c r="A802" s="103"/>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c r="AB802" s="42"/>
      <c r="AD802" s="42"/>
      <c r="AE802" s="42"/>
      <c r="AF802" s="42"/>
      <c r="AG802" s="42"/>
      <c r="AH802" s="42"/>
      <c r="AI802" s="42"/>
      <c r="AJ802" s="42"/>
      <c r="AK802" s="42"/>
      <c r="AL802" s="42"/>
      <c r="AM802" s="42"/>
      <c r="AN802" s="42"/>
      <c r="AO802" s="42"/>
      <c r="AP802" s="42"/>
      <c r="AQ802" s="39"/>
      <c r="AR802" s="39"/>
      <c r="AS802" s="39"/>
      <c r="AT802" s="39"/>
      <c r="AU802" s="39"/>
      <c r="AV802" s="39"/>
      <c r="AW802" s="39"/>
      <c r="AX802" s="39"/>
      <c r="AY802" s="39"/>
      <c r="AZ802" s="39"/>
      <c r="BA802" s="39"/>
      <c r="BB802" s="39"/>
      <c r="BC802" s="39"/>
      <c r="BD802" s="39"/>
      <c r="BE802" s="39"/>
      <c r="BF802" s="39"/>
      <c r="BG802" s="39"/>
      <c r="BH802" s="39"/>
      <c r="BI802" s="39"/>
      <c r="BJ802" s="39"/>
      <c r="BK802" s="39"/>
      <c r="BL802" s="39"/>
      <c r="BM802" s="39"/>
      <c r="BN802" s="39"/>
      <c r="BO802" s="39"/>
      <c r="BP802" s="39"/>
      <c r="BQ802" s="39"/>
      <c r="BR802" s="39"/>
      <c r="BS802" s="39"/>
      <c r="BT802" s="39"/>
      <c r="BU802" s="39"/>
      <c r="BV802" s="39"/>
      <c r="BW802" s="39"/>
      <c r="BX802" s="39"/>
      <c r="BY802" s="39"/>
      <c r="BZ802" s="39"/>
      <c r="CA802" s="39"/>
      <c r="CB802" s="39"/>
      <c r="CC802" s="39"/>
      <c r="CD802" s="39"/>
      <c r="CE802" s="39"/>
      <c r="CF802" s="39"/>
      <c r="CG802" s="39"/>
      <c r="CH802" s="39"/>
      <c r="CI802" s="39"/>
      <c r="CJ802" s="39"/>
      <c r="CK802" s="39"/>
      <c r="CL802" s="39"/>
    </row>
    <row r="803" spans="1:90" ht="14.25">
      <c r="A803" s="103"/>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D803" s="42"/>
      <c r="AE803" s="42"/>
      <c r="AF803" s="42"/>
      <c r="AG803" s="42"/>
      <c r="AH803" s="42"/>
      <c r="AI803" s="42"/>
      <c r="AJ803" s="42"/>
      <c r="AK803" s="42"/>
      <c r="AL803" s="42"/>
      <c r="AM803" s="42"/>
      <c r="AN803" s="42"/>
      <c r="AO803" s="42"/>
      <c r="AP803" s="42"/>
      <c r="AQ803" s="39"/>
      <c r="AR803" s="39"/>
      <c r="AS803" s="39"/>
      <c r="AT803" s="39"/>
      <c r="AU803" s="39"/>
      <c r="AV803" s="39"/>
      <c r="AW803" s="39"/>
      <c r="AX803" s="39"/>
      <c r="AY803" s="39"/>
      <c r="AZ803" s="39"/>
      <c r="BA803" s="39"/>
      <c r="BB803" s="39"/>
      <c r="BC803" s="39"/>
      <c r="BD803" s="39"/>
      <c r="BE803" s="39"/>
      <c r="BF803" s="39"/>
      <c r="BG803" s="39"/>
      <c r="BH803" s="39"/>
      <c r="BI803" s="39"/>
      <c r="BJ803" s="39"/>
      <c r="BK803" s="39"/>
      <c r="BL803" s="39"/>
      <c r="BM803" s="39"/>
      <c r="BN803" s="39"/>
      <c r="BO803" s="39"/>
      <c r="BP803" s="39"/>
      <c r="BQ803" s="39"/>
      <c r="BR803" s="39"/>
      <c r="BS803" s="39"/>
      <c r="BT803" s="39"/>
      <c r="BU803" s="39"/>
      <c r="BV803" s="39"/>
      <c r="BW803" s="39"/>
      <c r="BX803" s="39"/>
      <c r="BY803" s="39"/>
      <c r="BZ803" s="39"/>
      <c r="CA803" s="39"/>
      <c r="CB803" s="39"/>
      <c r="CC803" s="39"/>
      <c r="CD803" s="39"/>
      <c r="CE803" s="39"/>
      <c r="CF803" s="39"/>
      <c r="CG803" s="39"/>
      <c r="CH803" s="39"/>
      <c r="CI803" s="39"/>
      <c r="CJ803" s="39"/>
      <c r="CK803" s="39"/>
      <c r="CL803" s="39"/>
    </row>
    <row r="804" spans="1:90" ht="14.25">
      <c r="A804" s="103"/>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D804" s="42"/>
      <c r="AE804" s="42"/>
      <c r="AF804" s="42"/>
      <c r="AG804" s="42"/>
      <c r="AH804" s="42"/>
      <c r="AI804" s="42"/>
      <c r="AJ804" s="42"/>
      <c r="AK804" s="42"/>
      <c r="AL804" s="42"/>
      <c r="AM804" s="42"/>
      <c r="AN804" s="42"/>
      <c r="AO804" s="42"/>
      <c r="AP804" s="42"/>
      <c r="AQ804" s="39"/>
      <c r="AR804" s="39"/>
      <c r="AS804" s="39"/>
      <c r="AT804" s="39"/>
      <c r="AU804" s="39"/>
      <c r="AV804" s="39"/>
      <c r="AW804" s="39"/>
      <c r="AX804" s="39"/>
      <c r="AY804" s="39"/>
      <c r="AZ804" s="39"/>
      <c r="BA804" s="39"/>
      <c r="BB804" s="39"/>
      <c r="BC804" s="39"/>
      <c r="BD804" s="39"/>
      <c r="BE804" s="39"/>
      <c r="BF804" s="39"/>
      <c r="BG804" s="39"/>
      <c r="BH804" s="39"/>
      <c r="BI804" s="39"/>
      <c r="BJ804" s="39"/>
      <c r="BK804" s="39"/>
      <c r="BL804" s="39"/>
      <c r="BM804" s="39"/>
      <c r="BN804" s="39"/>
      <c r="BO804" s="39"/>
      <c r="BP804" s="39"/>
      <c r="BQ804" s="39"/>
      <c r="BR804" s="39"/>
      <c r="BS804" s="39"/>
      <c r="BT804" s="39"/>
      <c r="BU804" s="39"/>
      <c r="BV804" s="39"/>
      <c r="BW804" s="39"/>
      <c r="BX804" s="39"/>
      <c r="BY804" s="39"/>
      <c r="BZ804" s="39"/>
      <c r="CA804" s="39"/>
      <c r="CB804" s="39"/>
      <c r="CC804" s="39"/>
      <c r="CD804" s="39"/>
      <c r="CE804" s="39"/>
      <c r="CF804" s="39"/>
      <c r="CG804" s="39"/>
      <c r="CH804" s="39"/>
      <c r="CI804" s="39"/>
      <c r="CJ804" s="39"/>
      <c r="CK804" s="39"/>
      <c r="CL804" s="39"/>
    </row>
    <row r="805" spans="1:90" ht="14.25">
      <c r="A805" s="103"/>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D805" s="42"/>
      <c r="AE805" s="42"/>
      <c r="AF805" s="42"/>
      <c r="AG805" s="42"/>
      <c r="AH805" s="42"/>
      <c r="AI805" s="42"/>
      <c r="AJ805" s="42"/>
      <c r="AK805" s="42"/>
      <c r="AL805" s="42"/>
      <c r="AM805" s="42"/>
      <c r="AN805" s="42"/>
      <c r="AO805" s="42"/>
      <c r="AP805" s="42"/>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c r="BR805" s="39"/>
      <c r="BS805" s="39"/>
      <c r="BT805" s="39"/>
      <c r="BU805" s="39"/>
      <c r="BV805" s="39"/>
      <c r="BW805" s="39"/>
      <c r="BX805" s="39"/>
      <c r="BY805" s="39"/>
      <c r="BZ805" s="39"/>
      <c r="CA805" s="39"/>
      <c r="CB805" s="39"/>
      <c r="CC805" s="39"/>
      <c r="CD805" s="39"/>
      <c r="CE805" s="39"/>
      <c r="CF805" s="39"/>
      <c r="CG805" s="39"/>
      <c r="CH805" s="39"/>
      <c r="CI805" s="39"/>
      <c r="CJ805" s="39"/>
      <c r="CK805" s="39"/>
      <c r="CL805" s="39"/>
    </row>
    <row r="806" spans="1:90" ht="14.25">
      <c r="A806" s="103"/>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c r="AB806" s="42"/>
      <c r="AD806" s="42"/>
      <c r="AE806" s="42"/>
      <c r="AF806" s="42"/>
      <c r="AG806" s="42"/>
      <c r="AH806" s="42"/>
      <c r="AI806" s="42"/>
      <c r="AJ806" s="42"/>
      <c r="AK806" s="42"/>
      <c r="AL806" s="42"/>
      <c r="AM806" s="42"/>
      <c r="AN806" s="42"/>
      <c r="AO806" s="42"/>
      <c r="AP806" s="42"/>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c r="BR806" s="39"/>
      <c r="BS806" s="39"/>
      <c r="BT806" s="39"/>
      <c r="BU806" s="39"/>
      <c r="BV806" s="39"/>
      <c r="BW806" s="39"/>
      <c r="BX806" s="39"/>
      <c r="BY806" s="39"/>
      <c r="BZ806" s="39"/>
      <c r="CA806" s="39"/>
      <c r="CB806" s="39"/>
      <c r="CC806" s="39"/>
      <c r="CD806" s="39"/>
      <c r="CE806" s="39"/>
      <c r="CF806" s="39"/>
      <c r="CG806" s="39"/>
      <c r="CH806" s="39"/>
      <c r="CI806" s="39"/>
      <c r="CJ806" s="39"/>
      <c r="CK806" s="39"/>
      <c r="CL806" s="39"/>
    </row>
    <row r="807" spans="1:90" ht="14.25">
      <c r="A807" s="103"/>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D807" s="42"/>
      <c r="AE807" s="42"/>
      <c r="AF807" s="42"/>
      <c r="AG807" s="42"/>
      <c r="AH807" s="42"/>
      <c r="AI807" s="42"/>
      <c r="AJ807" s="42"/>
      <c r="AK807" s="42"/>
      <c r="AL807" s="42"/>
      <c r="AM807" s="42"/>
      <c r="AN807" s="42"/>
      <c r="AO807" s="42"/>
      <c r="AP807" s="42"/>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c r="BR807" s="39"/>
      <c r="BS807" s="39"/>
      <c r="BT807" s="39"/>
      <c r="BU807" s="39"/>
      <c r="BV807" s="39"/>
      <c r="BW807" s="39"/>
      <c r="BX807" s="39"/>
      <c r="BY807" s="39"/>
      <c r="BZ807" s="39"/>
      <c r="CA807" s="39"/>
      <c r="CB807" s="39"/>
      <c r="CC807" s="39"/>
      <c r="CD807" s="39"/>
      <c r="CE807" s="39"/>
      <c r="CF807" s="39"/>
      <c r="CG807" s="39"/>
      <c r="CH807" s="39"/>
      <c r="CI807" s="39"/>
      <c r="CJ807" s="39"/>
      <c r="CK807" s="39"/>
      <c r="CL807" s="39"/>
    </row>
    <row r="808" spans="1:90" ht="14.25">
      <c r="A808" s="103"/>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D808" s="42"/>
      <c r="AE808" s="42"/>
      <c r="AF808" s="42"/>
      <c r="AG808" s="42"/>
      <c r="AH808" s="42"/>
      <c r="AI808" s="42"/>
      <c r="AJ808" s="42"/>
      <c r="AK808" s="42"/>
      <c r="AL808" s="42"/>
      <c r="AM808" s="42"/>
      <c r="AN808" s="42"/>
      <c r="AO808" s="42"/>
      <c r="AP808" s="42"/>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c r="BR808" s="39"/>
      <c r="BS808" s="39"/>
      <c r="BT808" s="39"/>
      <c r="BU808" s="39"/>
      <c r="BV808" s="39"/>
      <c r="BW808" s="39"/>
      <c r="BX808" s="39"/>
      <c r="BY808" s="39"/>
      <c r="BZ808" s="39"/>
      <c r="CA808" s="39"/>
      <c r="CB808" s="39"/>
      <c r="CC808" s="39"/>
      <c r="CD808" s="39"/>
      <c r="CE808" s="39"/>
      <c r="CF808" s="39"/>
      <c r="CG808" s="39"/>
      <c r="CH808" s="39"/>
      <c r="CI808" s="39"/>
      <c r="CJ808" s="39"/>
      <c r="CK808" s="39"/>
      <c r="CL808" s="39"/>
    </row>
    <row r="809" spans="1:90" ht="14.25">
      <c r="A809" s="103"/>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D809" s="42"/>
      <c r="AE809" s="42"/>
      <c r="AF809" s="42"/>
      <c r="AG809" s="42"/>
      <c r="AH809" s="42"/>
      <c r="AI809" s="42"/>
      <c r="AJ809" s="42"/>
      <c r="AK809" s="42"/>
      <c r="AL809" s="42"/>
      <c r="AM809" s="42"/>
      <c r="AN809" s="42"/>
      <c r="AO809" s="42"/>
      <c r="AP809" s="42"/>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c r="BS809" s="39"/>
      <c r="BT809" s="39"/>
      <c r="BU809" s="39"/>
      <c r="BV809" s="39"/>
      <c r="BW809" s="39"/>
      <c r="BX809" s="39"/>
      <c r="BY809" s="39"/>
      <c r="BZ809" s="39"/>
      <c r="CA809" s="39"/>
      <c r="CB809" s="39"/>
      <c r="CC809" s="39"/>
      <c r="CD809" s="39"/>
      <c r="CE809" s="39"/>
      <c r="CF809" s="39"/>
      <c r="CG809" s="39"/>
      <c r="CH809" s="39"/>
      <c r="CI809" s="39"/>
      <c r="CJ809" s="39"/>
      <c r="CK809" s="39"/>
      <c r="CL809" s="39"/>
    </row>
    <row r="810" spans="1:90" ht="14.25">
      <c r="A810" s="103"/>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c r="AB810" s="42"/>
      <c r="AD810" s="42"/>
      <c r="AE810" s="42"/>
      <c r="AF810" s="42"/>
      <c r="AG810" s="42"/>
      <c r="AH810" s="42"/>
      <c r="AI810" s="42"/>
      <c r="AJ810" s="42"/>
      <c r="AK810" s="42"/>
      <c r="AL810" s="42"/>
      <c r="AM810" s="42"/>
      <c r="AN810" s="42"/>
      <c r="AO810" s="42"/>
      <c r="AP810" s="42"/>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c r="BR810" s="39"/>
      <c r="BS810" s="39"/>
      <c r="BT810" s="39"/>
      <c r="BU810" s="39"/>
      <c r="BV810" s="39"/>
      <c r="BW810" s="39"/>
      <c r="BX810" s="39"/>
      <c r="BY810" s="39"/>
      <c r="BZ810" s="39"/>
      <c r="CA810" s="39"/>
      <c r="CB810" s="39"/>
      <c r="CC810" s="39"/>
      <c r="CD810" s="39"/>
      <c r="CE810" s="39"/>
      <c r="CF810" s="39"/>
      <c r="CG810" s="39"/>
      <c r="CH810" s="39"/>
      <c r="CI810" s="39"/>
      <c r="CJ810" s="39"/>
      <c r="CK810" s="39"/>
      <c r="CL810" s="39"/>
    </row>
    <row r="811" spans="1:90" ht="14.25">
      <c r="A811" s="103"/>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c r="AB811" s="42"/>
      <c r="AD811" s="42"/>
      <c r="AE811" s="42"/>
      <c r="AF811" s="42"/>
      <c r="AG811" s="42"/>
      <c r="AH811" s="42"/>
      <c r="AI811" s="42"/>
      <c r="AJ811" s="42"/>
      <c r="AK811" s="42"/>
      <c r="AL811" s="42"/>
      <c r="AM811" s="42"/>
      <c r="AN811" s="42"/>
      <c r="AO811" s="42"/>
      <c r="AP811" s="42"/>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c r="BR811" s="39"/>
      <c r="BS811" s="39"/>
      <c r="BT811" s="39"/>
      <c r="BU811" s="39"/>
      <c r="BV811" s="39"/>
      <c r="BW811" s="39"/>
      <c r="BX811" s="39"/>
      <c r="BY811" s="39"/>
      <c r="BZ811" s="39"/>
      <c r="CA811" s="39"/>
      <c r="CB811" s="39"/>
      <c r="CC811" s="39"/>
      <c r="CD811" s="39"/>
      <c r="CE811" s="39"/>
      <c r="CF811" s="39"/>
      <c r="CG811" s="39"/>
      <c r="CH811" s="39"/>
      <c r="CI811" s="39"/>
      <c r="CJ811" s="39"/>
      <c r="CK811" s="39"/>
      <c r="CL811" s="39"/>
    </row>
    <row r="812" spans="1:90" ht="14.25">
      <c r="A812" s="103"/>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c r="AB812" s="42"/>
      <c r="AD812" s="42"/>
      <c r="AE812" s="42"/>
      <c r="AF812" s="42"/>
      <c r="AG812" s="42"/>
      <c r="AH812" s="42"/>
      <c r="AI812" s="42"/>
      <c r="AJ812" s="42"/>
      <c r="AK812" s="42"/>
      <c r="AL812" s="42"/>
      <c r="AM812" s="42"/>
      <c r="AN812" s="42"/>
      <c r="AO812" s="42"/>
      <c r="AP812" s="42"/>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c r="BR812" s="39"/>
      <c r="BS812" s="39"/>
      <c r="BT812" s="39"/>
      <c r="BU812" s="39"/>
      <c r="BV812" s="39"/>
      <c r="BW812" s="39"/>
      <c r="BX812" s="39"/>
      <c r="BY812" s="39"/>
      <c r="BZ812" s="39"/>
      <c r="CA812" s="39"/>
      <c r="CB812" s="39"/>
      <c r="CC812" s="39"/>
      <c r="CD812" s="39"/>
      <c r="CE812" s="39"/>
      <c r="CF812" s="39"/>
      <c r="CG812" s="39"/>
      <c r="CH812" s="39"/>
      <c r="CI812" s="39"/>
      <c r="CJ812" s="39"/>
      <c r="CK812" s="39"/>
      <c r="CL812" s="39"/>
    </row>
    <row r="813" spans="1:90" ht="14.25">
      <c r="A813" s="103"/>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c r="AB813" s="42"/>
      <c r="AD813" s="42"/>
      <c r="AE813" s="42"/>
      <c r="AF813" s="42"/>
      <c r="AG813" s="42"/>
      <c r="AH813" s="42"/>
      <c r="AI813" s="42"/>
      <c r="AJ813" s="42"/>
      <c r="AK813" s="42"/>
      <c r="AL813" s="42"/>
      <c r="AM813" s="42"/>
      <c r="AN813" s="42"/>
      <c r="AO813" s="42"/>
      <c r="AP813" s="42"/>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c r="BR813" s="39"/>
      <c r="BS813" s="39"/>
      <c r="BT813" s="39"/>
      <c r="BU813" s="39"/>
      <c r="BV813" s="39"/>
      <c r="BW813" s="39"/>
      <c r="BX813" s="39"/>
      <c r="BY813" s="39"/>
      <c r="BZ813" s="39"/>
      <c r="CA813" s="39"/>
      <c r="CB813" s="39"/>
      <c r="CC813" s="39"/>
      <c r="CD813" s="39"/>
      <c r="CE813" s="39"/>
      <c r="CF813" s="39"/>
      <c r="CG813" s="39"/>
      <c r="CH813" s="39"/>
      <c r="CI813" s="39"/>
      <c r="CJ813" s="39"/>
      <c r="CK813" s="39"/>
      <c r="CL813" s="39"/>
    </row>
    <row r="814" spans="1:90" ht="14.25">
      <c r="A814" s="103"/>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D814" s="42"/>
      <c r="AE814" s="42"/>
      <c r="AF814" s="42"/>
      <c r="AG814" s="42"/>
      <c r="AH814" s="42"/>
      <c r="AI814" s="42"/>
      <c r="AJ814" s="42"/>
      <c r="AK814" s="42"/>
      <c r="AL814" s="42"/>
      <c r="AM814" s="42"/>
      <c r="AN814" s="42"/>
      <c r="AO814" s="42"/>
      <c r="AP814" s="42"/>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c r="BR814" s="39"/>
      <c r="BS814" s="39"/>
      <c r="BT814" s="39"/>
      <c r="BU814" s="39"/>
      <c r="BV814" s="39"/>
      <c r="BW814" s="39"/>
      <c r="BX814" s="39"/>
      <c r="BY814" s="39"/>
      <c r="BZ814" s="39"/>
      <c r="CA814" s="39"/>
      <c r="CB814" s="39"/>
      <c r="CC814" s="39"/>
      <c r="CD814" s="39"/>
      <c r="CE814" s="39"/>
      <c r="CF814" s="39"/>
      <c r="CG814" s="39"/>
      <c r="CH814" s="39"/>
      <c r="CI814" s="39"/>
      <c r="CJ814" s="39"/>
      <c r="CK814" s="39"/>
      <c r="CL814" s="39"/>
    </row>
    <row r="815" spans="1:90" ht="14.25">
      <c r="A815" s="103"/>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D815" s="42"/>
      <c r="AE815" s="42"/>
      <c r="AF815" s="42"/>
      <c r="AG815" s="42"/>
      <c r="AH815" s="42"/>
      <c r="AI815" s="42"/>
      <c r="AJ815" s="42"/>
      <c r="AK815" s="42"/>
      <c r="AL815" s="42"/>
      <c r="AM815" s="42"/>
      <c r="AN815" s="42"/>
      <c r="AO815" s="42"/>
      <c r="AP815" s="42"/>
      <c r="AQ815" s="39"/>
      <c r="AR815" s="39"/>
      <c r="AS815" s="39"/>
      <c r="AT815" s="39"/>
      <c r="AU815" s="39"/>
      <c r="AV815" s="39"/>
      <c r="AW815" s="39"/>
      <c r="AX815" s="39"/>
      <c r="AY815" s="39"/>
      <c r="AZ815" s="39"/>
      <c r="BA815" s="39"/>
      <c r="BB815" s="39"/>
      <c r="BC815" s="39"/>
      <c r="BD815" s="39"/>
      <c r="BE815" s="39"/>
      <c r="BF815" s="39"/>
      <c r="BG815" s="39"/>
      <c r="BH815" s="39"/>
      <c r="BI815" s="39"/>
      <c r="BJ815" s="39"/>
      <c r="BK815" s="39"/>
      <c r="BL815" s="39"/>
      <c r="BM815" s="39"/>
      <c r="BN815" s="39"/>
      <c r="BO815" s="39"/>
      <c r="BP815" s="39"/>
      <c r="BQ815" s="39"/>
      <c r="BR815" s="39"/>
      <c r="BS815" s="39"/>
      <c r="BT815" s="39"/>
      <c r="BU815" s="39"/>
      <c r="BV815" s="39"/>
      <c r="BW815" s="39"/>
      <c r="BX815" s="39"/>
      <c r="BY815" s="39"/>
      <c r="BZ815" s="39"/>
      <c r="CA815" s="39"/>
      <c r="CB815" s="39"/>
      <c r="CC815" s="39"/>
      <c r="CD815" s="39"/>
      <c r="CE815" s="39"/>
      <c r="CF815" s="39"/>
      <c r="CG815" s="39"/>
      <c r="CH815" s="39"/>
      <c r="CI815" s="39"/>
      <c r="CJ815" s="39"/>
      <c r="CK815" s="39"/>
      <c r="CL815" s="39"/>
    </row>
    <row r="816" spans="1:90" ht="14.25">
      <c r="A816" s="103"/>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c r="AB816" s="42"/>
      <c r="AD816" s="42"/>
      <c r="AE816" s="42"/>
      <c r="AF816" s="42"/>
      <c r="AG816" s="42"/>
      <c r="AH816" s="42"/>
      <c r="AI816" s="42"/>
      <c r="AJ816" s="42"/>
      <c r="AK816" s="42"/>
      <c r="AL816" s="42"/>
      <c r="AM816" s="42"/>
      <c r="AN816" s="42"/>
      <c r="AO816" s="42"/>
      <c r="AP816" s="42"/>
      <c r="AQ816" s="39"/>
      <c r="AR816" s="39"/>
      <c r="AS816" s="39"/>
      <c r="AT816" s="39"/>
      <c r="AU816" s="39"/>
      <c r="AV816" s="39"/>
      <c r="AW816" s="39"/>
      <c r="AX816" s="39"/>
      <c r="AY816" s="39"/>
      <c r="AZ816" s="39"/>
      <c r="BA816" s="39"/>
      <c r="BB816" s="39"/>
      <c r="BC816" s="39"/>
      <c r="BD816" s="39"/>
      <c r="BE816" s="39"/>
      <c r="BF816" s="39"/>
      <c r="BG816" s="39"/>
      <c r="BH816" s="39"/>
      <c r="BI816" s="39"/>
      <c r="BJ816" s="39"/>
      <c r="BK816" s="39"/>
      <c r="BL816" s="39"/>
      <c r="BM816" s="39"/>
      <c r="BN816" s="39"/>
      <c r="BO816" s="39"/>
      <c r="BP816" s="39"/>
      <c r="BQ816" s="39"/>
      <c r="BR816" s="39"/>
      <c r="BS816" s="39"/>
      <c r="BT816" s="39"/>
      <c r="BU816" s="39"/>
      <c r="BV816" s="39"/>
      <c r="BW816" s="39"/>
      <c r="BX816" s="39"/>
      <c r="BY816" s="39"/>
      <c r="BZ816" s="39"/>
      <c r="CA816" s="39"/>
      <c r="CB816" s="39"/>
      <c r="CC816" s="39"/>
      <c r="CD816" s="39"/>
      <c r="CE816" s="39"/>
      <c r="CF816" s="39"/>
      <c r="CG816" s="39"/>
      <c r="CH816" s="39"/>
      <c r="CI816" s="39"/>
      <c r="CJ816" s="39"/>
      <c r="CK816" s="39"/>
      <c r="CL816" s="39"/>
    </row>
    <row r="817" spans="1:90" ht="14.25">
      <c r="A817" s="103"/>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c r="AB817" s="42"/>
      <c r="AD817" s="42"/>
      <c r="AE817" s="42"/>
      <c r="AF817" s="42"/>
      <c r="AG817" s="42"/>
      <c r="AH817" s="42"/>
      <c r="AI817" s="42"/>
      <c r="AJ817" s="42"/>
      <c r="AK817" s="42"/>
      <c r="AL817" s="42"/>
      <c r="AM817" s="42"/>
      <c r="AN817" s="42"/>
      <c r="AO817" s="42"/>
      <c r="AP817" s="42"/>
      <c r="AQ817" s="39"/>
      <c r="AR817" s="39"/>
      <c r="AS817" s="39"/>
      <c r="AT817" s="39"/>
      <c r="AU817" s="39"/>
      <c r="AV817" s="39"/>
      <c r="AW817" s="39"/>
      <c r="AX817" s="39"/>
      <c r="AY817" s="39"/>
      <c r="AZ817" s="39"/>
      <c r="BA817" s="39"/>
      <c r="BB817" s="39"/>
      <c r="BC817" s="39"/>
      <c r="BD817" s="39"/>
      <c r="BE817" s="39"/>
      <c r="BF817" s="39"/>
      <c r="BG817" s="39"/>
      <c r="BH817" s="39"/>
      <c r="BI817" s="39"/>
      <c r="BJ817" s="39"/>
      <c r="BK817" s="39"/>
      <c r="BL817" s="39"/>
      <c r="BM817" s="39"/>
      <c r="BN817" s="39"/>
      <c r="BO817" s="39"/>
      <c r="BP817" s="39"/>
      <c r="BQ817" s="39"/>
      <c r="BR817" s="39"/>
      <c r="BS817" s="39"/>
      <c r="BT817" s="39"/>
      <c r="BU817" s="39"/>
      <c r="BV817" s="39"/>
      <c r="BW817" s="39"/>
      <c r="BX817" s="39"/>
      <c r="BY817" s="39"/>
      <c r="BZ817" s="39"/>
      <c r="CA817" s="39"/>
      <c r="CB817" s="39"/>
      <c r="CC817" s="39"/>
      <c r="CD817" s="39"/>
      <c r="CE817" s="39"/>
      <c r="CF817" s="39"/>
      <c r="CG817" s="39"/>
      <c r="CH817" s="39"/>
      <c r="CI817" s="39"/>
      <c r="CJ817" s="39"/>
      <c r="CK817" s="39"/>
      <c r="CL817" s="39"/>
    </row>
    <row r="818" spans="1:90" ht="14.25">
      <c r="A818" s="103"/>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c r="AB818" s="42"/>
      <c r="AD818" s="42"/>
      <c r="AE818" s="42"/>
      <c r="AF818" s="42"/>
      <c r="AG818" s="42"/>
      <c r="AH818" s="42"/>
      <c r="AI818" s="42"/>
      <c r="AJ818" s="42"/>
      <c r="AK818" s="42"/>
      <c r="AL818" s="42"/>
      <c r="AM818" s="42"/>
      <c r="AN818" s="42"/>
      <c r="AO818" s="42"/>
      <c r="AP818" s="42"/>
      <c r="AQ818" s="39"/>
      <c r="AR818" s="39"/>
      <c r="AS818" s="39"/>
      <c r="AT818" s="39"/>
      <c r="AU818" s="39"/>
      <c r="AV818" s="39"/>
      <c r="AW818" s="39"/>
      <c r="AX818" s="39"/>
      <c r="AY818" s="39"/>
      <c r="AZ818" s="39"/>
      <c r="BA818" s="39"/>
      <c r="BB818" s="39"/>
      <c r="BC818" s="39"/>
      <c r="BD818" s="39"/>
      <c r="BE818" s="39"/>
      <c r="BF818" s="39"/>
      <c r="BG818" s="39"/>
      <c r="BH818" s="39"/>
      <c r="BI818" s="39"/>
      <c r="BJ818" s="39"/>
      <c r="BK818" s="39"/>
      <c r="BL818" s="39"/>
      <c r="BM818" s="39"/>
      <c r="BN818" s="39"/>
      <c r="BO818" s="39"/>
      <c r="BP818" s="39"/>
      <c r="BQ818" s="39"/>
      <c r="BR818" s="39"/>
      <c r="BS818" s="39"/>
      <c r="BT818" s="39"/>
      <c r="BU818" s="39"/>
      <c r="BV818" s="39"/>
      <c r="BW818" s="39"/>
      <c r="BX818" s="39"/>
      <c r="BY818" s="39"/>
      <c r="BZ818" s="39"/>
      <c r="CA818" s="39"/>
      <c r="CB818" s="39"/>
      <c r="CC818" s="39"/>
      <c r="CD818" s="39"/>
      <c r="CE818" s="39"/>
      <c r="CF818" s="39"/>
      <c r="CG818" s="39"/>
      <c r="CH818" s="39"/>
      <c r="CI818" s="39"/>
      <c r="CJ818" s="39"/>
      <c r="CK818" s="39"/>
      <c r="CL818" s="39"/>
    </row>
    <row r="819" spans="1:90" ht="14.25">
      <c r="A819" s="103"/>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D819" s="42"/>
      <c r="AE819" s="42"/>
      <c r="AF819" s="42"/>
      <c r="AG819" s="42"/>
      <c r="AH819" s="42"/>
      <c r="AI819" s="42"/>
      <c r="AJ819" s="42"/>
      <c r="AK819" s="42"/>
      <c r="AL819" s="42"/>
      <c r="AM819" s="42"/>
      <c r="AN819" s="42"/>
      <c r="AO819" s="42"/>
      <c r="AP819" s="42"/>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c r="BR819" s="39"/>
      <c r="BS819" s="39"/>
      <c r="BT819" s="39"/>
      <c r="BU819" s="39"/>
      <c r="BV819" s="39"/>
      <c r="BW819" s="39"/>
      <c r="BX819" s="39"/>
      <c r="BY819" s="39"/>
      <c r="BZ819" s="39"/>
      <c r="CA819" s="39"/>
      <c r="CB819" s="39"/>
      <c r="CC819" s="39"/>
      <c r="CD819" s="39"/>
      <c r="CE819" s="39"/>
      <c r="CF819" s="39"/>
      <c r="CG819" s="39"/>
      <c r="CH819" s="39"/>
      <c r="CI819" s="39"/>
      <c r="CJ819" s="39"/>
      <c r="CK819" s="39"/>
      <c r="CL819" s="39"/>
    </row>
    <row r="820" spans="1:90" ht="14.25">
      <c r="A820" s="103"/>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c r="AB820" s="42"/>
      <c r="AD820" s="42"/>
      <c r="AE820" s="42"/>
      <c r="AF820" s="42"/>
      <c r="AG820" s="42"/>
      <c r="AH820" s="42"/>
      <c r="AI820" s="42"/>
      <c r="AJ820" s="42"/>
      <c r="AK820" s="42"/>
      <c r="AL820" s="42"/>
      <c r="AM820" s="42"/>
      <c r="AN820" s="42"/>
      <c r="AO820" s="42"/>
      <c r="AP820" s="42"/>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c r="BR820" s="39"/>
      <c r="BS820" s="39"/>
      <c r="BT820" s="39"/>
      <c r="BU820" s="39"/>
      <c r="BV820" s="39"/>
      <c r="BW820" s="39"/>
      <c r="BX820" s="39"/>
      <c r="BY820" s="39"/>
      <c r="BZ820" s="39"/>
      <c r="CA820" s="39"/>
      <c r="CB820" s="39"/>
      <c r="CC820" s="39"/>
      <c r="CD820" s="39"/>
      <c r="CE820" s="39"/>
      <c r="CF820" s="39"/>
      <c r="CG820" s="39"/>
      <c r="CH820" s="39"/>
      <c r="CI820" s="39"/>
      <c r="CJ820" s="39"/>
      <c r="CK820" s="39"/>
      <c r="CL820" s="39"/>
    </row>
    <row r="821" spans="1:90" ht="14.25">
      <c r="A821" s="103"/>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c r="AB821" s="42"/>
      <c r="AD821" s="42"/>
      <c r="AE821" s="42"/>
      <c r="AF821" s="42"/>
      <c r="AG821" s="42"/>
      <c r="AH821" s="42"/>
      <c r="AI821" s="42"/>
      <c r="AJ821" s="42"/>
      <c r="AK821" s="42"/>
      <c r="AL821" s="42"/>
      <c r="AM821" s="42"/>
      <c r="AN821" s="42"/>
      <c r="AO821" s="42"/>
      <c r="AP821" s="42"/>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c r="BR821" s="39"/>
      <c r="BS821" s="39"/>
      <c r="BT821" s="39"/>
      <c r="BU821" s="39"/>
      <c r="BV821" s="39"/>
      <c r="BW821" s="39"/>
      <c r="BX821" s="39"/>
      <c r="BY821" s="39"/>
      <c r="BZ821" s="39"/>
      <c r="CA821" s="39"/>
      <c r="CB821" s="39"/>
      <c r="CC821" s="39"/>
      <c r="CD821" s="39"/>
      <c r="CE821" s="39"/>
      <c r="CF821" s="39"/>
      <c r="CG821" s="39"/>
      <c r="CH821" s="39"/>
      <c r="CI821" s="39"/>
      <c r="CJ821" s="39"/>
      <c r="CK821" s="39"/>
      <c r="CL821" s="39"/>
    </row>
    <row r="822" spans="1:90" ht="14.25">
      <c r="A822" s="103"/>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D822" s="42"/>
      <c r="AE822" s="42"/>
      <c r="AF822" s="42"/>
      <c r="AG822" s="42"/>
      <c r="AH822" s="42"/>
      <c r="AI822" s="42"/>
      <c r="AJ822" s="42"/>
      <c r="AK822" s="42"/>
      <c r="AL822" s="42"/>
      <c r="AM822" s="42"/>
      <c r="AN822" s="42"/>
      <c r="AO822" s="42"/>
      <c r="AP822" s="42"/>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c r="BR822" s="39"/>
      <c r="BS822" s="39"/>
      <c r="BT822" s="39"/>
      <c r="BU822" s="39"/>
      <c r="BV822" s="39"/>
      <c r="BW822" s="39"/>
      <c r="BX822" s="39"/>
      <c r="BY822" s="39"/>
      <c r="BZ822" s="39"/>
      <c r="CA822" s="39"/>
      <c r="CB822" s="39"/>
      <c r="CC822" s="39"/>
      <c r="CD822" s="39"/>
      <c r="CE822" s="39"/>
      <c r="CF822" s="39"/>
      <c r="CG822" s="39"/>
      <c r="CH822" s="39"/>
      <c r="CI822" s="39"/>
      <c r="CJ822" s="39"/>
      <c r="CK822" s="39"/>
      <c r="CL822" s="39"/>
    </row>
    <row r="823" spans="1:90" ht="14.25">
      <c r="A823" s="103"/>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c r="AB823" s="42"/>
      <c r="AD823" s="42"/>
      <c r="AE823" s="42"/>
      <c r="AF823" s="42"/>
      <c r="AG823" s="42"/>
      <c r="AH823" s="42"/>
      <c r="AI823" s="42"/>
      <c r="AJ823" s="42"/>
      <c r="AK823" s="42"/>
      <c r="AL823" s="42"/>
      <c r="AM823" s="42"/>
      <c r="AN823" s="42"/>
      <c r="AO823" s="42"/>
      <c r="AP823" s="42"/>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c r="BR823" s="39"/>
      <c r="BS823" s="39"/>
      <c r="BT823" s="39"/>
      <c r="BU823" s="39"/>
      <c r="BV823" s="39"/>
      <c r="BW823" s="39"/>
      <c r="BX823" s="39"/>
      <c r="BY823" s="39"/>
      <c r="BZ823" s="39"/>
      <c r="CA823" s="39"/>
      <c r="CB823" s="39"/>
      <c r="CC823" s="39"/>
      <c r="CD823" s="39"/>
      <c r="CE823" s="39"/>
      <c r="CF823" s="39"/>
      <c r="CG823" s="39"/>
      <c r="CH823" s="39"/>
      <c r="CI823" s="39"/>
      <c r="CJ823" s="39"/>
      <c r="CK823" s="39"/>
      <c r="CL823" s="39"/>
    </row>
    <row r="824" spans="1:90" ht="14.25">
      <c r="A824" s="103"/>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D824" s="42"/>
      <c r="AE824" s="42"/>
      <c r="AF824" s="42"/>
      <c r="AG824" s="42"/>
      <c r="AH824" s="42"/>
      <c r="AI824" s="42"/>
      <c r="AJ824" s="42"/>
      <c r="AK824" s="42"/>
      <c r="AL824" s="42"/>
      <c r="AM824" s="42"/>
      <c r="AN824" s="42"/>
      <c r="AO824" s="42"/>
      <c r="AP824" s="42"/>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c r="BR824" s="39"/>
      <c r="BS824" s="39"/>
      <c r="BT824" s="39"/>
      <c r="BU824" s="39"/>
      <c r="BV824" s="39"/>
      <c r="BW824" s="39"/>
      <c r="BX824" s="39"/>
      <c r="BY824" s="39"/>
      <c r="BZ824" s="39"/>
      <c r="CA824" s="39"/>
      <c r="CB824" s="39"/>
      <c r="CC824" s="39"/>
      <c r="CD824" s="39"/>
      <c r="CE824" s="39"/>
      <c r="CF824" s="39"/>
      <c r="CG824" s="39"/>
      <c r="CH824" s="39"/>
      <c r="CI824" s="39"/>
      <c r="CJ824" s="39"/>
      <c r="CK824" s="39"/>
      <c r="CL824" s="39"/>
    </row>
    <row r="825" spans="1:90" ht="14.25">
      <c r="A825" s="103"/>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c r="AB825" s="42"/>
      <c r="AD825" s="42"/>
      <c r="AE825" s="42"/>
      <c r="AF825" s="42"/>
      <c r="AG825" s="42"/>
      <c r="AH825" s="42"/>
      <c r="AI825" s="42"/>
      <c r="AJ825" s="42"/>
      <c r="AK825" s="42"/>
      <c r="AL825" s="42"/>
      <c r="AM825" s="42"/>
      <c r="AN825" s="42"/>
      <c r="AO825" s="42"/>
      <c r="AP825" s="42"/>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c r="BR825" s="39"/>
      <c r="BS825" s="39"/>
      <c r="BT825" s="39"/>
      <c r="BU825" s="39"/>
      <c r="BV825" s="39"/>
      <c r="BW825" s="39"/>
      <c r="BX825" s="39"/>
      <c r="BY825" s="39"/>
      <c r="BZ825" s="39"/>
      <c r="CA825" s="39"/>
      <c r="CB825" s="39"/>
      <c r="CC825" s="39"/>
      <c r="CD825" s="39"/>
      <c r="CE825" s="39"/>
      <c r="CF825" s="39"/>
      <c r="CG825" s="39"/>
      <c r="CH825" s="39"/>
      <c r="CI825" s="39"/>
      <c r="CJ825" s="39"/>
      <c r="CK825" s="39"/>
      <c r="CL825" s="39"/>
    </row>
    <row r="826" spans="1:90" ht="14.25">
      <c r="A826" s="103"/>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c r="AB826" s="42"/>
      <c r="AD826" s="42"/>
      <c r="AE826" s="42"/>
      <c r="AF826" s="42"/>
      <c r="AG826" s="42"/>
      <c r="AH826" s="42"/>
      <c r="AI826" s="42"/>
      <c r="AJ826" s="42"/>
      <c r="AK826" s="42"/>
      <c r="AL826" s="42"/>
      <c r="AM826" s="42"/>
      <c r="AN826" s="42"/>
      <c r="AO826" s="42"/>
      <c r="AP826" s="42"/>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c r="BR826" s="39"/>
      <c r="BS826" s="39"/>
      <c r="BT826" s="39"/>
      <c r="BU826" s="39"/>
      <c r="BV826" s="39"/>
      <c r="BW826" s="39"/>
      <c r="BX826" s="39"/>
      <c r="BY826" s="39"/>
      <c r="BZ826" s="39"/>
      <c r="CA826" s="39"/>
      <c r="CB826" s="39"/>
      <c r="CC826" s="39"/>
      <c r="CD826" s="39"/>
      <c r="CE826" s="39"/>
      <c r="CF826" s="39"/>
      <c r="CG826" s="39"/>
      <c r="CH826" s="39"/>
      <c r="CI826" s="39"/>
      <c r="CJ826" s="39"/>
      <c r="CK826" s="39"/>
      <c r="CL826" s="39"/>
    </row>
    <row r="827" spans="1:90" ht="14.25">
      <c r="A827" s="103"/>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c r="AB827" s="42"/>
      <c r="AD827" s="42"/>
      <c r="AE827" s="42"/>
      <c r="AF827" s="42"/>
      <c r="AG827" s="42"/>
      <c r="AH827" s="42"/>
      <c r="AI827" s="42"/>
      <c r="AJ827" s="42"/>
      <c r="AK827" s="42"/>
      <c r="AL827" s="42"/>
      <c r="AM827" s="42"/>
      <c r="AN827" s="42"/>
      <c r="AO827" s="42"/>
      <c r="AP827" s="42"/>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c r="BR827" s="39"/>
      <c r="BS827" s="39"/>
      <c r="BT827" s="39"/>
      <c r="BU827" s="39"/>
      <c r="BV827" s="39"/>
      <c r="BW827" s="39"/>
      <c r="BX827" s="39"/>
      <c r="BY827" s="39"/>
      <c r="BZ827" s="39"/>
      <c r="CA827" s="39"/>
      <c r="CB827" s="39"/>
      <c r="CC827" s="39"/>
      <c r="CD827" s="39"/>
      <c r="CE827" s="39"/>
      <c r="CF827" s="39"/>
      <c r="CG827" s="39"/>
      <c r="CH827" s="39"/>
      <c r="CI827" s="39"/>
      <c r="CJ827" s="39"/>
      <c r="CK827" s="39"/>
      <c r="CL827" s="39"/>
    </row>
    <row r="828" spans="1:90" ht="14.25">
      <c r="A828" s="103"/>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c r="AB828" s="42"/>
      <c r="AD828" s="42"/>
      <c r="AE828" s="42"/>
      <c r="AF828" s="42"/>
      <c r="AG828" s="42"/>
      <c r="AH828" s="42"/>
      <c r="AI828" s="42"/>
      <c r="AJ828" s="42"/>
      <c r="AK828" s="42"/>
      <c r="AL828" s="42"/>
      <c r="AM828" s="42"/>
      <c r="AN828" s="42"/>
      <c r="AO828" s="42"/>
      <c r="AP828" s="42"/>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c r="BR828" s="39"/>
      <c r="BS828" s="39"/>
      <c r="BT828" s="39"/>
      <c r="BU828" s="39"/>
      <c r="BV828" s="39"/>
      <c r="BW828" s="39"/>
      <c r="BX828" s="39"/>
      <c r="BY828" s="39"/>
      <c r="BZ828" s="39"/>
      <c r="CA828" s="39"/>
      <c r="CB828" s="39"/>
      <c r="CC828" s="39"/>
      <c r="CD828" s="39"/>
      <c r="CE828" s="39"/>
      <c r="CF828" s="39"/>
      <c r="CG828" s="39"/>
      <c r="CH828" s="39"/>
      <c r="CI828" s="39"/>
      <c r="CJ828" s="39"/>
      <c r="CK828" s="39"/>
      <c r="CL828" s="39"/>
    </row>
    <row r="829" spans="1:90" ht="14.25">
      <c r="A829" s="103"/>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D829" s="42"/>
      <c r="AE829" s="42"/>
      <c r="AF829" s="42"/>
      <c r="AG829" s="42"/>
      <c r="AH829" s="42"/>
      <c r="AI829" s="42"/>
      <c r="AJ829" s="42"/>
      <c r="AK829" s="42"/>
      <c r="AL829" s="42"/>
      <c r="AM829" s="42"/>
      <c r="AN829" s="42"/>
      <c r="AO829" s="42"/>
      <c r="AP829" s="42"/>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c r="BR829" s="39"/>
      <c r="BS829" s="39"/>
      <c r="BT829" s="39"/>
      <c r="BU829" s="39"/>
      <c r="BV829" s="39"/>
      <c r="BW829" s="39"/>
      <c r="BX829" s="39"/>
      <c r="BY829" s="39"/>
      <c r="BZ829" s="39"/>
      <c r="CA829" s="39"/>
      <c r="CB829" s="39"/>
      <c r="CC829" s="39"/>
      <c r="CD829" s="39"/>
      <c r="CE829" s="39"/>
      <c r="CF829" s="39"/>
      <c r="CG829" s="39"/>
      <c r="CH829" s="39"/>
      <c r="CI829" s="39"/>
      <c r="CJ829" s="39"/>
      <c r="CK829" s="39"/>
      <c r="CL829" s="39"/>
    </row>
    <row r="830" spans="1:90" ht="14.25">
      <c r="A830" s="103"/>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D830" s="42"/>
      <c r="AE830" s="42"/>
      <c r="AF830" s="42"/>
      <c r="AG830" s="42"/>
      <c r="AH830" s="42"/>
      <c r="AI830" s="42"/>
      <c r="AJ830" s="42"/>
      <c r="AK830" s="42"/>
      <c r="AL830" s="42"/>
      <c r="AM830" s="42"/>
      <c r="AN830" s="42"/>
      <c r="AO830" s="42"/>
      <c r="AP830" s="42"/>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c r="BR830" s="39"/>
      <c r="BS830" s="39"/>
      <c r="BT830" s="39"/>
      <c r="BU830" s="39"/>
      <c r="BV830" s="39"/>
      <c r="BW830" s="39"/>
      <c r="BX830" s="39"/>
      <c r="BY830" s="39"/>
      <c r="BZ830" s="39"/>
      <c r="CA830" s="39"/>
      <c r="CB830" s="39"/>
      <c r="CC830" s="39"/>
      <c r="CD830" s="39"/>
      <c r="CE830" s="39"/>
      <c r="CF830" s="39"/>
      <c r="CG830" s="39"/>
      <c r="CH830" s="39"/>
      <c r="CI830" s="39"/>
      <c r="CJ830" s="39"/>
      <c r="CK830" s="39"/>
      <c r="CL830" s="39"/>
    </row>
    <row r="831" spans="1:90" ht="14.25">
      <c r="A831" s="103"/>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D831" s="42"/>
      <c r="AE831" s="42"/>
      <c r="AF831" s="42"/>
      <c r="AG831" s="42"/>
      <c r="AH831" s="42"/>
      <c r="AI831" s="42"/>
      <c r="AJ831" s="42"/>
      <c r="AK831" s="42"/>
      <c r="AL831" s="42"/>
      <c r="AM831" s="42"/>
      <c r="AN831" s="42"/>
      <c r="AO831" s="42"/>
      <c r="AP831" s="42"/>
      <c r="AQ831" s="39"/>
      <c r="AR831" s="39"/>
      <c r="AS831" s="39"/>
      <c r="AT831" s="39"/>
      <c r="AU831" s="39"/>
      <c r="AV831" s="39"/>
      <c r="AW831" s="39"/>
      <c r="AX831" s="39"/>
      <c r="AY831" s="39"/>
      <c r="AZ831" s="39"/>
      <c r="BA831" s="39"/>
      <c r="BB831" s="39"/>
      <c r="BC831" s="39"/>
      <c r="BD831" s="39"/>
      <c r="BE831" s="39"/>
      <c r="BF831" s="39"/>
      <c r="BG831" s="39"/>
      <c r="BH831" s="39"/>
      <c r="BI831" s="39"/>
      <c r="BJ831" s="39"/>
      <c r="BK831" s="39"/>
      <c r="BL831" s="39"/>
      <c r="BM831" s="39"/>
      <c r="BN831" s="39"/>
      <c r="BO831" s="39"/>
      <c r="BP831" s="39"/>
      <c r="BQ831" s="39"/>
      <c r="BR831" s="39"/>
      <c r="BS831" s="39"/>
      <c r="BT831" s="39"/>
      <c r="BU831" s="39"/>
      <c r="BV831" s="39"/>
      <c r="BW831" s="39"/>
      <c r="BX831" s="39"/>
      <c r="BY831" s="39"/>
      <c r="BZ831" s="39"/>
      <c r="CA831" s="39"/>
      <c r="CB831" s="39"/>
      <c r="CC831" s="39"/>
      <c r="CD831" s="39"/>
      <c r="CE831" s="39"/>
      <c r="CF831" s="39"/>
      <c r="CG831" s="39"/>
      <c r="CH831" s="39"/>
      <c r="CI831" s="39"/>
      <c r="CJ831" s="39"/>
      <c r="CK831" s="39"/>
      <c r="CL831" s="39"/>
    </row>
    <row r="832" spans="1:90" ht="14.25">
      <c r="A832" s="103"/>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D832" s="42"/>
      <c r="AE832" s="42"/>
      <c r="AF832" s="42"/>
      <c r="AG832" s="42"/>
      <c r="AH832" s="42"/>
      <c r="AI832" s="42"/>
      <c r="AJ832" s="42"/>
      <c r="AK832" s="42"/>
      <c r="AL832" s="42"/>
      <c r="AM832" s="42"/>
      <c r="AN832" s="42"/>
      <c r="AO832" s="42"/>
      <c r="AP832" s="42"/>
      <c r="AQ832" s="39"/>
      <c r="AR832" s="39"/>
      <c r="AS832" s="39"/>
      <c r="AT832" s="39"/>
      <c r="AU832" s="39"/>
      <c r="AV832" s="39"/>
      <c r="AW832" s="39"/>
      <c r="AX832" s="39"/>
      <c r="AY832" s="39"/>
      <c r="AZ832" s="39"/>
      <c r="BA832" s="39"/>
      <c r="BB832" s="39"/>
      <c r="BC832" s="39"/>
      <c r="BD832" s="39"/>
      <c r="BE832" s="39"/>
      <c r="BF832" s="39"/>
      <c r="BG832" s="39"/>
      <c r="BH832" s="39"/>
      <c r="BI832" s="39"/>
      <c r="BJ832" s="39"/>
      <c r="BK832" s="39"/>
      <c r="BL832" s="39"/>
      <c r="BM832" s="39"/>
      <c r="BN832" s="39"/>
      <c r="BO832" s="39"/>
      <c r="BP832" s="39"/>
      <c r="BQ832" s="39"/>
      <c r="BR832" s="39"/>
      <c r="BS832" s="39"/>
      <c r="BT832" s="39"/>
      <c r="BU832" s="39"/>
      <c r="BV832" s="39"/>
      <c r="BW832" s="39"/>
      <c r="BX832" s="39"/>
      <c r="BY832" s="39"/>
      <c r="BZ832" s="39"/>
      <c r="CA832" s="39"/>
      <c r="CB832" s="39"/>
      <c r="CC832" s="39"/>
      <c r="CD832" s="39"/>
      <c r="CE832" s="39"/>
      <c r="CF832" s="39"/>
      <c r="CG832" s="39"/>
      <c r="CH832" s="39"/>
      <c r="CI832" s="39"/>
      <c r="CJ832" s="39"/>
      <c r="CK832" s="39"/>
      <c r="CL832" s="39"/>
    </row>
    <row r="833" spans="1:90" ht="14.25">
      <c r="A833" s="103"/>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c r="AB833" s="42"/>
      <c r="AD833" s="42"/>
      <c r="AE833" s="42"/>
      <c r="AF833" s="42"/>
      <c r="AG833" s="42"/>
      <c r="AH833" s="42"/>
      <c r="AI833" s="42"/>
      <c r="AJ833" s="42"/>
      <c r="AK833" s="42"/>
      <c r="AL833" s="42"/>
      <c r="AM833" s="42"/>
      <c r="AN833" s="42"/>
      <c r="AO833" s="42"/>
      <c r="AP833" s="42"/>
      <c r="AQ833" s="39"/>
      <c r="AR833" s="39"/>
      <c r="AS833" s="39"/>
      <c r="AT833" s="39"/>
      <c r="AU833" s="39"/>
      <c r="AV833" s="39"/>
      <c r="AW833" s="39"/>
      <c r="AX833" s="39"/>
      <c r="AY833" s="39"/>
      <c r="AZ833" s="39"/>
      <c r="BA833" s="39"/>
      <c r="BB833" s="39"/>
      <c r="BC833" s="39"/>
      <c r="BD833" s="39"/>
      <c r="BE833" s="39"/>
      <c r="BF833" s="39"/>
      <c r="BG833" s="39"/>
      <c r="BH833" s="39"/>
      <c r="BI833" s="39"/>
      <c r="BJ833" s="39"/>
      <c r="BK833" s="39"/>
      <c r="BL833" s="39"/>
      <c r="BM833" s="39"/>
      <c r="BN833" s="39"/>
      <c r="BO833" s="39"/>
      <c r="BP833" s="39"/>
      <c r="BQ833" s="39"/>
      <c r="BR833" s="39"/>
      <c r="BS833" s="39"/>
      <c r="BT833" s="39"/>
      <c r="BU833" s="39"/>
      <c r="BV833" s="39"/>
      <c r="BW833" s="39"/>
      <c r="BX833" s="39"/>
      <c r="BY833" s="39"/>
      <c r="BZ833" s="39"/>
      <c r="CA833" s="39"/>
      <c r="CB833" s="39"/>
      <c r="CC833" s="39"/>
      <c r="CD833" s="39"/>
      <c r="CE833" s="39"/>
      <c r="CF833" s="39"/>
      <c r="CG833" s="39"/>
      <c r="CH833" s="39"/>
      <c r="CI833" s="39"/>
      <c r="CJ833" s="39"/>
      <c r="CK833" s="39"/>
      <c r="CL833" s="39"/>
    </row>
    <row r="834" spans="1:90" ht="14.25">
      <c r="A834" s="103"/>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D834" s="42"/>
      <c r="AE834" s="42"/>
      <c r="AF834" s="42"/>
      <c r="AG834" s="42"/>
      <c r="AH834" s="42"/>
      <c r="AI834" s="42"/>
      <c r="AJ834" s="42"/>
      <c r="AK834" s="42"/>
      <c r="AL834" s="42"/>
      <c r="AM834" s="42"/>
      <c r="AN834" s="42"/>
      <c r="AO834" s="42"/>
      <c r="AP834" s="42"/>
      <c r="AQ834" s="39"/>
      <c r="AR834" s="39"/>
      <c r="AS834" s="39"/>
      <c r="AT834" s="39"/>
      <c r="AU834" s="39"/>
      <c r="AV834" s="39"/>
      <c r="AW834" s="39"/>
      <c r="AX834" s="39"/>
      <c r="AY834" s="39"/>
      <c r="AZ834" s="39"/>
      <c r="BA834" s="39"/>
      <c r="BB834" s="39"/>
      <c r="BC834" s="39"/>
      <c r="BD834" s="39"/>
      <c r="BE834" s="39"/>
      <c r="BF834" s="39"/>
      <c r="BG834" s="39"/>
      <c r="BH834" s="39"/>
      <c r="BI834" s="39"/>
      <c r="BJ834" s="39"/>
      <c r="BK834" s="39"/>
      <c r="BL834" s="39"/>
      <c r="BM834" s="39"/>
      <c r="BN834" s="39"/>
      <c r="BO834" s="39"/>
      <c r="BP834" s="39"/>
      <c r="BQ834" s="39"/>
      <c r="BR834" s="39"/>
      <c r="BS834" s="39"/>
      <c r="BT834" s="39"/>
      <c r="BU834" s="39"/>
      <c r="BV834" s="39"/>
      <c r="BW834" s="39"/>
      <c r="BX834" s="39"/>
      <c r="BY834" s="39"/>
      <c r="BZ834" s="39"/>
      <c r="CA834" s="39"/>
      <c r="CB834" s="39"/>
      <c r="CC834" s="39"/>
      <c r="CD834" s="39"/>
      <c r="CE834" s="39"/>
      <c r="CF834" s="39"/>
      <c r="CG834" s="39"/>
      <c r="CH834" s="39"/>
      <c r="CI834" s="39"/>
      <c r="CJ834" s="39"/>
      <c r="CK834" s="39"/>
      <c r="CL834" s="39"/>
    </row>
    <row r="835" spans="1:90" ht="14.25">
      <c r="A835" s="103"/>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c r="AB835" s="42"/>
      <c r="AD835" s="42"/>
      <c r="AE835" s="42"/>
      <c r="AF835" s="42"/>
      <c r="AG835" s="42"/>
      <c r="AH835" s="42"/>
      <c r="AI835" s="42"/>
      <c r="AJ835" s="42"/>
      <c r="AK835" s="42"/>
      <c r="AL835" s="42"/>
      <c r="AM835" s="42"/>
      <c r="AN835" s="42"/>
      <c r="AO835" s="42"/>
      <c r="AP835" s="42"/>
      <c r="AQ835" s="39"/>
      <c r="AR835" s="39"/>
      <c r="AS835" s="39"/>
      <c r="AT835" s="39"/>
      <c r="AU835" s="39"/>
      <c r="AV835" s="39"/>
      <c r="AW835" s="39"/>
      <c r="AX835" s="39"/>
      <c r="AY835" s="39"/>
      <c r="AZ835" s="39"/>
      <c r="BA835" s="39"/>
      <c r="BB835" s="39"/>
      <c r="BC835" s="39"/>
      <c r="BD835" s="39"/>
      <c r="BE835" s="39"/>
      <c r="BF835" s="39"/>
      <c r="BG835" s="39"/>
      <c r="BH835" s="39"/>
      <c r="BI835" s="39"/>
      <c r="BJ835" s="39"/>
      <c r="BK835" s="39"/>
      <c r="BL835" s="39"/>
      <c r="BM835" s="39"/>
      <c r="BN835" s="39"/>
      <c r="BO835" s="39"/>
      <c r="BP835" s="39"/>
      <c r="BQ835" s="39"/>
      <c r="BR835" s="39"/>
      <c r="BS835" s="39"/>
      <c r="BT835" s="39"/>
      <c r="BU835" s="39"/>
      <c r="BV835" s="39"/>
      <c r="BW835" s="39"/>
      <c r="BX835" s="39"/>
      <c r="BY835" s="39"/>
      <c r="BZ835" s="39"/>
      <c r="CA835" s="39"/>
      <c r="CB835" s="39"/>
      <c r="CC835" s="39"/>
      <c r="CD835" s="39"/>
      <c r="CE835" s="39"/>
      <c r="CF835" s="39"/>
      <c r="CG835" s="39"/>
      <c r="CH835" s="39"/>
      <c r="CI835" s="39"/>
      <c r="CJ835" s="39"/>
      <c r="CK835" s="39"/>
      <c r="CL835" s="39"/>
    </row>
    <row r="836" spans="1:90" ht="14.25">
      <c r="A836" s="103"/>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c r="AB836" s="42"/>
      <c r="AD836" s="42"/>
      <c r="AE836" s="42"/>
      <c r="AF836" s="42"/>
      <c r="AG836" s="42"/>
      <c r="AH836" s="42"/>
      <c r="AI836" s="42"/>
      <c r="AJ836" s="42"/>
      <c r="AK836" s="42"/>
      <c r="AL836" s="42"/>
      <c r="AM836" s="42"/>
      <c r="AN836" s="42"/>
      <c r="AO836" s="42"/>
      <c r="AP836" s="42"/>
      <c r="AQ836" s="39"/>
      <c r="AR836" s="39"/>
      <c r="AS836" s="39"/>
      <c r="AT836" s="39"/>
      <c r="AU836" s="39"/>
      <c r="AV836" s="39"/>
      <c r="AW836" s="39"/>
      <c r="AX836" s="39"/>
      <c r="AY836" s="39"/>
      <c r="AZ836" s="39"/>
      <c r="BA836" s="39"/>
      <c r="BB836" s="39"/>
      <c r="BC836" s="39"/>
      <c r="BD836" s="39"/>
      <c r="BE836" s="39"/>
      <c r="BF836" s="39"/>
      <c r="BG836" s="39"/>
      <c r="BH836" s="39"/>
      <c r="BI836" s="39"/>
      <c r="BJ836" s="39"/>
      <c r="BK836" s="39"/>
      <c r="BL836" s="39"/>
      <c r="BM836" s="39"/>
      <c r="BN836" s="39"/>
      <c r="BO836" s="39"/>
      <c r="BP836" s="39"/>
      <c r="BQ836" s="39"/>
      <c r="BR836" s="39"/>
      <c r="BS836" s="39"/>
      <c r="BT836" s="39"/>
      <c r="BU836" s="39"/>
      <c r="BV836" s="39"/>
      <c r="BW836" s="39"/>
      <c r="BX836" s="39"/>
      <c r="BY836" s="39"/>
      <c r="BZ836" s="39"/>
      <c r="CA836" s="39"/>
      <c r="CB836" s="39"/>
      <c r="CC836" s="39"/>
      <c r="CD836" s="39"/>
      <c r="CE836" s="39"/>
      <c r="CF836" s="39"/>
      <c r="CG836" s="39"/>
      <c r="CH836" s="39"/>
      <c r="CI836" s="39"/>
      <c r="CJ836" s="39"/>
      <c r="CK836" s="39"/>
      <c r="CL836" s="39"/>
    </row>
    <row r="837" spans="1:90" ht="14.25">
      <c r="A837" s="103"/>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D837" s="42"/>
      <c r="AE837" s="42"/>
      <c r="AF837" s="42"/>
      <c r="AG837" s="42"/>
      <c r="AH837" s="42"/>
      <c r="AI837" s="42"/>
      <c r="AJ837" s="42"/>
      <c r="AK837" s="42"/>
      <c r="AL837" s="42"/>
      <c r="AM837" s="42"/>
      <c r="AN837" s="42"/>
      <c r="AO837" s="42"/>
      <c r="AP837" s="42"/>
      <c r="AQ837" s="39"/>
      <c r="AR837" s="39"/>
      <c r="AS837" s="39"/>
      <c r="AT837" s="39"/>
      <c r="AU837" s="39"/>
      <c r="AV837" s="39"/>
      <c r="AW837" s="39"/>
      <c r="AX837" s="39"/>
      <c r="AY837" s="39"/>
      <c r="AZ837" s="39"/>
      <c r="BA837" s="39"/>
      <c r="BB837" s="39"/>
      <c r="BC837" s="39"/>
      <c r="BD837" s="39"/>
      <c r="BE837" s="39"/>
      <c r="BF837" s="39"/>
      <c r="BG837" s="39"/>
      <c r="BH837" s="39"/>
      <c r="BI837" s="39"/>
      <c r="BJ837" s="39"/>
      <c r="BK837" s="39"/>
      <c r="BL837" s="39"/>
      <c r="BM837" s="39"/>
      <c r="BN837" s="39"/>
      <c r="BO837" s="39"/>
      <c r="BP837" s="39"/>
      <c r="BQ837" s="39"/>
      <c r="BR837" s="39"/>
      <c r="BS837" s="39"/>
      <c r="BT837" s="39"/>
      <c r="BU837" s="39"/>
      <c r="BV837" s="39"/>
      <c r="BW837" s="39"/>
      <c r="BX837" s="39"/>
      <c r="BY837" s="39"/>
      <c r="BZ837" s="39"/>
      <c r="CA837" s="39"/>
      <c r="CB837" s="39"/>
      <c r="CC837" s="39"/>
      <c r="CD837" s="39"/>
      <c r="CE837" s="39"/>
      <c r="CF837" s="39"/>
      <c r="CG837" s="39"/>
      <c r="CH837" s="39"/>
      <c r="CI837" s="39"/>
      <c r="CJ837" s="39"/>
      <c r="CK837" s="39"/>
      <c r="CL837" s="39"/>
    </row>
    <row r="838" spans="1:90" ht="14.25">
      <c r="A838" s="103"/>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D838" s="42"/>
      <c r="AE838" s="42"/>
      <c r="AF838" s="42"/>
      <c r="AG838" s="42"/>
      <c r="AH838" s="42"/>
      <c r="AI838" s="42"/>
      <c r="AJ838" s="42"/>
      <c r="AK838" s="42"/>
      <c r="AL838" s="42"/>
      <c r="AM838" s="42"/>
      <c r="AN838" s="42"/>
      <c r="AO838" s="42"/>
      <c r="AP838" s="42"/>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c r="BR838" s="39"/>
      <c r="BS838" s="39"/>
      <c r="BT838" s="39"/>
      <c r="BU838" s="39"/>
      <c r="BV838" s="39"/>
      <c r="BW838" s="39"/>
      <c r="BX838" s="39"/>
      <c r="BY838" s="39"/>
      <c r="BZ838" s="39"/>
      <c r="CA838" s="39"/>
      <c r="CB838" s="39"/>
      <c r="CC838" s="39"/>
      <c r="CD838" s="39"/>
      <c r="CE838" s="39"/>
      <c r="CF838" s="39"/>
      <c r="CG838" s="39"/>
      <c r="CH838" s="39"/>
      <c r="CI838" s="39"/>
      <c r="CJ838" s="39"/>
      <c r="CK838" s="39"/>
      <c r="CL838" s="39"/>
    </row>
    <row r="839" spans="1:90" ht="14.25">
      <c r="A839" s="103"/>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D839" s="42"/>
      <c r="AE839" s="42"/>
      <c r="AF839" s="42"/>
      <c r="AG839" s="42"/>
      <c r="AH839" s="42"/>
      <c r="AI839" s="42"/>
      <c r="AJ839" s="42"/>
      <c r="AK839" s="42"/>
      <c r="AL839" s="42"/>
      <c r="AM839" s="42"/>
      <c r="AN839" s="42"/>
      <c r="AO839" s="42"/>
      <c r="AP839" s="42"/>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c r="BR839" s="39"/>
      <c r="BS839" s="39"/>
      <c r="BT839" s="39"/>
      <c r="BU839" s="39"/>
      <c r="BV839" s="39"/>
      <c r="BW839" s="39"/>
      <c r="BX839" s="39"/>
      <c r="BY839" s="39"/>
      <c r="BZ839" s="39"/>
      <c r="CA839" s="39"/>
      <c r="CB839" s="39"/>
      <c r="CC839" s="39"/>
      <c r="CD839" s="39"/>
      <c r="CE839" s="39"/>
      <c r="CF839" s="39"/>
      <c r="CG839" s="39"/>
      <c r="CH839" s="39"/>
      <c r="CI839" s="39"/>
      <c r="CJ839" s="39"/>
      <c r="CK839" s="39"/>
      <c r="CL839" s="39"/>
    </row>
    <row r="840" spans="1:90" ht="14.25">
      <c r="A840" s="103"/>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D840" s="42"/>
      <c r="AE840" s="42"/>
      <c r="AF840" s="42"/>
      <c r="AG840" s="42"/>
      <c r="AH840" s="42"/>
      <c r="AI840" s="42"/>
      <c r="AJ840" s="42"/>
      <c r="AK840" s="42"/>
      <c r="AL840" s="42"/>
      <c r="AM840" s="42"/>
      <c r="AN840" s="42"/>
      <c r="AO840" s="42"/>
      <c r="AP840" s="42"/>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c r="BR840" s="39"/>
      <c r="BS840" s="39"/>
      <c r="BT840" s="39"/>
      <c r="BU840" s="39"/>
      <c r="BV840" s="39"/>
      <c r="BW840" s="39"/>
      <c r="BX840" s="39"/>
      <c r="BY840" s="39"/>
      <c r="BZ840" s="39"/>
      <c r="CA840" s="39"/>
      <c r="CB840" s="39"/>
      <c r="CC840" s="39"/>
      <c r="CD840" s="39"/>
      <c r="CE840" s="39"/>
      <c r="CF840" s="39"/>
      <c r="CG840" s="39"/>
      <c r="CH840" s="39"/>
      <c r="CI840" s="39"/>
      <c r="CJ840" s="39"/>
      <c r="CK840" s="39"/>
      <c r="CL840" s="39"/>
    </row>
    <row r="841" spans="1:90" ht="14.25">
      <c r="A841" s="103"/>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D841" s="42"/>
      <c r="AE841" s="42"/>
      <c r="AF841" s="42"/>
      <c r="AG841" s="42"/>
      <c r="AH841" s="42"/>
      <c r="AI841" s="42"/>
      <c r="AJ841" s="42"/>
      <c r="AK841" s="42"/>
      <c r="AL841" s="42"/>
      <c r="AM841" s="42"/>
      <c r="AN841" s="42"/>
      <c r="AO841" s="42"/>
      <c r="AP841" s="42"/>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c r="BR841" s="39"/>
      <c r="BS841" s="39"/>
      <c r="BT841" s="39"/>
      <c r="BU841" s="39"/>
      <c r="BV841" s="39"/>
      <c r="BW841" s="39"/>
      <c r="BX841" s="39"/>
      <c r="BY841" s="39"/>
      <c r="BZ841" s="39"/>
      <c r="CA841" s="39"/>
      <c r="CB841" s="39"/>
      <c r="CC841" s="39"/>
      <c r="CD841" s="39"/>
      <c r="CE841" s="39"/>
      <c r="CF841" s="39"/>
      <c r="CG841" s="39"/>
      <c r="CH841" s="39"/>
      <c r="CI841" s="39"/>
      <c r="CJ841" s="39"/>
      <c r="CK841" s="39"/>
      <c r="CL841" s="39"/>
    </row>
    <row r="842" spans="1:90" ht="14.25">
      <c r="A842" s="103"/>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D842" s="42"/>
      <c r="AE842" s="42"/>
      <c r="AF842" s="42"/>
      <c r="AG842" s="42"/>
      <c r="AH842" s="42"/>
      <c r="AI842" s="42"/>
      <c r="AJ842" s="42"/>
      <c r="AK842" s="42"/>
      <c r="AL842" s="42"/>
      <c r="AM842" s="42"/>
      <c r="AN842" s="42"/>
      <c r="AO842" s="42"/>
      <c r="AP842" s="42"/>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c r="BR842" s="39"/>
      <c r="BS842" s="39"/>
      <c r="BT842" s="39"/>
      <c r="BU842" s="39"/>
      <c r="BV842" s="39"/>
      <c r="BW842" s="39"/>
      <c r="BX842" s="39"/>
      <c r="BY842" s="39"/>
      <c r="BZ842" s="39"/>
      <c r="CA842" s="39"/>
      <c r="CB842" s="39"/>
      <c r="CC842" s="39"/>
      <c r="CD842" s="39"/>
      <c r="CE842" s="39"/>
      <c r="CF842" s="39"/>
      <c r="CG842" s="39"/>
      <c r="CH842" s="39"/>
      <c r="CI842" s="39"/>
      <c r="CJ842" s="39"/>
      <c r="CK842" s="39"/>
      <c r="CL842" s="39"/>
    </row>
    <row r="843" spans="1:90" ht="14.25">
      <c r="A843" s="103"/>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D843" s="42"/>
      <c r="AE843" s="42"/>
      <c r="AF843" s="42"/>
      <c r="AG843" s="42"/>
      <c r="AH843" s="42"/>
      <c r="AI843" s="42"/>
      <c r="AJ843" s="42"/>
      <c r="AK843" s="42"/>
      <c r="AL843" s="42"/>
      <c r="AM843" s="42"/>
      <c r="AN843" s="42"/>
      <c r="AO843" s="42"/>
      <c r="AP843" s="42"/>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c r="BR843" s="39"/>
      <c r="BS843" s="39"/>
      <c r="BT843" s="39"/>
      <c r="BU843" s="39"/>
      <c r="BV843" s="39"/>
      <c r="BW843" s="39"/>
      <c r="BX843" s="39"/>
      <c r="BY843" s="39"/>
      <c r="BZ843" s="39"/>
      <c r="CA843" s="39"/>
      <c r="CB843" s="39"/>
      <c r="CC843" s="39"/>
      <c r="CD843" s="39"/>
      <c r="CE843" s="39"/>
      <c r="CF843" s="39"/>
      <c r="CG843" s="39"/>
      <c r="CH843" s="39"/>
      <c r="CI843" s="39"/>
      <c r="CJ843" s="39"/>
      <c r="CK843" s="39"/>
      <c r="CL843" s="39"/>
    </row>
    <row r="844" spans="1:90" ht="14.25">
      <c r="A844" s="103"/>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D844" s="42"/>
      <c r="AE844" s="42"/>
      <c r="AF844" s="42"/>
      <c r="AG844" s="42"/>
      <c r="AH844" s="42"/>
      <c r="AI844" s="42"/>
      <c r="AJ844" s="42"/>
      <c r="AK844" s="42"/>
      <c r="AL844" s="42"/>
      <c r="AM844" s="42"/>
      <c r="AN844" s="42"/>
      <c r="AO844" s="42"/>
      <c r="AP844" s="42"/>
      <c r="AQ844" s="39"/>
      <c r="AR844" s="39"/>
      <c r="AS844" s="39"/>
      <c r="AT844" s="39"/>
      <c r="AU844" s="39"/>
      <c r="AV844" s="39"/>
      <c r="AW844" s="39"/>
      <c r="AX844" s="39"/>
      <c r="AY844" s="39"/>
      <c r="AZ844" s="39"/>
      <c r="BA844" s="39"/>
      <c r="BB844" s="39"/>
      <c r="BC844" s="39"/>
      <c r="BD844" s="39"/>
      <c r="BE844" s="39"/>
      <c r="BF844" s="39"/>
      <c r="BG844" s="39"/>
      <c r="BH844" s="39"/>
      <c r="BI844" s="39"/>
      <c r="BJ844" s="39"/>
      <c r="BK844" s="39"/>
      <c r="BL844" s="39"/>
      <c r="BM844" s="39"/>
      <c r="BN844" s="39"/>
      <c r="BO844" s="39"/>
      <c r="BP844" s="39"/>
      <c r="BQ844" s="39"/>
      <c r="BR844" s="39"/>
      <c r="BS844" s="39"/>
      <c r="BT844" s="39"/>
      <c r="BU844" s="39"/>
      <c r="BV844" s="39"/>
      <c r="BW844" s="39"/>
      <c r="BX844" s="39"/>
      <c r="BY844" s="39"/>
      <c r="BZ844" s="39"/>
      <c r="CA844" s="39"/>
      <c r="CB844" s="39"/>
      <c r="CC844" s="39"/>
      <c r="CD844" s="39"/>
      <c r="CE844" s="39"/>
      <c r="CF844" s="39"/>
      <c r="CG844" s="39"/>
      <c r="CH844" s="39"/>
      <c r="CI844" s="39"/>
      <c r="CJ844" s="39"/>
      <c r="CK844" s="39"/>
      <c r="CL844" s="39"/>
    </row>
    <row r="845" spans="1:90" ht="14.25">
      <c r="A845" s="103"/>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D845" s="42"/>
      <c r="AE845" s="42"/>
      <c r="AF845" s="42"/>
      <c r="AG845" s="42"/>
      <c r="AH845" s="42"/>
      <c r="AI845" s="42"/>
      <c r="AJ845" s="42"/>
      <c r="AK845" s="42"/>
      <c r="AL845" s="42"/>
      <c r="AM845" s="42"/>
      <c r="AN845" s="42"/>
      <c r="AO845" s="42"/>
      <c r="AP845" s="42"/>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row>
    <row r="846" spans="1:90" ht="14.25">
      <c r="A846" s="103"/>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D846" s="42"/>
      <c r="AE846" s="42"/>
      <c r="AF846" s="42"/>
      <c r="AG846" s="42"/>
      <c r="AH846" s="42"/>
      <c r="AI846" s="42"/>
      <c r="AJ846" s="42"/>
      <c r="AK846" s="42"/>
      <c r="AL846" s="42"/>
      <c r="AM846" s="42"/>
      <c r="AN846" s="42"/>
      <c r="AO846" s="42"/>
      <c r="AP846" s="42"/>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c r="BR846" s="39"/>
      <c r="BS846" s="39"/>
      <c r="BT846" s="39"/>
      <c r="BU846" s="39"/>
      <c r="BV846" s="39"/>
      <c r="BW846" s="39"/>
      <c r="BX846" s="39"/>
      <c r="BY846" s="39"/>
      <c r="BZ846" s="39"/>
      <c r="CA846" s="39"/>
      <c r="CB846" s="39"/>
      <c r="CC846" s="39"/>
      <c r="CD846" s="39"/>
      <c r="CE846" s="39"/>
      <c r="CF846" s="39"/>
      <c r="CG846" s="39"/>
      <c r="CH846" s="39"/>
      <c r="CI846" s="39"/>
      <c r="CJ846" s="39"/>
      <c r="CK846" s="39"/>
      <c r="CL846" s="39"/>
    </row>
    <row r="847" spans="1:90" ht="14.25">
      <c r="A847" s="103"/>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D847" s="42"/>
      <c r="AE847" s="42"/>
      <c r="AF847" s="42"/>
      <c r="AG847" s="42"/>
      <c r="AH847" s="42"/>
      <c r="AI847" s="42"/>
      <c r="AJ847" s="42"/>
      <c r="AK847" s="42"/>
      <c r="AL847" s="42"/>
      <c r="AM847" s="42"/>
      <c r="AN847" s="42"/>
      <c r="AO847" s="42"/>
      <c r="AP847" s="42"/>
      <c r="AQ847" s="39"/>
      <c r="AR847" s="39"/>
      <c r="AS847" s="39"/>
      <c r="AT847" s="39"/>
      <c r="AU847" s="39"/>
      <c r="AV847" s="39"/>
      <c r="AW847" s="39"/>
      <c r="AX847" s="39"/>
      <c r="AY847" s="39"/>
      <c r="AZ847" s="39"/>
      <c r="BA847" s="39"/>
      <c r="BB847" s="39"/>
      <c r="BC847" s="39"/>
      <c r="BD847" s="39"/>
      <c r="BE847" s="39"/>
      <c r="BF847" s="39"/>
      <c r="BG847" s="39"/>
      <c r="BH847" s="39"/>
      <c r="BI847" s="39"/>
      <c r="BJ847" s="39"/>
      <c r="BK847" s="39"/>
      <c r="BL847" s="39"/>
      <c r="BM847" s="39"/>
      <c r="BN847" s="39"/>
      <c r="BO847" s="39"/>
      <c r="BP847" s="39"/>
      <c r="BQ847" s="39"/>
      <c r="BR847" s="39"/>
      <c r="BS847" s="39"/>
      <c r="BT847" s="39"/>
      <c r="BU847" s="39"/>
      <c r="BV847" s="39"/>
      <c r="BW847" s="39"/>
      <c r="BX847" s="39"/>
      <c r="BY847" s="39"/>
      <c r="BZ847" s="39"/>
      <c r="CA847" s="39"/>
      <c r="CB847" s="39"/>
      <c r="CC847" s="39"/>
      <c r="CD847" s="39"/>
      <c r="CE847" s="39"/>
      <c r="CF847" s="39"/>
      <c r="CG847" s="39"/>
      <c r="CH847" s="39"/>
      <c r="CI847" s="39"/>
      <c r="CJ847" s="39"/>
      <c r="CK847" s="39"/>
      <c r="CL847" s="39"/>
    </row>
    <row r="848" spans="1:90" ht="14.25">
      <c r="A848" s="103"/>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D848" s="42"/>
      <c r="AE848" s="42"/>
      <c r="AF848" s="42"/>
      <c r="AG848" s="42"/>
      <c r="AH848" s="42"/>
      <c r="AI848" s="42"/>
      <c r="AJ848" s="42"/>
      <c r="AK848" s="42"/>
      <c r="AL848" s="42"/>
      <c r="AM848" s="42"/>
      <c r="AN848" s="42"/>
      <c r="AO848" s="42"/>
      <c r="AP848" s="42"/>
      <c r="AQ848" s="39"/>
      <c r="AR848" s="39"/>
      <c r="AS848" s="39"/>
      <c r="AT848" s="39"/>
      <c r="AU848" s="39"/>
      <c r="AV848" s="39"/>
      <c r="AW848" s="39"/>
      <c r="AX848" s="39"/>
      <c r="AY848" s="39"/>
      <c r="AZ848" s="39"/>
      <c r="BA848" s="39"/>
      <c r="BB848" s="39"/>
      <c r="BC848" s="39"/>
      <c r="BD848" s="39"/>
      <c r="BE848" s="39"/>
      <c r="BF848" s="39"/>
      <c r="BG848" s="39"/>
      <c r="BH848" s="39"/>
      <c r="BI848" s="39"/>
      <c r="BJ848" s="39"/>
      <c r="BK848" s="39"/>
      <c r="BL848" s="39"/>
      <c r="BM848" s="39"/>
      <c r="BN848" s="39"/>
      <c r="BO848" s="39"/>
      <c r="BP848" s="39"/>
      <c r="BQ848" s="39"/>
      <c r="BR848" s="39"/>
      <c r="BS848" s="39"/>
      <c r="BT848" s="39"/>
      <c r="BU848" s="39"/>
      <c r="BV848" s="39"/>
      <c r="BW848" s="39"/>
      <c r="BX848" s="39"/>
      <c r="BY848" s="39"/>
      <c r="BZ848" s="39"/>
      <c r="CA848" s="39"/>
      <c r="CB848" s="39"/>
      <c r="CC848" s="39"/>
      <c r="CD848" s="39"/>
      <c r="CE848" s="39"/>
      <c r="CF848" s="39"/>
      <c r="CG848" s="39"/>
      <c r="CH848" s="39"/>
      <c r="CI848" s="39"/>
      <c r="CJ848" s="39"/>
      <c r="CK848" s="39"/>
      <c r="CL848" s="39"/>
    </row>
    <row r="849" spans="1:90" ht="14.25">
      <c r="A849" s="103"/>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D849" s="42"/>
      <c r="AE849" s="42"/>
      <c r="AF849" s="42"/>
      <c r="AG849" s="42"/>
      <c r="AH849" s="42"/>
      <c r="AI849" s="42"/>
      <c r="AJ849" s="42"/>
      <c r="AK849" s="42"/>
      <c r="AL849" s="42"/>
      <c r="AM849" s="42"/>
      <c r="AN849" s="42"/>
      <c r="AO849" s="42"/>
      <c r="AP849" s="42"/>
      <c r="AQ849" s="39"/>
      <c r="AR849" s="39"/>
      <c r="AS849" s="39"/>
      <c r="AT849" s="39"/>
      <c r="AU849" s="39"/>
      <c r="AV849" s="39"/>
      <c r="AW849" s="39"/>
      <c r="AX849" s="39"/>
      <c r="AY849" s="39"/>
      <c r="AZ849" s="39"/>
      <c r="BA849" s="39"/>
      <c r="BB849" s="39"/>
      <c r="BC849" s="39"/>
      <c r="BD849" s="39"/>
      <c r="BE849" s="39"/>
      <c r="BF849" s="39"/>
      <c r="BG849" s="39"/>
      <c r="BH849" s="39"/>
      <c r="BI849" s="39"/>
      <c r="BJ849" s="39"/>
      <c r="BK849" s="39"/>
      <c r="BL849" s="39"/>
      <c r="BM849" s="39"/>
      <c r="BN849" s="39"/>
      <c r="BO849" s="39"/>
      <c r="BP849" s="39"/>
      <c r="BQ849" s="39"/>
      <c r="BR849" s="39"/>
      <c r="BS849" s="39"/>
      <c r="BT849" s="39"/>
      <c r="BU849" s="39"/>
      <c r="BV849" s="39"/>
      <c r="BW849" s="39"/>
      <c r="BX849" s="39"/>
      <c r="BY849" s="39"/>
      <c r="BZ849" s="39"/>
      <c r="CA849" s="39"/>
      <c r="CB849" s="39"/>
      <c r="CC849" s="39"/>
      <c r="CD849" s="39"/>
      <c r="CE849" s="39"/>
      <c r="CF849" s="39"/>
      <c r="CG849" s="39"/>
      <c r="CH849" s="39"/>
      <c r="CI849" s="39"/>
      <c r="CJ849" s="39"/>
      <c r="CK849" s="39"/>
      <c r="CL849" s="39"/>
    </row>
    <row r="850" spans="1:90" ht="14.25">
      <c r="A850" s="103"/>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c r="AB850" s="42"/>
      <c r="AD850" s="42"/>
      <c r="AE850" s="42"/>
      <c r="AF850" s="42"/>
      <c r="AG850" s="42"/>
      <c r="AH850" s="42"/>
      <c r="AI850" s="42"/>
      <c r="AJ850" s="42"/>
      <c r="AK850" s="42"/>
      <c r="AL850" s="42"/>
      <c r="AM850" s="42"/>
      <c r="AN850" s="42"/>
      <c r="AO850" s="42"/>
      <c r="AP850" s="42"/>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c r="BR850" s="39"/>
      <c r="BS850" s="39"/>
      <c r="BT850" s="39"/>
      <c r="BU850" s="39"/>
      <c r="BV850" s="39"/>
      <c r="BW850" s="39"/>
      <c r="BX850" s="39"/>
      <c r="BY850" s="39"/>
      <c r="BZ850" s="39"/>
      <c r="CA850" s="39"/>
      <c r="CB850" s="39"/>
      <c r="CC850" s="39"/>
      <c r="CD850" s="39"/>
      <c r="CE850" s="39"/>
      <c r="CF850" s="39"/>
      <c r="CG850" s="39"/>
      <c r="CH850" s="39"/>
      <c r="CI850" s="39"/>
      <c r="CJ850" s="39"/>
      <c r="CK850" s="39"/>
      <c r="CL850" s="39"/>
    </row>
    <row r="851" spans="1:90" ht="14.25">
      <c r="A851" s="103"/>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D851" s="42"/>
      <c r="AE851" s="42"/>
      <c r="AF851" s="42"/>
      <c r="AG851" s="42"/>
      <c r="AH851" s="42"/>
      <c r="AI851" s="42"/>
      <c r="AJ851" s="42"/>
      <c r="AK851" s="42"/>
      <c r="AL851" s="42"/>
      <c r="AM851" s="42"/>
      <c r="AN851" s="42"/>
      <c r="AO851" s="42"/>
      <c r="AP851" s="42"/>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c r="BR851" s="39"/>
      <c r="BS851" s="39"/>
      <c r="BT851" s="39"/>
      <c r="BU851" s="39"/>
      <c r="BV851" s="39"/>
      <c r="BW851" s="39"/>
      <c r="BX851" s="39"/>
      <c r="BY851" s="39"/>
      <c r="BZ851" s="39"/>
      <c r="CA851" s="39"/>
      <c r="CB851" s="39"/>
      <c r="CC851" s="39"/>
      <c r="CD851" s="39"/>
      <c r="CE851" s="39"/>
      <c r="CF851" s="39"/>
      <c r="CG851" s="39"/>
      <c r="CH851" s="39"/>
      <c r="CI851" s="39"/>
      <c r="CJ851" s="39"/>
      <c r="CK851" s="39"/>
      <c r="CL851" s="39"/>
    </row>
    <row r="852" spans="1:90" ht="14.25">
      <c r="A852" s="103"/>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c r="AB852" s="42"/>
      <c r="AD852" s="42"/>
      <c r="AE852" s="42"/>
      <c r="AF852" s="42"/>
      <c r="AG852" s="42"/>
      <c r="AH852" s="42"/>
      <c r="AI852" s="42"/>
      <c r="AJ852" s="42"/>
      <c r="AK852" s="42"/>
      <c r="AL852" s="42"/>
      <c r="AM852" s="42"/>
      <c r="AN852" s="42"/>
      <c r="AO852" s="42"/>
      <c r="AP852" s="42"/>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row>
    <row r="853" spans="1:90" ht="14.25">
      <c r="A853" s="103"/>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c r="AB853" s="42"/>
      <c r="AD853" s="42"/>
      <c r="AE853" s="42"/>
      <c r="AF853" s="42"/>
      <c r="AG853" s="42"/>
      <c r="AH853" s="42"/>
      <c r="AI853" s="42"/>
      <c r="AJ853" s="42"/>
      <c r="AK853" s="42"/>
      <c r="AL853" s="42"/>
      <c r="AM853" s="42"/>
      <c r="AN853" s="42"/>
      <c r="AO853" s="42"/>
      <c r="AP853" s="42"/>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row>
    <row r="854" spans="1:90" ht="14.25">
      <c r="A854" s="103"/>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D854" s="42"/>
      <c r="AE854" s="42"/>
      <c r="AF854" s="42"/>
      <c r="AG854" s="42"/>
      <c r="AH854" s="42"/>
      <c r="AI854" s="42"/>
      <c r="AJ854" s="42"/>
      <c r="AK854" s="42"/>
      <c r="AL854" s="42"/>
      <c r="AM854" s="42"/>
      <c r="AN854" s="42"/>
      <c r="AO854" s="42"/>
      <c r="AP854" s="42"/>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row>
    <row r="855" spans="1:90" ht="14.25">
      <c r="A855" s="103"/>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D855" s="42"/>
      <c r="AE855" s="42"/>
      <c r="AF855" s="42"/>
      <c r="AG855" s="42"/>
      <c r="AH855" s="42"/>
      <c r="AI855" s="42"/>
      <c r="AJ855" s="42"/>
      <c r="AK855" s="42"/>
      <c r="AL855" s="42"/>
      <c r="AM855" s="42"/>
      <c r="AN855" s="42"/>
      <c r="AO855" s="42"/>
      <c r="AP855" s="42"/>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row>
    <row r="856" spans="1:90" ht="14.25">
      <c r="A856" s="103"/>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c r="AB856" s="42"/>
      <c r="AD856" s="42"/>
      <c r="AE856" s="42"/>
      <c r="AF856" s="42"/>
      <c r="AG856" s="42"/>
      <c r="AH856" s="42"/>
      <c r="AI856" s="42"/>
      <c r="AJ856" s="42"/>
      <c r="AK856" s="42"/>
      <c r="AL856" s="42"/>
      <c r="AM856" s="42"/>
      <c r="AN856" s="42"/>
      <c r="AO856" s="42"/>
      <c r="AP856" s="42"/>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row>
    <row r="857" spans="1:90" ht="14.25">
      <c r="A857" s="103"/>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D857" s="42"/>
      <c r="AE857" s="42"/>
      <c r="AF857" s="42"/>
      <c r="AG857" s="42"/>
      <c r="AH857" s="42"/>
      <c r="AI857" s="42"/>
      <c r="AJ857" s="42"/>
      <c r="AK857" s="42"/>
      <c r="AL857" s="42"/>
      <c r="AM857" s="42"/>
      <c r="AN857" s="42"/>
      <c r="AO857" s="42"/>
      <c r="AP857" s="42"/>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row>
    <row r="858" spans="1:90" ht="14.25">
      <c r="A858" s="103"/>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c r="AB858" s="42"/>
      <c r="AD858" s="42"/>
      <c r="AE858" s="42"/>
      <c r="AF858" s="42"/>
      <c r="AG858" s="42"/>
      <c r="AH858" s="42"/>
      <c r="AI858" s="42"/>
      <c r="AJ858" s="42"/>
      <c r="AK858" s="42"/>
      <c r="AL858" s="42"/>
      <c r="AM858" s="42"/>
      <c r="AN858" s="42"/>
      <c r="AO858" s="42"/>
      <c r="AP858" s="42"/>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row>
    <row r="859" spans="1:90" ht="14.25">
      <c r="A859" s="103"/>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D859" s="42"/>
      <c r="AE859" s="42"/>
      <c r="AF859" s="42"/>
      <c r="AG859" s="42"/>
      <c r="AH859" s="42"/>
      <c r="AI859" s="42"/>
      <c r="AJ859" s="42"/>
      <c r="AK859" s="42"/>
      <c r="AL859" s="42"/>
      <c r="AM859" s="42"/>
      <c r="AN859" s="42"/>
      <c r="AO859" s="42"/>
      <c r="AP859" s="42"/>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row>
    <row r="860" spans="1:90" ht="14.25">
      <c r="A860" s="103"/>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c r="AB860" s="42"/>
      <c r="AD860" s="42"/>
      <c r="AE860" s="42"/>
      <c r="AF860" s="42"/>
      <c r="AG860" s="42"/>
      <c r="AH860" s="42"/>
      <c r="AI860" s="42"/>
      <c r="AJ860" s="42"/>
      <c r="AK860" s="42"/>
      <c r="AL860" s="42"/>
      <c r="AM860" s="42"/>
      <c r="AN860" s="42"/>
      <c r="AO860" s="42"/>
      <c r="AP860" s="42"/>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row>
    <row r="861" spans="1:90" ht="14.25">
      <c r="A861" s="103"/>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c r="AB861" s="42"/>
      <c r="AD861" s="42"/>
      <c r="AE861" s="42"/>
      <c r="AF861" s="42"/>
      <c r="AG861" s="42"/>
      <c r="AH861" s="42"/>
      <c r="AI861" s="42"/>
      <c r="AJ861" s="42"/>
      <c r="AK861" s="42"/>
      <c r="AL861" s="42"/>
      <c r="AM861" s="42"/>
      <c r="AN861" s="42"/>
      <c r="AO861" s="42"/>
      <c r="AP861" s="42"/>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row>
    <row r="862" spans="1:90" ht="14.25">
      <c r="A862" s="103"/>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D862" s="42"/>
      <c r="AE862" s="42"/>
      <c r="AF862" s="42"/>
      <c r="AG862" s="42"/>
      <c r="AH862" s="42"/>
      <c r="AI862" s="42"/>
      <c r="AJ862" s="42"/>
      <c r="AK862" s="42"/>
      <c r="AL862" s="42"/>
      <c r="AM862" s="42"/>
      <c r="AN862" s="42"/>
      <c r="AO862" s="42"/>
      <c r="AP862" s="42"/>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row>
    <row r="863" spans="1:90" ht="14.25">
      <c r="A863" s="103"/>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D863" s="42"/>
      <c r="AE863" s="42"/>
      <c r="AF863" s="42"/>
      <c r="AG863" s="42"/>
      <c r="AH863" s="42"/>
      <c r="AI863" s="42"/>
      <c r="AJ863" s="42"/>
      <c r="AK863" s="42"/>
      <c r="AL863" s="42"/>
      <c r="AM863" s="42"/>
      <c r="AN863" s="42"/>
      <c r="AO863" s="42"/>
      <c r="AP863" s="42"/>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row>
    <row r="864" spans="1:90" ht="14.25">
      <c r="A864" s="103"/>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D864" s="42"/>
      <c r="AE864" s="42"/>
      <c r="AF864" s="42"/>
      <c r="AG864" s="42"/>
      <c r="AH864" s="42"/>
      <c r="AI864" s="42"/>
      <c r="AJ864" s="42"/>
      <c r="AK864" s="42"/>
      <c r="AL864" s="42"/>
      <c r="AM864" s="42"/>
      <c r="AN864" s="42"/>
      <c r="AO864" s="42"/>
      <c r="AP864" s="42"/>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row>
    <row r="865" spans="1:90" ht="14.25">
      <c r="A865" s="103"/>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D865" s="42"/>
      <c r="AE865" s="42"/>
      <c r="AF865" s="42"/>
      <c r="AG865" s="42"/>
      <c r="AH865" s="42"/>
      <c r="AI865" s="42"/>
      <c r="AJ865" s="42"/>
      <c r="AK865" s="42"/>
      <c r="AL865" s="42"/>
      <c r="AM865" s="42"/>
      <c r="AN865" s="42"/>
      <c r="AO865" s="42"/>
      <c r="AP865" s="42"/>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row>
    <row r="866" spans="1:90" ht="14.25">
      <c r="A866" s="103"/>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D866" s="42"/>
      <c r="AE866" s="42"/>
      <c r="AF866" s="42"/>
      <c r="AG866" s="42"/>
      <c r="AH866" s="42"/>
      <c r="AI866" s="42"/>
      <c r="AJ866" s="42"/>
      <c r="AK866" s="42"/>
      <c r="AL866" s="42"/>
      <c r="AM866" s="42"/>
      <c r="AN866" s="42"/>
      <c r="AO866" s="42"/>
      <c r="AP866" s="42"/>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row>
    <row r="867" spans="1:90" ht="14.25">
      <c r="A867" s="103"/>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D867" s="42"/>
      <c r="AE867" s="42"/>
      <c r="AF867" s="42"/>
      <c r="AG867" s="42"/>
      <c r="AH867" s="42"/>
      <c r="AI867" s="42"/>
      <c r="AJ867" s="42"/>
      <c r="AK867" s="42"/>
      <c r="AL867" s="42"/>
      <c r="AM867" s="42"/>
      <c r="AN867" s="42"/>
      <c r="AO867" s="42"/>
      <c r="AP867" s="42"/>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row>
    <row r="868" spans="1:90" ht="14.25">
      <c r="A868" s="103"/>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D868" s="42"/>
      <c r="AE868" s="42"/>
      <c r="AF868" s="42"/>
      <c r="AG868" s="42"/>
      <c r="AH868" s="42"/>
      <c r="AI868" s="42"/>
      <c r="AJ868" s="42"/>
      <c r="AK868" s="42"/>
      <c r="AL868" s="42"/>
      <c r="AM868" s="42"/>
      <c r="AN868" s="42"/>
      <c r="AO868" s="42"/>
      <c r="AP868" s="42"/>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row>
    <row r="869" spans="1:90" ht="14.25">
      <c r="A869" s="103"/>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D869" s="42"/>
      <c r="AE869" s="42"/>
      <c r="AF869" s="42"/>
      <c r="AG869" s="42"/>
      <c r="AH869" s="42"/>
      <c r="AI869" s="42"/>
      <c r="AJ869" s="42"/>
      <c r="AK869" s="42"/>
      <c r="AL869" s="42"/>
      <c r="AM869" s="42"/>
      <c r="AN869" s="42"/>
      <c r="AO869" s="42"/>
      <c r="AP869" s="42"/>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row>
    <row r="870" spans="1:90" ht="14.25">
      <c r="A870" s="103"/>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D870" s="42"/>
      <c r="AE870" s="42"/>
      <c r="AF870" s="42"/>
      <c r="AG870" s="42"/>
      <c r="AH870" s="42"/>
      <c r="AI870" s="42"/>
      <c r="AJ870" s="42"/>
      <c r="AK870" s="42"/>
      <c r="AL870" s="42"/>
      <c r="AM870" s="42"/>
      <c r="AN870" s="42"/>
      <c r="AO870" s="42"/>
      <c r="AP870" s="42"/>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row>
    <row r="871" spans="1:90" ht="14.25">
      <c r="A871" s="103"/>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D871" s="42"/>
      <c r="AE871" s="42"/>
      <c r="AF871" s="42"/>
      <c r="AG871" s="42"/>
      <c r="AH871" s="42"/>
      <c r="AI871" s="42"/>
      <c r="AJ871" s="42"/>
      <c r="AK871" s="42"/>
      <c r="AL871" s="42"/>
      <c r="AM871" s="42"/>
      <c r="AN871" s="42"/>
      <c r="AO871" s="42"/>
      <c r="AP871" s="42"/>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row>
    <row r="872" spans="1:90" ht="14.25">
      <c r="A872" s="103"/>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D872" s="42"/>
      <c r="AE872" s="42"/>
      <c r="AF872" s="42"/>
      <c r="AG872" s="42"/>
      <c r="AH872" s="42"/>
      <c r="AI872" s="42"/>
      <c r="AJ872" s="42"/>
      <c r="AK872" s="42"/>
      <c r="AL872" s="42"/>
      <c r="AM872" s="42"/>
      <c r="AN872" s="42"/>
      <c r="AO872" s="42"/>
      <c r="AP872" s="42"/>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row>
    <row r="873" spans="1:90" ht="14.25">
      <c r="A873" s="103"/>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D873" s="42"/>
      <c r="AE873" s="42"/>
      <c r="AF873" s="42"/>
      <c r="AG873" s="42"/>
      <c r="AH873" s="42"/>
      <c r="AI873" s="42"/>
      <c r="AJ873" s="42"/>
      <c r="AK873" s="42"/>
      <c r="AL873" s="42"/>
      <c r="AM873" s="42"/>
      <c r="AN873" s="42"/>
      <c r="AO873" s="42"/>
      <c r="AP873" s="42"/>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row>
    <row r="874" spans="1:90" ht="14.25">
      <c r="A874" s="103"/>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D874" s="42"/>
      <c r="AE874" s="42"/>
      <c r="AF874" s="42"/>
      <c r="AG874" s="42"/>
      <c r="AH874" s="42"/>
      <c r="AI874" s="42"/>
      <c r="AJ874" s="42"/>
      <c r="AK874" s="42"/>
      <c r="AL874" s="42"/>
      <c r="AM874" s="42"/>
      <c r="AN874" s="42"/>
      <c r="AO874" s="42"/>
      <c r="AP874" s="42"/>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row>
    <row r="875" spans="1:90" ht="14.25">
      <c r="A875" s="103"/>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D875" s="42"/>
      <c r="AE875" s="42"/>
      <c r="AF875" s="42"/>
      <c r="AG875" s="42"/>
      <c r="AH875" s="42"/>
      <c r="AI875" s="42"/>
      <c r="AJ875" s="42"/>
      <c r="AK875" s="42"/>
      <c r="AL875" s="42"/>
      <c r="AM875" s="42"/>
      <c r="AN875" s="42"/>
      <c r="AO875" s="42"/>
      <c r="AP875" s="42"/>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row>
    <row r="876" spans="1:90" ht="14.25">
      <c r="A876" s="103"/>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D876" s="42"/>
      <c r="AE876" s="42"/>
      <c r="AF876" s="42"/>
      <c r="AG876" s="42"/>
      <c r="AH876" s="42"/>
      <c r="AI876" s="42"/>
      <c r="AJ876" s="42"/>
      <c r="AK876" s="42"/>
      <c r="AL876" s="42"/>
      <c r="AM876" s="42"/>
      <c r="AN876" s="42"/>
      <c r="AO876" s="42"/>
      <c r="AP876" s="42"/>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row>
    <row r="877" spans="1:90" ht="14.25">
      <c r="A877" s="103"/>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c r="AB877" s="42"/>
      <c r="AD877" s="42"/>
      <c r="AE877" s="42"/>
      <c r="AF877" s="42"/>
      <c r="AG877" s="42"/>
      <c r="AH877" s="42"/>
      <c r="AI877" s="42"/>
      <c r="AJ877" s="42"/>
      <c r="AK877" s="42"/>
      <c r="AL877" s="42"/>
      <c r="AM877" s="42"/>
      <c r="AN877" s="42"/>
      <c r="AO877" s="42"/>
      <c r="AP877" s="42"/>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row>
    <row r="878" spans="1:90" ht="14.25">
      <c r="A878" s="103"/>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c r="AB878" s="42"/>
      <c r="AD878" s="42"/>
      <c r="AE878" s="42"/>
      <c r="AF878" s="42"/>
      <c r="AG878" s="42"/>
      <c r="AH878" s="42"/>
      <c r="AI878" s="42"/>
      <c r="AJ878" s="42"/>
      <c r="AK878" s="42"/>
      <c r="AL878" s="42"/>
      <c r="AM878" s="42"/>
      <c r="AN878" s="42"/>
      <c r="AO878" s="42"/>
      <c r="AP878" s="42"/>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row>
    <row r="879" spans="1:90" ht="14.25">
      <c r="A879" s="103"/>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D879" s="42"/>
      <c r="AE879" s="42"/>
      <c r="AF879" s="42"/>
      <c r="AG879" s="42"/>
      <c r="AH879" s="42"/>
      <c r="AI879" s="42"/>
      <c r="AJ879" s="42"/>
      <c r="AK879" s="42"/>
      <c r="AL879" s="42"/>
      <c r="AM879" s="42"/>
      <c r="AN879" s="42"/>
      <c r="AO879" s="42"/>
      <c r="AP879" s="42"/>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row>
    <row r="880" spans="1:90" ht="14.25">
      <c r="A880" s="103"/>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c r="AB880" s="42"/>
      <c r="AD880" s="42"/>
      <c r="AE880" s="42"/>
      <c r="AF880" s="42"/>
      <c r="AG880" s="42"/>
      <c r="AH880" s="42"/>
      <c r="AI880" s="42"/>
      <c r="AJ880" s="42"/>
      <c r="AK880" s="42"/>
      <c r="AL880" s="42"/>
      <c r="AM880" s="42"/>
      <c r="AN880" s="42"/>
      <c r="AO880" s="42"/>
      <c r="AP880" s="42"/>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row>
    <row r="881" spans="1:90" ht="14.25">
      <c r="A881" s="103"/>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c r="AB881" s="42"/>
      <c r="AD881" s="42"/>
      <c r="AE881" s="42"/>
      <c r="AF881" s="42"/>
      <c r="AG881" s="42"/>
      <c r="AH881" s="42"/>
      <c r="AI881" s="42"/>
      <c r="AJ881" s="42"/>
      <c r="AK881" s="42"/>
      <c r="AL881" s="42"/>
      <c r="AM881" s="42"/>
      <c r="AN881" s="42"/>
      <c r="AO881" s="42"/>
      <c r="AP881" s="42"/>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row>
    <row r="882" spans="1:90" ht="14.25">
      <c r="A882" s="103"/>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D882" s="42"/>
      <c r="AE882" s="42"/>
      <c r="AF882" s="42"/>
      <c r="AG882" s="42"/>
      <c r="AH882" s="42"/>
      <c r="AI882" s="42"/>
      <c r="AJ882" s="42"/>
      <c r="AK882" s="42"/>
      <c r="AL882" s="42"/>
      <c r="AM882" s="42"/>
      <c r="AN882" s="42"/>
      <c r="AO882" s="42"/>
      <c r="AP882" s="42"/>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row>
    <row r="883" spans="1:90" ht="14.25">
      <c r="A883" s="103"/>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c r="AD883" s="42"/>
      <c r="AE883" s="42"/>
      <c r="AF883" s="42"/>
      <c r="AG883" s="42"/>
      <c r="AH883" s="42"/>
      <c r="AI883" s="42"/>
      <c r="AJ883" s="42"/>
      <c r="AK883" s="42"/>
      <c r="AL883" s="42"/>
      <c r="AM883" s="42"/>
      <c r="AN883" s="42"/>
      <c r="AO883" s="42"/>
      <c r="AP883" s="42"/>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row>
    <row r="884" spans="1:90" ht="14.25">
      <c r="A884" s="103"/>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D884" s="42"/>
      <c r="AE884" s="42"/>
      <c r="AF884" s="42"/>
      <c r="AG884" s="42"/>
      <c r="AH884" s="42"/>
      <c r="AI884" s="42"/>
      <c r="AJ884" s="42"/>
      <c r="AK884" s="42"/>
      <c r="AL884" s="42"/>
      <c r="AM884" s="42"/>
      <c r="AN884" s="42"/>
      <c r="AO884" s="42"/>
      <c r="AP884" s="42"/>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row>
    <row r="885" spans="1:90" ht="14.25">
      <c r="A885" s="103"/>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c r="AD885" s="42"/>
      <c r="AE885" s="42"/>
      <c r="AF885" s="42"/>
      <c r="AG885" s="42"/>
      <c r="AH885" s="42"/>
      <c r="AI885" s="42"/>
      <c r="AJ885" s="42"/>
      <c r="AK885" s="42"/>
      <c r="AL885" s="42"/>
      <c r="AM885" s="42"/>
      <c r="AN885" s="42"/>
      <c r="AO885" s="42"/>
      <c r="AP885" s="42"/>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row>
    <row r="886" spans="1:90" ht="14.25">
      <c r="A886" s="103"/>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c r="AD886" s="42"/>
      <c r="AE886" s="42"/>
      <c r="AF886" s="42"/>
      <c r="AG886" s="42"/>
      <c r="AH886" s="42"/>
      <c r="AI886" s="42"/>
      <c r="AJ886" s="42"/>
      <c r="AK886" s="42"/>
      <c r="AL886" s="42"/>
      <c r="AM886" s="42"/>
      <c r="AN886" s="42"/>
      <c r="AO886" s="42"/>
      <c r="AP886" s="42"/>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row>
    <row r="887" spans="1:90" ht="14.25">
      <c r="A887" s="103"/>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c r="AD887" s="42"/>
      <c r="AE887" s="42"/>
      <c r="AF887" s="42"/>
      <c r="AG887" s="42"/>
      <c r="AH887" s="42"/>
      <c r="AI887" s="42"/>
      <c r="AJ887" s="42"/>
      <c r="AK887" s="42"/>
      <c r="AL887" s="42"/>
      <c r="AM887" s="42"/>
      <c r="AN887" s="42"/>
      <c r="AO887" s="42"/>
      <c r="AP887" s="42"/>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row>
    <row r="888" spans="1:90" ht="14.25">
      <c r="A888" s="103"/>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D888" s="42"/>
      <c r="AE888" s="42"/>
      <c r="AF888" s="42"/>
      <c r="AG888" s="42"/>
      <c r="AH888" s="42"/>
      <c r="AI888" s="42"/>
      <c r="AJ888" s="42"/>
      <c r="AK888" s="42"/>
      <c r="AL888" s="42"/>
      <c r="AM888" s="42"/>
      <c r="AN888" s="42"/>
      <c r="AO888" s="42"/>
      <c r="AP888" s="42"/>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row>
    <row r="889" spans="1:90" ht="14.25">
      <c r="A889" s="103"/>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D889" s="42"/>
      <c r="AE889" s="42"/>
      <c r="AF889" s="42"/>
      <c r="AG889" s="42"/>
      <c r="AH889" s="42"/>
      <c r="AI889" s="42"/>
      <c r="AJ889" s="42"/>
      <c r="AK889" s="42"/>
      <c r="AL889" s="42"/>
      <c r="AM889" s="42"/>
      <c r="AN889" s="42"/>
      <c r="AO889" s="42"/>
      <c r="AP889" s="42"/>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row>
    <row r="890" spans="1:90" ht="14.25">
      <c r="A890" s="103"/>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c r="AD890" s="42"/>
      <c r="AE890" s="42"/>
      <c r="AF890" s="42"/>
      <c r="AG890" s="42"/>
      <c r="AH890" s="42"/>
      <c r="AI890" s="42"/>
      <c r="AJ890" s="42"/>
      <c r="AK890" s="42"/>
      <c r="AL890" s="42"/>
      <c r="AM890" s="42"/>
      <c r="AN890" s="42"/>
      <c r="AO890" s="42"/>
      <c r="AP890" s="42"/>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row>
    <row r="891" spans="1:90" ht="14.25">
      <c r="A891" s="103"/>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c r="AD891" s="42"/>
      <c r="AE891" s="42"/>
      <c r="AF891" s="42"/>
      <c r="AG891" s="42"/>
      <c r="AH891" s="42"/>
      <c r="AI891" s="42"/>
      <c r="AJ891" s="42"/>
      <c r="AK891" s="42"/>
      <c r="AL891" s="42"/>
      <c r="AM891" s="42"/>
      <c r="AN891" s="42"/>
      <c r="AO891" s="42"/>
      <c r="AP891" s="42"/>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row>
    <row r="892" spans="1:90" ht="14.25">
      <c r="A892" s="103"/>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c r="AB892" s="42"/>
      <c r="AD892" s="42"/>
      <c r="AE892" s="42"/>
      <c r="AF892" s="42"/>
      <c r="AG892" s="42"/>
      <c r="AH892" s="42"/>
      <c r="AI892" s="42"/>
      <c r="AJ892" s="42"/>
      <c r="AK892" s="42"/>
      <c r="AL892" s="42"/>
      <c r="AM892" s="42"/>
      <c r="AN892" s="42"/>
      <c r="AO892" s="42"/>
      <c r="AP892" s="42"/>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row>
    <row r="893" spans="1:90" ht="14.25">
      <c r="A893" s="103"/>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c r="AB893" s="42"/>
      <c r="AD893" s="42"/>
      <c r="AE893" s="42"/>
      <c r="AF893" s="42"/>
      <c r="AG893" s="42"/>
      <c r="AH893" s="42"/>
      <c r="AI893" s="42"/>
      <c r="AJ893" s="42"/>
      <c r="AK893" s="42"/>
      <c r="AL893" s="42"/>
      <c r="AM893" s="42"/>
      <c r="AN893" s="42"/>
      <c r="AO893" s="42"/>
      <c r="AP893" s="42"/>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row>
    <row r="894" spans="1:90" ht="14.25">
      <c r="A894" s="103"/>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D894" s="42"/>
      <c r="AE894" s="42"/>
      <c r="AF894" s="42"/>
      <c r="AG894" s="42"/>
      <c r="AH894" s="42"/>
      <c r="AI894" s="42"/>
      <c r="AJ894" s="42"/>
      <c r="AK894" s="42"/>
      <c r="AL894" s="42"/>
      <c r="AM894" s="42"/>
      <c r="AN894" s="42"/>
      <c r="AO894" s="42"/>
      <c r="AP894" s="42"/>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row>
    <row r="895" spans="1:90" ht="14.25">
      <c r="A895" s="103"/>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c r="AB895" s="42"/>
      <c r="AD895" s="42"/>
      <c r="AE895" s="42"/>
      <c r="AF895" s="42"/>
      <c r="AG895" s="42"/>
      <c r="AH895" s="42"/>
      <c r="AI895" s="42"/>
      <c r="AJ895" s="42"/>
      <c r="AK895" s="42"/>
      <c r="AL895" s="42"/>
      <c r="AM895" s="42"/>
      <c r="AN895" s="42"/>
      <c r="AO895" s="42"/>
      <c r="AP895" s="42"/>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row>
    <row r="896" spans="1:90" ht="14.25">
      <c r="A896" s="103"/>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c r="AB896" s="42"/>
      <c r="AD896" s="42"/>
      <c r="AE896" s="42"/>
      <c r="AF896" s="42"/>
      <c r="AG896" s="42"/>
      <c r="AH896" s="42"/>
      <c r="AI896" s="42"/>
      <c r="AJ896" s="42"/>
      <c r="AK896" s="42"/>
      <c r="AL896" s="42"/>
      <c r="AM896" s="42"/>
      <c r="AN896" s="42"/>
      <c r="AO896" s="42"/>
      <c r="AP896" s="42"/>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row>
    <row r="897" spans="1:90" ht="14.25">
      <c r="A897" s="103"/>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c r="AB897" s="42"/>
      <c r="AD897" s="42"/>
      <c r="AE897" s="42"/>
      <c r="AF897" s="42"/>
      <c r="AG897" s="42"/>
      <c r="AH897" s="42"/>
      <c r="AI897" s="42"/>
      <c r="AJ897" s="42"/>
      <c r="AK897" s="42"/>
      <c r="AL897" s="42"/>
      <c r="AM897" s="42"/>
      <c r="AN897" s="42"/>
      <c r="AO897" s="42"/>
      <c r="AP897" s="42"/>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row>
    <row r="898" spans="1:90" ht="14.25">
      <c r="A898" s="103"/>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D898" s="42"/>
      <c r="AE898" s="42"/>
      <c r="AF898" s="42"/>
      <c r="AG898" s="42"/>
      <c r="AH898" s="42"/>
      <c r="AI898" s="42"/>
      <c r="AJ898" s="42"/>
      <c r="AK898" s="42"/>
      <c r="AL898" s="42"/>
      <c r="AM898" s="42"/>
      <c r="AN898" s="42"/>
      <c r="AO898" s="42"/>
      <c r="AP898" s="42"/>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row>
    <row r="899" spans="1:90" ht="14.25">
      <c r="A899" s="103"/>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D899" s="42"/>
      <c r="AE899" s="42"/>
      <c r="AF899" s="42"/>
      <c r="AG899" s="42"/>
      <c r="AH899" s="42"/>
      <c r="AI899" s="42"/>
      <c r="AJ899" s="42"/>
      <c r="AK899" s="42"/>
      <c r="AL899" s="42"/>
      <c r="AM899" s="42"/>
      <c r="AN899" s="42"/>
      <c r="AO899" s="42"/>
      <c r="AP899" s="42"/>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row>
    <row r="900" spans="1:90" ht="14.25">
      <c r="A900" s="103"/>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c r="AB900" s="42"/>
      <c r="AD900" s="42"/>
      <c r="AE900" s="42"/>
      <c r="AF900" s="42"/>
      <c r="AG900" s="42"/>
      <c r="AH900" s="42"/>
      <c r="AI900" s="42"/>
      <c r="AJ900" s="42"/>
      <c r="AK900" s="42"/>
      <c r="AL900" s="42"/>
      <c r="AM900" s="42"/>
      <c r="AN900" s="42"/>
      <c r="AO900" s="42"/>
      <c r="AP900" s="42"/>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row>
    <row r="901" spans="1:90" ht="14.25">
      <c r="A901" s="103"/>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c r="AB901" s="42"/>
      <c r="AD901" s="42"/>
      <c r="AE901" s="42"/>
      <c r="AF901" s="42"/>
      <c r="AG901" s="42"/>
      <c r="AH901" s="42"/>
      <c r="AI901" s="42"/>
      <c r="AJ901" s="42"/>
      <c r="AK901" s="42"/>
      <c r="AL901" s="42"/>
      <c r="AM901" s="42"/>
      <c r="AN901" s="42"/>
      <c r="AO901" s="42"/>
      <c r="AP901" s="42"/>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row>
    <row r="902" spans="1:90" ht="14.25">
      <c r="A902" s="103"/>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c r="AB902" s="42"/>
      <c r="AD902" s="42"/>
      <c r="AE902" s="42"/>
      <c r="AF902" s="42"/>
      <c r="AG902" s="42"/>
      <c r="AH902" s="42"/>
      <c r="AI902" s="42"/>
      <c r="AJ902" s="42"/>
      <c r="AK902" s="42"/>
      <c r="AL902" s="42"/>
      <c r="AM902" s="42"/>
      <c r="AN902" s="42"/>
      <c r="AO902" s="42"/>
      <c r="AP902" s="42"/>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row>
    <row r="903" spans="1:90" ht="14.25">
      <c r="A903" s="103"/>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c r="AB903" s="42"/>
      <c r="AD903" s="42"/>
      <c r="AE903" s="42"/>
      <c r="AF903" s="42"/>
      <c r="AG903" s="42"/>
      <c r="AH903" s="42"/>
      <c r="AI903" s="42"/>
      <c r="AJ903" s="42"/>
      <c r="AK903" s="42"/>
      <c r="AL903" s="42"/>
      <c r="AM903" s="42"/>
      <c r="AN903" s="42"/>
      <c r="AO903" s="42"/>
      <c r="AP903" s="42"/>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row>
    <row r="904" spans="1:90" ht="14.25">
      <c r="A904" s="103"/>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D904" s="42"/>
      <c r="AE904" s="42"/>
      <c r="AF904" s="42"/>
      <c r="AG904" s="42"/>
      <c r="AH904" s="42"/>
      <c r="AI904" s="42"/>
      <c r="AJ904" s="42"/>
      <c r="AK904" s="42"/>
      <c r="AL904" s="42"/>
      <c r="AM904" s="42"/>
      <c r="AN904" s="42"/>
      <c r="AO904" s="42"/>
      <c r="AP904" s="42"/>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row>
    <row r="905" spans="1:90" ht="14.25">
      <c r="A905" s="103"/>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c r="AB905" s="42"/>
      <c r="AD905" s="42"/>
      <c r="AE905" s="42"/>
      <c r="AF905" s="42"/>
      <c r="AG905" s="42"/>
      <c r="AH905" s="42"/>
      <c r="AI905" s="42"/>
      <c r="AJ905" s="42"/>
      <c r="AK905" s="42"/>
      <c r="AL905" s="42"/>
      <c r="AM905" s="42"/>
      <c r="AN905" s="42"/>
      <c r="AO905" s="42"/>
      <c r="AP905" s="42"/>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row>
    <row r="906" spans="1:90" ht="14.25">
      <c r="A906" s="103"/>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D906" s="42"/>
      <c r="AE906" s="42"/>
      <c r="AF906" s="42"/>
      <c r="AG906" s="42"/>
      <c r="AH906" s="42"/>
      <c r="AI906" s="42"/>
      <c r="AJ906" s="42"/>
      <c r="AK906" s="42"/>
      <c r="AL906" s="42"/>
      <c r="AM906" s="42"/>
      <c r="AN906" s="42"/>
      <c r="AO906" s="42"/>
      <c r="AP906" s="42"/>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row>
    <row r="907" spans="1:90" ht="14.25">
      <c r="A907" s="103"/>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c r="AB907" s="42"/>
      <c r="AD907" s="42"/>
      <c r="AE907" s="42"/>
      <c r="AF907" s="42"/>
      <c r="AG907" s="42"/>
      <c r="AH907" s="42"/>
      <c r="AI907" s="42"/>
      <c r="AJ907" s="42"/>
      <c r="AK907" s="42"/>
      <c r="AL907" s="42"/>
      <c r="AM907" s="42"/>
      <c r="AN907" s="42"/>
      <c r="AO907" s="42"/>
      <c r="AP907" s="42"/>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row>
    <row r="908" spans="1:90" ht="14.25">
      <c r="A908" s="103"/>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c r="AB908" s="42"/>
      <c r="AD908" s="42"/>
      <c r="AE908" s="42"/>
      <c r="AF908" s="42"/>
      <c r="AG908" s="42"/>
      <c r="AH908" s="42"/>
      <c r="AI908" s="42"/>
      <c r="AJ908" s="42"/>
      <c r="AK908" s="42"/>
      <c r="AL908" s="42"/>
      <c r="AM908" s="42"/>
      <c r="AN908" s="42"/>
      <c r="AO908" s="42"/>
      <c r="AP908" s="42"/>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row>
    <row r="909" spans="1:90" ht="14.25">
      <c r="A909" s="103"/>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D909" s="42"/>
      <c r="AE909" s="42"/>
      <c r="AF909" s="42"/>
      <c r="AG909" s="42"/>
      <c r="AH909" s="42"/>
      <c r="AI909" s="42"/>
      <c r="AJ909" s="42"/>
      <c r="AK909" s="42"/>
      <c r="AL909" s="42"/>
      <c r="AM909" s="42"/>
      <c r="AN909" s="42"/>
      <c r="AO909" s="42"/>
      <c r="AP909" s="42"/>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row>
    <row r="910" spans="1:90" ht="14.25">
      <c r="A910" s="103"/>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c r="AB910" s="42"/>
      <c r="AD910" s="42"/>
      <c r="AE910" s="42"/>
      <c r="AF910" s="42"/>
      <c r="AG910" s="42"/>
      <c r="AH910" s="42"/>
      <c r="AI910" s="42"/>
      <c r="AJ910" s="42"/>
      <c r="AK910" s="42"/>
      <c r="AL910" s="42"/>
      <c r="AM910" s="42"/>
      <c r="AN910" s="42"/>
      <c r="AO910" s="42"/>
      <c r="AP910" s="42"/>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row>
    <row r="911" spans="1:90" ht="14.25">
      <c r="A911" s="103"/>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D911" s="42"/>
      <c r="AE911" s="42"/>
      <c r="AF911" s="42"/>
      <c r="AG911" s="42"/>
      <c r="AH911" s="42"/>
      <c r="AI911" s="42"/>
      <c r="AJ911" s="42"/>
      <c r="AK911" s="42"/>
      <c r="AL911" s="42"/>
      <c r="AM911" s="42"/>
      <c r="AN911" s="42"/>
      <c r="AO911" s="42"/>
      <c r="AP911" s="42"/>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row>
    <row r="912" spans="1:90" ht="14.25">
      <c r="A912" s="103"/>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D912" s="42"/>
      <c r="AE912" s="42"/>
      <c r="AF912" s="42"/>
      <c r="AG912" s="42"/>
      <c r="AH912" s="42"/>
      <c r="AI912" s="42"/>
      <c r="AJ912" s="42"/>
      <c r="AK912" s="42"/>
      <c r="AL912" s="42"/>
      <c r="AM912" s="42"/>
      <c r="AN912" s="42"/>
      <c r="AO912" s="42"/>
      <c r="AP912" s="42"/>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c r="BR912" s="39"/>
      <c r="BS912" s="39"/>
      <c r="BT912" s="39"/>
      <c r="BU912" s="39"/>
      <c r="BV912" s="39"/>
      <c r="BW912" s="39"/>
      <c r="BX912" s="39"/>
      <c r="BY912" s="39"/>
      <c r="BZ912" s="39"/>
      <c r="CA912" s="39"/>
      <c r="CB912" s="39"/>
      <c r="CC912" s="39"/>
      <c r="CD912" s="39"/>
      <c r="CE912" s="39"/>
      <c r="CF912" s="39"/>
      <c r="CG912" s="39"/>
      <c r="CH912" s="39"/>
      <c r="CI912" s="39"/>
      <c r="CJ912" s="39"/>
      <c r="CK912" s="39"/>
      <c r="CL912" s="39"/>
    </row>
    <row r="913" spans="1:90" ht="14.25">
      <c r="A913" s="103"/>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D913" s="42"/>
      <c r="AE913" s="42"/>
      <c r="AF913" s="42"/>
      <c r="AG913" s="42"/>
      <c r="AH913" s="42"/>
      <c r="AI913" s="42"/>
      <c r="AJ913" s="42"/>
      <c r="AK913" s="42"/>
      <c r="AL913" s="42"/>
      <c r="AM913" s="42"/>
      <c r="AN913" s="42"/>
      <c r="AO913" s="42"/>
      <c r="AP913" s="42"/>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c r="BR913" s="39"/>
      <c r="BS913" s="39"/>
      <c r="BT913" s="39"/>
      <c r="BU913" s="39"/>
      <c r="BV913" s="39"/>
      <c r="BW913" s="39"/>
      <c r="BX913" s="39"/>
      <c r="BY913" s="39"/>
      <c r="BZ913" s="39"/>
      <c r="CA913" s="39"/>
      <c r="CB913" s="39"/>
      <c r="CC913" s="39"/>
      <c r="CD913" s="39"/>
      <c r="CE913" s="39"/>
      <c r="CF913" s="39"/>
      <c r="CG913" s="39"/>
      <c r="CH913" s="39"/>
      <c r="CI913" s="39"/>
      <c r="CJ913" s="39"/>
      <c r="CK913" s="39"/>
      <c r="CL913" s="39"/>
    </row>
    <row r="914" spans="1:90" ht="14.25">
      <c r="A914" s="103"/>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D914" s="42"/>
      <c r="AE914" s="42"/>
      <c r="AF914" s="42"/>
      <c r="AG914" s="42"/>
      <c r="AH914" s="42"/>
      <c r="AI914" s="42"/>
      <c r="AJ914" s="42"/>
      <c r="AK914" s="42"/>
      <c r="AL914" s="42"/>
      <c r="AM914" s="42"/>
      <c r="AN914" s="42"/>
      <c r="AO914" s="42"/>
      <c r="AP914" s="42"/>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c r="BR914" s="39"/>
      <c r="BS914" s="39"/>
      <c r="BT914" s="39"/>
      <c r="BU914" s="39"/>
      <c r="BV914" s="39"/>
      <c r="BW914" s="39"/>
      <c r="BX914" s="39"/>
      <c r="BY914" s="39"/>
      <c r="BZ914" s="39"/>
      <c r="CA914" s="39"/>
      <c r="CB914" s="39"/>
      <c r="CC914" s="39"/>
      <c r="CD914" s="39"/>
      <c r="CE914" s="39"/>
      <c r="CF914" s="39"/>
      <c r="CG914" s="39"/>
      <c r="CH914" s="39"/>
      <c r="CI914" s="39"/>
      <c r="CJ914" s="39"/>
      <c r="CK914" s="39"/>
      <c r="CL914" s="39"/>
    </row>
    <row r="915" spans="1:90" ht="14.25">
      <c r="A915" s="103"/>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c r="AB915" s="42"/>
      <c r="AD915" s="42"/>
      <c r="AE915" s="42"/>
      <c r="AF915" s="42"/>
      <c r="AG915" s="42"/>
      <c r="AH915" s="42"/>
      <c r="AI915" s="42"/>
      <c r="AJ915" s="42"/>
      <c r="AK915" s="42"/>
      <c r="AL915" s="42"/>
      <c r="AM915" s="42"/>
      <c r="AN915" s="42"/>
      <c r="AO915" s="42"/>
      <c r="AP915" s="42"/>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c r="BR915" s="39"/>
      <c r="BS915" s="39"/>
      <c r="BT915" s="39"/>
      <c r="BU915" s="39"/>
      <c r="BV915" s="39"/>
      <c r="BW915" s="39"/>
      <c r="BX915" s="39"/>
      <c r="BY915" s="39"/>
      <c r="BZ915" s="39"/>
      <c r="CA915" s="39"/>
      <c r="CB915" s="39"/>
      <c r="CC915" s="39"/>
      <c r="CD915" s="39"/>
      <c r="CE915" s="39"/>
      <c r="CF915" s="39"/>
      <c r="CG915" s="39"/>
      <c r="CH915" s="39"/>
      <c r="CI915" s="39"/>
      <c r="CJ915" s="39"/>
      <c r="CK915" s="39"/>
      <c r="CL915" s="39"/>
    </row>
    <row r="916" spans="1:90" ht="14.25">
      <c r="A916" s="103"/>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c r="AB916" s="42"/>
      <c r="AD916" s="42"/>
      <c r="AE916" s="42"/>
      <c r="AF916" s="42"/>
      <c r="AG916" s="42"/>
      <c r="AH916" s="42"/>
      <c r="AI916" s="42"/>
      <c r="AJ916" s="42"/>
      <c r="AK916" s="42"/>
      <c r="AL916" s="42"/>
      <c r="AM916" s="42"/>
      <c r="AN916" s="42"/>
      <c r="AO916" s="42"/>
      <c r="AP916" s="42"/>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c r="BR916" s="39"/>
      <c r="BS916" s="39"/>
      <c r="BT916" s="39"/>
      <c r="BU916" s="39"/>
      <c r="BV916" s="39"/>
      <c r="BW916" s="39"/>
      <c r="BX916" s="39"/>
      <c r="BY916" s="39"/>
      <c r="BZ916" s="39"/>
      <c r="CA916" s="39"/>
      <c r="CB916" s="39"/>
      <c r="CC916" s="39"/>
      <c r="CD916" s="39"/>
      <c r="CE916" s="39"/>
      <c r="CF916" s="39"/>
      <c r="CG916" s="39"/>
      <c r="CH916" s="39"/>
      <c r="CI916" s="39"/>
      <c r="CJ916" s="39"/>
      <c r="CK916" s="39"/>
      <c r="CL916" s="39"/>
    </row>
    <row r="917" spans="1:90" ht="14.25">
      <c r="A917" s="103"/>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c r="AB917" s="42"/>
      <c r="AD917" s="42"/>
      <c r="AE917" s="42"/>
      <c r="AF917" s="42"/>
      <c r="AG917" s="42"/>
      <c r="AH917" s="42"/>
      <c r="AI917" s="42"/>
      <c r="AJ917" s="42"/>
      <c r="AK917" s="42"/>
      <c r="AL917" s="42"/>
      <c r="AM917" s="42"/>
      <c r="AN917" s="42"/>
      <c r="AO917" s="42"/>
      <c r="AP917" s="42"/>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c r="BR917" s="39"/>
      <c r="BS917" s="39"/>
      <c r="BT917" s="39"/>
      <c r="BU917" s="39"/>
      <c r="BV917" s="39"/>
      <c r="BW917" s="39"/>
      <c r="BX917" s="39"/>
      <c r="BY917" s="39"/>
      <c r="BZ917" s="39"/>
      <c r="CA917" s="39"/>
      <c r="CB917" s="39"/>
      <c r="CC917" s="39"/>
      <c r="CD917" s="39"/>
      <c r="CE917" s="39"/>
      <c r="CF917" s="39"/>
      <c r="CG917" s="39"/>
      <c r="CH917" s="39"/>
      <c r="CI917" s="39"/>
      <c r="CJ917" s="39"/>
      <c r="CK917" s="39"/>
      <c r="CL917" s="39"/>
    </row>
    <row r="918" spans="1:90" ht="14.25">
      <c r="A918" s="103"/>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c r="AB918" s="42"/>
      <c r="AD918" s="42"/>
      <c r="AE918" s="42"/>
      <c r="AF918" s="42"/>
      <c r="AG918" s="42"/>
      <c r="AH918" s="42"/>
      <c r="AI918" s="42"/>
      <c r="AJ918" s="42"/>
      <c r="AK918" s="42"/>
      <c r="AL918" s="42"/>
      <c r="AM918" s="42"/>
      <c r="AN918" s="42"/>
      <c r="AO918" s="42"/>
      <c r="AP918" s="42"/>
      <c r="AQ918" s="39"/>
      <c r="AR918" s="39"/>
      <c r="AS918" s="39"/>
      <c r="AT918" s="39"/>
      <c r="AU918" s="39"/>
      <c r="AV918" s="39"/>
      <c r="AW918" s="39"/>
      <c r="AX918" s="39"/>
      <c r="AY918" s="39"/>
      <c r="AZ918" s="39"/>
      <c r="BA918" s="39"/>
      <c r="BB918" s="39"/>
      <c r="BC918" s="39"/>
      <c r="BD918" s="39"/>
      <c r="BE918" s="39"/>
      <c r="BF918" s="39"/>
      <c r="BG918" s="39"/>
      <c r="BH918" s="39"/>
      <c r="BI918" s="39"/>
      <c r="BJ918" s="39"/>
      <c r="BK918" s="39"/>
      <c r="BL918" s="39"/>
      <c r="BM918" s="39"/>
      <c r="BN918" s="39"/>
      <c r="BO918" s="39"/>
      <c r="BP918" s="39"/>
      <c r="BQ918" s="39"/>
      <c r="BR918" s="39"/>
      <c r="BS918" s="39"/>
      <c r="BT918" s="39"/>
      <c r="BU918" s="39"/>
      <c r="BV918" s="39"/>
      <c r="BW918" s="39"/>
      <c r="BX918" s="39"/>
      <c r="BY918" s="39"/>
      <c r="BZ918" s="39"/>
      <c r="CA918" s="39"/>
      <c r="CB918" s="39"/>
      <c r="CC918" s="39"/>
      <c r="CD918" s="39"/>
      <c r="CE918" s="39"/>
      <c r="CF918" s="39"/>
      <c r="CG918" s="39"/>
      <c r="CH918" s="39"/>
      <c r="CI918" s="39"/>
      <c r="CJ918" s="39"/>
      <c r="CK918" s="39"/>
      <c r="CL918" s="39"/>
    </row>
    <row r="919" spans="1:90" ht="14.25">
      <c r="A919" s="103"/>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D919" s="42"/>
      <c r="AE919" s="42"/>
      <c r="AF919" s="42"/>
      <c r="AG919" s="42"/>
      <c r="AH919" s="42"/>
      <c r="AI919" s="42"/>
      <c r="AJ919" s="42"/>
      <c r="AK919" s="42"/>
      <c r="AL919" s="42"/>
      <c r="AM919" s="42"/>
      <c r="AN919" s="42"/>
      <c r="AO919" s="42"/>
      <c r="AP919" s="42"/>
      <c r="AQ919" s="39"/>
      <c r="AR919" s="39"/>
      <c r="AS919" s="39"/>
      <c r="AT919" s="39"/>
      <c r="AU919" s="39"/>
      <c r="AV919" s="39"/>
      <c r="AW919" s="39"/>
      <c r="AX919" s="39"/>
      <c r="AY919" s="39"/>
      <c r="AZ919" s="39"/>
      <c r="BA919" s="39"/>
      <c r="BB919" s="39"/>
      <c r="BC919" s="39"/>
      <c r="BD919" s="39"/>
      <c r="BE919" s="39"/>
      <c r="BF919" s="39"/>
      <c r="BG919" s="39"/>
      <c r="BH919" s="39"/>
      <c r="BI919" s="39"/>
      <c r="BJ919" s="39"/>
      <c r="BK919" s="39"/>
      <c r="BL919" s="39"/>
      <c r="BM919" s="39"/>
      <c r="BN919" s="39"/>
      <c r="BO919" s="39"/>
      <c r="BP919" s="39"/>
      <c r="BQ919" s="39"/>
      <c r="BR919" s="39"/>
      <c r="BS919" s="39"/>
      <c r="BT919" s="39"/>
      <c r="BU919" s="39"/>
      <c r="BV919" s="39"/>
      <c r="BW919" s="39"/>
      <c r="BX919" s="39"/>
      <c r="BY919" s="39"/>
      <c r="BZ919" s="39"/>
      <c r="CA919" s="39"/>
      <c r="CB919" s="39"/>
      <c r="CC919" s="39"/>
      <c r="CD919" s="39"/>
      <c r="CE919" s="39"/>
      <c r="CF919" s="39"/>
      <c r="CG919" s="39"/>
      <c r="CH919" s="39"/>
      <c r="CI919" s="39"/>
      <c r="CJ919" s="39"/>
      <c r="CK919" s="39"/>
      <c r="CL919" s="39"/>
    </row>
    <row r="920" spans="1:90" ht="14.25">
      <c r="A920" s="103"/>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D920" s="42"/>
      <c r="AE920" s="42"/>
      <c r="AF920" s="42"/>
      <c r="AG920" s="42"/>
      <c r="AH920" s="42"/>
      <c r="AI920" s="42"/>
      <c r="AJ920" s="42"/>
      <c r="AK920" s="42"/>
      <c r="AL920" s="42"/>
      <c r="AM920" s="42"/>
      <c r="AN920" s="42"/>
      <c r="AO920" s="42"/>
      <c r="AP920" s="42"/>
      <c r="AQ920" s="39"/>
      <c r="AR920" s="39"/>
      <c r="AS920" s="39"/>
      <c r="AT920" s="39"/>
      <c r="AU920" s="39"/>
      <c r="AV920" s="39"/>
      <c r="AW920" s="39"/>
      <c r="AX920" s="39"/>
      <c r="AY920" s="39"/>
      <c r="AZ920" s="39"/>
      <c r="BA920" s="39"/>
      <c r="BB920" s="39"/>
      <c r="BC920" s="39"/>
      <c r="BD920" s="39"/>
      <c r="BE920" s="39"/>
      <c r="BF920" s="39"/>
      <c r="BG920" s="39"/>
      <c r="BH920" s="39"/>
      <c r="BI920" s="39"/>
      <c r="BJ920" s="39"/>
      <c r="BK920" s="39"/>
      <c r="BL920" s="39"/>
      <c r="BM920" s="39"/>
      <c r="BN920" s="39"/>
      <c r="BO920" s="39"/>
      <c r="BP920" s="39"/>
      <c r="BQ920" s="39"/>
      <c r="BR920" s="39"/>
      <c r="BS920" s="39"/>
      <c r="BT920" s="39"/>
      <c r="BU920" s="39"/>
      <c r="BV920" s="39"/>
      <c r="BW920" s="39"/>
      <c r="BX920" s="39"/>
      <c r="BY920" s="39"/>
      <c r="BZ920" s="39"/>
      <c r="CA920" s="39"/>
      <c r="CB920" s="39"/>
      <c r="CC920" s="39"/>
      <c r="CD920" s="39"/>
      <c r="CE920" s="39"/>
      <c r="CF920" s="39"/>
      <c r="CG920" s="39"/>
      <c r="CH920" s="39"/>
      <c r="CI920" s="39"/>
      <c r="CJ920" s="39"/>
      <c r="CK920" s="39"/>
      <c r="CL920" s="39"/>
    </row>
    <row r="921" spans="1:90" ht="14.25">
      <c r="A921" s="103"/>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c r="AB921" s="42"/>
      <c r="AD921" s="42"/>
      <c r="AE921" s="42"/>
      <c r="AF921" s="42"/>
      <c r="AG921" s="42"/>
      <c r="AH921" s="42"/>
      <c r="AI921" s="42"/>
      <c r="AJ921" s="42"/>
      <c r="AK921" s="42"/>
      <c r="AL921" s="42"/>
      <c r="AM921" s="42"/>
      <c r="AN921" s="42"/>
      <c r="AO921" s="42"/>
      <c r="AP921" s="42"/>
      <c r="AQ921" s="39"/>
      <c r="AR921" s="39"/>
      <c r="AS921" s="39"/>
      <c r="AT921" s="39"/>
      <c r="AU921" s="39"/>
      <c r="AV921" s="39"/>
      <c r="AW921" s="39"/>
      <c r="AX921" s="39"/>
      <c r="AY921" s="39"/>
      <c r="AZ921" s="39"/>
      <c r="BA921" s="39"/>
      <c r="BB921" s="39"/>
      <c r="BC921" s="39"/>
      <c r="BD921" s="39"/>
      <c r="BE921" s="39"/>
      <c r="BF921" s="39"/>
      <c r="BG921" s="39"/>
      <c r="BH921" s="39"/>
      <c r="BI921" s="39"/>
      <c r="BJ921" s="39"/>
      <c r="BK921" s="39"/>
      <c r="BL921" s="39"/>
      <c r="BM921" s="39"/>
      <c r="BN921" s="39"/>
      <c r="BO921" s="39"/>
      <c r="BP921" s="39"/>
      <c r="BQ921" s="39"/>
      <c r="BR921" s="39"/>
      <c r="BS921" s="39"/>
      <c r="BT921" s="39"/>
      <c r="BU921" s="39"/>
      <c r="BV921" s="39"/>
      <c r="BW921" s="39"/>
      <c r="BX921" s="39"/>
      <c r="BY921" s="39"/>
      <c r="BZ921" s="39"/>
      <c r="CA921" s="39"/>
      <c r="CB921" s="39"/>
      <c r="CC921" s="39"/>
      <c r="CD921" s="39"/>
      <c r="CE921" s="39"/>
      <c r="CF921" s="39"/>
      <c r="CG921" s="39"/>
      <c r="CH921" s="39"/>
      <c r="CI921" s="39"/>
      <c r="CJ921" s="39"/>
      <c r="CK921" s="39"/>
      <c r="CL921" s="39"/>
    </row>
    <row r="922" spans="1:90" ht="14.25">
      <c r="A922" s="103"/>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D922" s="42"/>
      <c r="AE922" s="42"/>
      <c r="AF922" s="42"/>
      <c r="AG922" s="42"/>
      <c r="AH922" s="42"/>
      <c r="AI922" s="42"/>
      <c r="AJ922" s="42"/>
      <c r="AK922" s="42"/>
      <c r="AL922" s="42"/>
      <c r="AM922" s="42"/>
      <c r="AN922" s="42"/>
      <c r="AO922" s="42"/>
      <c r="AP922" s="42"/>
      <c r="AQ922" s="39"/>
      <c r="AR922" s="39"/>
      <c r="AS922" s="39"/>
      <c r="AT922" s="39"/>
      <c r="AU922" s="39"/>
      <c r="AV922" s="39"/>
      <c r="AW922" s="39"/>
      <c r="AX922" s="39"/>
      <c r="AY922" s="39"/>
      <c r="AZ922" s="39"/>
      <c r="BA922" s="39"/>
      <c r="BB922" s="39"/>
      <c r="BC922" s="39"/>
      <c r="BD922" s="39"/>
      <c r="BE922" s="39"/>
      <c r="BF922" s="39"/>
      <c r="BG922" s="39"/>
      <c r="BH922" s="39"/>
      <c r="BI922" s="39"/>
      <c r="BJ922" s="39"/>
      <c r="BK922" s="39"/>
      <c r="BL922" s="39"/>
      <c r="BM922" s="39"/>
      <c r="BN922" s="39"/>
      <c r="BO922" s="39"/>
      <c r="BP922" s="39"/>
      <c r="BQ922" s="39"/>
      <c r="BR922" s="39"/>
      <c r="BS922" s="39"/>
      <c r="BT922" s="39"/>
      <c r="BU922" s="39"/>
      <c r="BV922" s="39"/>
      <c r="BW922" s="39"/>
      <c r="BX922" s="39"/>
      <c r="BY922" s="39"/>
      <c r="BZ922" s="39"/>
      <c r="CA922" s="39"/>
      <c r="CB922" s="39"/>
      <c r="CC922" s="39"/>
      <c r="CD922" s="39"/>
      <c r="CE922" s="39"/>
      <c r="CF922" s="39"/>
      <c r="CG922" s="39"/>
      <c r="CH922" s="39"/>
      <c r="CI922" s="39"/>
      <c r="CJ922" s="39"/>
      <c r="CK922" s="39"/>
      <c r="CL922" s="39"/>
    </row>
    <row r="923" spans="1:90" ht="14.25">
      <c r="A923" s="103"/>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c r="AB923" s="42"/>
      <c r="AD923" s="42"/>
      <c r="AE923" s="42"/>
      <c r="AF923" s="42"/>
      <c r="AG923" s="42"/>
      <c r="AH923" s="42"/>
      <c r="AI923" s="42"/>
      <c r="AJ923" s="42"/>
      <c r="AK923" s="42"/>
      <c r="AL923" s="42"/>
      <c r="AM923" s="42"/>
      <c r="AN923" s="42"/>
      <c r="AO923" s="42"/>
      <c r="AP923" s="42"/>
      <c r="AQ923" s="39"/>
      <c r="AR923" s="39"/>
      <c r="AS923" s="39"/>
      <c r="AT923" s="39"/>
      <c r="AU923" s="39"/>
      <c r="AV923" s="39"/>
      <c r="AW923" s="39"/>
      <c r="AX923" s="39"/>
      <c r="AY923" s="39"/>
      <c r="AZ923" s="39"/>
      <c r="BA923" s="39"/>
      <c r="BB923" s="39"/>
      <c r="BC923" s="39"/>
      <c r="BD923" s="39"/>
      <c r="BE923" s="39"/>
      <c r="BF923" s="39"/>
      <c r="BG923" s="39"/>
      <c r="BH923" s="39"/>
      <c r="BI923" s="39"/>
      <c r="BJ923" s="39"/>
      <c r="BK923" s="39"/>
      <c r="BL923" s="39"/>
      <c r="BM923" s="39"/>
      <c r="BN923" s="39"/>
      <c r="BO923" s="39"/>
      <c r="BP923" s="39"/>
      <c r="BQ923" s="39"/>
      <c r="BR923" s="39"/>
      <c r="BS923" s="39"/>
      <c r="BT923" s="39"/>
      <c r="BU923" s="39"/>
      <c r="BV923" s="39"/>
      <c r="BW923" s="39"/>
      <c r="BX923" s="39"/>
      <c r="BY923" s="39"/>
      <c r="BZ923" s="39"/>
      <c r="CA923" s="39"/>
      <c r="CB923" s="39"/>
      <c r="CC923" s="39"/>
      <c r="CD923" s="39"/>
      <c r="CE923" s="39"/>
      <c r="CF923" s="39"/>
      <c r="CG923" s="39"/>
      <c r="CH923" s="39"/>
      <c r="CI923" s="39"/>
      <c r="CJ923" s="39"/>
      <c r="CK923" s="39"/>
      <c r="CL923" s="39"/>
    </row>
    <row r="924" spans="1:90" ht="14.25">
      <c r="A924" s="103"/>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D924" s="42"/>
      <c r="AE924" s="42"/>
      <c r="AF924" s="42"/>
      <c r="AG924" s="42"/>
      <c r="AH924" s="42"/>
      <c r="AI924" s="42"/>
      <c r="AJ924" s="42"/>
      <c r="AK924" s="42"/>
      <c r="AL924" s="42"/>
      <c r="AM924" s="42"/>
      <c r="AN924" s="42"/>
      <c r="AO924" s="42"/>
      <c r="AP924" s="42"/>
      <c r="AQ924" s="39"/>
      <c r="AR924" s="39"/>
      <c r="AS924" s="39"/>
      <c r="AT924" s="39"/>
      <c r="AU924" s="39"/>
      <c r="AV924" s="39"/>
      <c r="AW924" s="39"/>
      <c r="AX924" s="39"/>
      <c r="AY924" s="39"/>
      <c r="AZ924" s="39"/>
      <c r="BA924" s="39"/>
      <c r="BB924" s="39"/>
      <c r="BC924" s="39"/>
      <c r="BD924" s="39"/>
      <c r="BE924" s="39"/>
      <c r="BF924" s="39"/>
      <c r="BG924" s="39"/>
      <c r="BH924" s="39"/>
      <c r="BI924" s="39"/>
      <c r="BJ924" s="39"/>
      <c r="BK924" s="39"/>
      <c r="BL924" s="39"/>
      <c r="BM924" s="39"/>
      <c r="BN924" s="39"/>
      <c r="BO924" s="39"/>
      <c r="BP924" s="39"/>
      <c r="BQ924" s="39"/>
      <c r="BR924" s="39"/>
      <c r="BS924" s="39"/>
      <c r="BT924" s="39"/>
      <c r="BU924" s="39"/>
      <c r="BV924" s="39"/>
      <c r="BW924" s="39"/>
      <c r="BX924" s="39"/>
      <c r="BY924" s="39"/>
      <c r="BZ924" s="39"/>
      <c r="CA924" s="39"/>
      <c r="CB924" s="39"/>
      <c r="CC924" s="39"/>
      <c r="CD924" s="39"/>
      <c r="CE924" s="39"/>
      <c r="CF924" s="39"/>
      <c r="CG924" s="39"/>
      <c r="CH924" s="39"/>
      <c r="CI924" s="39"/>
      <c r="CJ924" s="39"/>
      <c r="CK924" s="39"/>
      <c r="CL924" s="39"/>
    </row>
    <row r="925" spans="1:90" ht="14.25">
      <c r="A925" s="103"/>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D925" s="42"/>
      <c r="AE925" s="42"/>
      <c r="AF925" s="42"/>
      <c r="AG925" s="42"/>
      <c r="AH925" s="42"/>
      <c r="AI925" s="42"/>
      <c r="AJ925" s="42"/>
      <c r="AK925" s="42"/>
      <c r="AL925" s="42"/>
      <c r="AM925" s="42"/>
      <c r="AN925" s="42"/>
      <c r="AO925" s="42"/>
      <c r="AP925" s="42"/>
      <c r="AQ925" s="39"/>
      <c r="AR925" s="39"/>
      <c r="AS925" s="39"/>
      <c r="AT925" s="39"/>
      <c r="AU925" s="39"/>
      <c r="AV925" s="39"/>
      <c r="AW925" s="39"/>
      <c r="AX925" s="39"/>
      <c r="AY925" s="39"/>
      <c r="AZ925" s="39"/>
      <c r="BA925" s="39"/>
      <c r="BB925" s="39"/>
      <c r="BC925" s="39"/>
      <c r="BD925" s="39"/>
      <c r="BE925" s="39"/>
      <c r="BF925" s="39"/>
      <c r="BG925" s="39"/>
      <c r="BH925" s="39"/>
      <c r="BI925" s="39"/>
      <c r="BJ925" s="39"/>
      <c r="BK925" s="39"/>
      <c r="BL925" s="39"/>
      <c r="BM925" s="39"/>
      <c r="BN925" s="39"/>
      <c r="BO925" s="39"/>
      <c r="BP925" s="39"/>
      <c r="BQ925" s="39"/>
      <c r="BR925" s="39"/>
      <c r="BS925" s="39"/>
      <c r="BT925" s="39"/>
      <c r="BU925" s="39"/>
      <c r="BV925" s="39"/>
      <c r="BW925" s="39"/>
      <c r="BX925" s="39"/>
      <c r="BY925" s="39"/>
      <c r="BZ925" s="39"/>
      <c r="CA925" s="39"/>
      <c r="CB925" s="39"/>
      <c r="CC925" s="39"/>
      <c r="CD925" s="39"/>
      <c r="CE925" s="39"/>
      <c r="CF925" s="39"/>
      <c r="CG925" s="39"/>
      <c r="CH925" s="39"/>
      <c r="CI925" s="39"/>
      <c r="CJ925" s="39"/>
      <c r="CK925" s="39"/>
      <c r="CL925" s="39"/>
    </row>
    <row r="926" spans="1:90" ht="14.25">
      <c r="A926" s="103"/>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c r="AB926" s="42"/>
      <c r="AD926" s="42"/>
      <c r="AE926" s="42"/>
      <c r="AF926" s="42"/>
      <c r="AG926" s="42"/>
      <c r="AH926" s="42"/>
      <c r="AI926" s="42"/>
      <c r="AJ926" s="42"/>
      <c r="AK926" s="42"/>
      <c r="AL926" s="42"/>
      <c r="AM926" s="42"/>
      <c r="AN926" s="42"/>
      <c r="AO926" s="42"/>
      <c r="AP926" s="42"/>
      <c r="AQ926" s="39"/>
      <c r="AR926" s="39"/>
      <c r="AS926" s="39"/>
      <c r="AT926" s="39"/>
      <c r="AU926" s="39"/>
      <c r="AV926" s="39"/>
      <c r="AW926" s="39"/>
      <c r="AX926" s="39"/>
      <c r="AY926" s="39"/>
      <c r="AZ926" s="39"/>
      <c r="BA926" s="39"/>
      <c r="BB926" s="39"/>
      <c r="BC926" s="39"/>
      <c r="BD926" s="39"/>
      <c r="BE926" s="39"/>
      <c r="BF926" s="39"/>
      <c r="BG926" s="39"/>
      <c r="BH926" s="39"/>
      <c r="BI926" s="39"/>
      <c r="BJ926" s="39"/>
      <c r="BK926" s="39"/>
      <c r="BL926" s="39"/>
      <c r="BM926" s="39"/>
      <c r="BN926" s="39"/>
      <c r="BO926" s="39"/>
      <c r="BP926" s="39"/>
      <c r="BQ926" s="39"/>
      <c r="BR926" s="39"/>
      <c r="BS926" s="39"/>
      <c r="BT926" s="39"/>
      <c r="BU926" s="39"/>
      <c r="BV926" s="39"/>
      <c r="BW926" s="39"/>
      <c r="BX926" s="39"/>
      <c r="BY926" s="39"/>
      <c r="BZ926" s="39"/>
      <c r="CA926" s="39"/>
      <c r="CB926" s="39"/>
      <c r="CC926" s="39"/>
      <c r="CD926" s="39"/>
      <c r="CE926" s="39"/>
      <c r="CF926" s="39"/>
      <c r="CG926" s="39"/>
      <c r="CH926" s="39"/>
      <c r="CI926" s="39"/>
      <c r="CJ926" s="39"/>
      <c r="CK926" s="39"/>
      <c r="CL926" s="39"/>
    </row>
    <row r="927" spans="1:90" ht="14.25">
      <c r="A927" s="103"/>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c r="AB927" s="42"/>
      <c r="AD927" s="42"/>
      <c r="AE927" s="42"/>
      <c r="AF927" s="42"/>
      <c r="AG927" s="42"/>
      <c r="AH927" s="42"/>
      <c r="AI927" s="42"/>
      <c r="AJ927" s="42"/>
      <c r="AK927" s="42"/>
      <c r="AL927" s="42"/>
      <c r="AM927" s="42"/>
      <c r="AN927" s="42"/>
      <c r="AO927" s="42"/>
      <c r="AP927" s="42"/>
      <c r="AQ927" s="39"/>
      <c r="AR927" s="39"/>
      <c r="AS927" s="39"/>
      <c r="AT927" s="39"/>
      <c r="AU927" s="39"/>
      <c r="AV927" s="39"/>
      <c r="AW927" s="39"/>
      <c r="AX927" s="39"/>
      <c r="AY927" s="39"/>
      <c r="AZ927" s="39"/>
      <c r="BA927" s="39"/>
      <c r="BB927" s="39"/>
      <c r="BC927" s="39"/>
      <c r="BD927" s="39"/>
      <c r="BE927" s="39"/>
      <c r="BF927" s="39"/>
      <c r="BG927" s="39"/>
      <c r="BH927" s="39"/>
      <c r="BI927" s="39"/>
      <c r="BJ927" s="39"/>
      <c r="BK927" s="39"/>
      <c r="BL927" s="39"/>
      <c r="BM927" s="39"/>
      <c r="BN927" s="39"/>
      <c r="BO927" s="39"/>
      <c r="BP927" s="39"/>
      <c r="BQ927" s="39"/>
      <c r="BR927" s="39"/>
      <c r="BS927" s="39"/>
      <c r="BT927" s="39"/>
      <c r="BU927" s="39"/>
      <c r="BV927" s="39"/>
      <c r="BW927" s="39"/>
      <c r="BX927" s="39"/>
      <c r="BY927" s="39"/>
      <c r="BZ927" s="39"/>
      <c r="CA927" s="39"/>
      <c r="CB927" s="39"/>
      <c r="CC927" s="39"/>
      <c r="CD927" s="39"/>
      <c r="CE927" s="39"/>
      <c r="CF927" s="39"/>
      <c r="CG927" s="39"/>
      <c r="CH927" s="39"/>
      <c r="CI927" s="39"/>
      <c r="CJ927" s="39"/>
      <c r="CK927" s="39"/>
      <c r="CL927" s="39"/>
    </row>
    <row r="928" spans="1:90" ht="14.25">
      <c r="A928" s="103"/>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c r="AB928" s="42"/>
      <c r="AD928" s="42"/>
      <c r="AE928" s="42"/>
      <c r="AF928" s="42"/>
      <c r="AG928" s="42"/>
      <c r="AH928" s="42"/>
      <c r="AI928" s="42"/>
      <c r="AJ928" s="42"/>
      <c r="AK928" s="42"/>
      <c r="AL928" s="42"/>
      <c r="AM928" s="42"/>
      <c r="AN928" s="42"/>
      <c r="AO928" s="42"/>
      <c r="AP928" s="42"/>
      <c r="AQ928" s="39"/>
      <c r="AR928" s="39"/>
      <c r="AS928" s="39"/>
      <c r="AT928" s="39"/>
      <c r="AU928" s="39"/>
      <c r="AV928" s="39"/>
      <c r="AW928" s="39"/>
      <c r="AX928" s="39"/>
      <c r="AY928" s="39"/>
      <c r="AZ928" s="39"/>
      <c r="BA928" s="39"/>
      <c r="BB928" s="39"/>
      <c r="BC928" s="39"/>
      <c r="BD928" s="39"/>
      <c r="BE928" s="39"/>
      <c r="BF928" s="39"/>
      <c r="BG928" s="39"/>
      <c r="BH928" s="39"/>
      <c r="BI928" s="39"/>
      <c r="BJ928" s="39"/>
      <c r="BK928" s="39"/>
      <c r="BL928" s="39"/>
      <c r="BM928" s="39"/>
      <c r="BN928" s="39"/>
      <c r="BO928" s="39"/>
      <c r="BP928" s="39"/>
      <c r="BQ928" s="39"/>
      <c r="BR928" s="39"/>
      <c r="BS928" s="39"/>
      <c r="BT928" s="39"/>
      <c r="BU928" s="39"/>
      <c r="BV928" s="39"/>
      <c r="BW928" s="39"/>
      <c r="BX928" s="39"/>
      <c r="BY928" s="39"/>
      <c r="BZ928" s="39"/>
      <c r="CA928" s="39"/>
      <c r="CB928" s="39"/>
      <c r="CC928" s="39"/>
      <c r="CD928" s="39"/>
      <c r="CE928" s="39"/>
      <c r="CF928" s="39"/>
      <c r="CG928" s="39"/>
      <c r="CH928" s="39"/>
      <c r="CI928" s="39"/>
      <c r="CJ928" s="39"/>
      <c r="CK928" s="39"/>
      <c r="CL928" s="39"/>
    </row>
    <row r="929" spans="1:90" ht="14.25">
      <c r="A929" s="103"/>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D929" s="42"/>
      <c r="AE929" s="42"/>
      <c r="AF929" s="42"/>
      <c r="AG929" s="42"/>
      <c r="AH929" s="42"/>
      <c r="AI929" s="42"/>
      <c r="AJ929" s="42"/>
      <c r="AK929" s="42"/>
      <c r="AL929" s="42"/>
      <c r="AM929" s="42"/>
      <c r="AN929" s="42"/>
      <c r="AO929" s="42"/>
      <c r="AP929" s="42"/>
      <c r="AQ929" s="39"/>
      <c r="AR929" s="39"/>
      <c r="AS929" s="39"/>
      <c r="AT929" s="39"/>
      <c r="AU929" s="39"/>
      <c r="AV929" s="39"/>
      <c r="AW929" s="39"/>
      <c r="AX929" s="39"/>
      <c r="AY929" s="39"/>
      <c r="AZ929" s="39"/>
      <c r="BA929" s="39"/>
      <c r="BB929" s="39"/>
      <c r="BC929" s="39"/>
      <c r="BD929" s="39"/>
      <c r="BE929" s="39"/>
      <c r="BF929" s="39"/>
      <c r="BG929" s="39"/>
      <c r="BH929" s="39"/>
      <c r="BI929" s="39"/>
      <c r="BJ929" s="39"/>
      <c r="BK929" s="39"/>
      <c r="BL929" s="39"/>
      <c r="BM929" s="39"/>
      <c r="BN929" s="39"/>
      <c r="BO929" s="39"/>
      <c r="BP929" s="39"/>
      <c r="BQ929" s="39"/>
      <c r="BR929" s="39"/>
      <c r="BS929" s="39"/>
      <c r="BT929" s="39"/>
      <c r="BU929" s="39"/>
      <c r="BV929" s="39"/>
      <c r="BW929" s="39"/>
      <c r="BX929" s="39"/>
      <c r="BY929" s="39"/>
      <c r="BZ929" s="39"/>
      <c r="CA929" s="39"/>
      <c r="CB929" s="39"/>
      <c r="CC929" s="39"/>
      <c r="CD929" s="39"/>
      <c r="CE929" s="39"/>
      <c r="CF929" s="39"/>
      <c r="CG929" s="39"/>
      <c r="CH929" s="39"/>
      <c r="CI929" s="39"/>
      <c r="CJ929" s="39"/>
      <c r="CK929" s="39"/>
      <c r="CL929" s="39"/>
    </row>
    <row r="930" spans="1:90" ht="14.25">
      <c r="A930" s="103"/>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c r="AB930" s="42"/>
      <c r="AD930" s="42"/>
      <c r="AE930" s="42"/>
      <c r="AF930" s="42"/>
      <c r="AG930" s="42"/>
      <c r="AH930" s="42"/>
      <c r="AI930" s="42"/>
      <c r="AJ930" s="42"/>
      <c r="AK930" s="42"/>
      <c r="AL930" s="42"/>
      <c r="AM930" s="42"/>
      <c r="AN930" s="42"/>
      <c r="AO930" s="42"/>
      <c r="AP930" s="42"/>
      <c r="AQ930" s="39"/>
      <c r="AR930" s="39"/>
      <c r="AS930" s="39"/>
      <c r="AT930" s="39"/>
      <c r="AU930" s="39"/>
      <c r="AV930" s="39"/>
      <c r="AW930" s="39"/>
      <c r="AX930" s="39"/>
      <c r="AY930" s="39"/>
      <c r="AZ930" s="39"/>
      <c r="BA930" s="39"/>
      <c r="BB930" s="39"/>
      <c r="BC930" s="39"/>
      <c r="BD930" s="39"/>
      <c r="BE930" s="39"/>
      <c r="BF930" s="39"/>
      <c r="BG930" s="39"/>
      <c r="BH930" s="39"/>
      <c r="BI930" s="39"/>
      <c r="BJ930" s="39"/>
      <c r="BK930" s="39"/>
      <c r="BL930" s="39"/>
      <c r="BM930" s="39"/>
      <c r="BN930" s="39"/>
      <c r="BO930" s="39"/>
      <c r="BP930" s="39"/>
      <c r="BQ930" s="39"/>
      <c r="BR930" s="39"/>
      <c r="BS930" s="39"/>
      <c r="BT930" s="39"/>
      <c r="BU930" s="39"/>
      <c r="BV930" s="39"/>
      <c r="BW930" s="39"/>
      <c r="BX930" s="39"/>
      <c r="BY930" s="39"/>
      <c r="BZ930" s="39"/>
      <c r="CA930" s="39"/>
      <c r="CB930" s="39"/>
      <c r="CC930" s="39"/>
      <c r="CD930" s="39"/>
      <c r="CE930" s="39"/>
      <c r="CF930" s="39"/>
      <c r="CG930" s="39"/>
      <c r="CH930" s="39"/>
      <c r="CI930" s="39"/>
      <c r="CJ930" s="39"/>
      <c r="CK930" s="39"/>
      <c r="CL930" s="39"/>
    </row>
    <row r="931" spans="1:90" ht="14.25">
      <c r="A931" s="103"/>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c r="AB931" s="42"/>
      <c r="AD931" s="42"/>
      <c r="AE931" s="42"/>
      <c r="AF931" s="42"/>
      <c r="AG931" s="42"/>
      <c r="AH931" s="42"/>
      <c r="AI931" s="42"/>
      <c r="AJ931" s="42"/>
      <c r="AK931" s="42"/>
      <c r="AL931" s="42"/>
      <c r="AM931" s="42"/>
      <c r="AN931" s="42"/>
      <c r="AO931" s="42"/>
      <c r="AP931" s="42"/>
      <c r="AQ931" s="39"/>
      <c r="AR931" s="39"/>
      <c r="AS931" s="39"/>
      <c r="AT931" s="39"/>
      <c r="AU931" s="39"/>
      <c r="AV931" s="39"/>
      <c r="AW931" s="39"/>
      <c r="AX931" s="39"/>
      <c r="AY931" s="39"/>
      <c r="AZ931" s="39"/>
      <c r="BA931" s="39"/>
      <c r="BB931" s="39"/>
      <c r="BC931" s="39"/>
      <c r="BD931" s="39"/>
      <c r="BE931" s="39"/>
      <c r="BF931" s="39"/>
      <c r="BG931" s="39"/>
      <c r="BH931" s="39"/>
      <c r="BI931" s="39"/>
      <c r="BJ931" s="39"/>
      <c r="BK931" s="39"/>
      <c r="BL931" s="39"/>
      <c r="BM931" s="39"/>
      <c r="BN931" s="39"/>
      <c r="BO931" s="39"/>
      <c r="BP931" s="39"/>
      <c r="BQ931" s="39"/>
      <c r="BR931" s="39"/>
      <c r="BS931" s="39"/>
      <c r="BT931" s="39"/>
      <c r="BU931" s="39"/>
      <c r="BV931" s="39"/>
      <c r="BW931" s="39"/>
      <c r="BX931" s="39"/>
      <c r="BY931" s="39"/>
      <c r="BZ931" s="39"/>
      <c r="CA931" s="39"/>
      <c r="CB931" s="39"/>
      <c r="CC931" s="39"/>
      <c r="CD931" s="39"/>
      <c r="CE931" s="39"/>
      <c r="CF931" s="39"/>
      <c r="CG931" s="39"/>
      <c r="CH931" s="39"/>
      <c r="CI931" s="39"/>
      <c r="CJ931" s="39"/>
      <c r="CK931" s="39"/>
      <c r="CL931" s="39"/>
    </row>
    <row r="932" spans="1:90" ht="14.25">
      <c r="A932" s="103"/>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c r="AB932" s="42"/>
      <c r="AD932" s="42"/>
      <c r="AE932" s="42"/>
      <c r="AF932" s="42"/>
      <c r="AG932" s="42"/>
      <c r="AH932" s="42"/>
      <c r="AI932" s="42"/>
      <c r="AJ932" s="42"/>
      <c r="AK932" s="42"/>
      <c r="AL932" s="42"/>
      <c r="AM932" s="42"/>
      <c r="AN932" s="42"/>
      <c r="AO932" s="42"/>
      <c r="AP932" s="42"/>
      <c r="AQ932" s="39"/>
      <c r="AR932" s="39"/>
      <c r="AS932" s="39"/>
      <c r="AT932" s="39"/>
      <c r="AU932" s="39"/>
      <c r="AV932" s="39"/>
      <c r="AW932" s="39"/>
      <c r="AX932" s="39"/>
      <c r="AY932" s="39"/>
      <c r="AZ932" s="39"/>
      <c r="BA932" s="39"/>
      <c r="BB932" s="39"/>
      <c r="BC932" s="39"/>
      <c r="BD932" s="39"/>
      <c r="BE932" s="39"/>
      <c r="BF932" s="39"/>
      <c r="BG932" s="39"/>
      <c r="BH932" s="39"/>
      <c r="BI932" s="39"/>
      <c r="BJ932" s="39"/>
      <c r="BK932" s="39"/>
      <c r="BL932" s="39"/>
      <c r="BM932" s="39"/>
      <c r="BN932" s="39"/>
      <c r="BO932" s="39"/>
      <c r="BP932" s="39"/>
      <c r="BQ932" s="39"/>
      <c r="BR932" s="39"/>
      <c r="BS932" s="39"/>
      <c r="BT932" s="39"/>
      <c r="BU932" s="39"/>
      <c r="BV932" s="39"/>
      <c r="BW932" s="39"/>
      <c r="BX932" s="39"/>
      <c r="BY932" s="39"/>
      <c r="BZ932" s="39"/>
      <c r="CA932" s="39"/>
      <c r="CB932" s="39"/>
      <c r="CC932" s="39"/>
      <c r="CD932" s="39"/>
      <c r="CE932" s="39"/>
      <c r="CF932" s="39"/>
      <c r="CG932" s="39"/>
      <c r="CH932" s="39"/>
      <c r="CI932" s="39"/>
      <c r="CJ932" s="39"/>
      <c r="CK932" s="39"/>
      <c r="CL932" s="39"/>
    </row>
    <row r="933" spans="1:90" ht="14.25">
      <c r="A933" s="103"/>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c r="AB933" s="42"/>
      <c r="AD933" s="42"/>
      <c r="AE933" s="42"/>
      <c r="AF933" s="42"/>
      <c r="AG933" s="42"/>
      <c r="AH933" s="42"/>
      <c r="AI933" s="42"/>
      <c r="AJ933" s="42"/>
      <c r="AK933" s="42"/>
      <c r="AL933" s="42"/>
      <c r="AM933" s="42"/>
      <c r="AN933" s="42"/>
      <c r="AO933" s="42"/>
      <c r="AP933" s="42"/>
      <c r="AQ933" s="39"/>
      <c r="AR933" s="39"/>
      <c r="AS933" s="39"/>
      <c r="AT933" s="39"/>
      <c r="AU933" s="39"/>
      <c r="AV933" s="39"/>
      <c r="AW933" s="39"/>
      <c r="AX933" s="39"/>
      <c r="AY933" s="39"/>
      <c r="AZ933" s="39"/>
      <c r="BA933" s="39"/>
      <c r="BB933" s="39"/>
      <c r="BC933" s="39"/>
      <c r="BD933" s="39"/>
      <c r="BE933" s="39"/>
      <c r="BF933" s="39"/>
      <c r="BG933" s="39"/>
      <c r="BH933" s="39"/>
      <c r="BI933" s="39"/>
      <c r="BJ933" s="39"/>
      <c r="BK933" s="39"/>
      <c r="BL933" s="39"/>
      <c r="BM933" s="39"/>
      <c r="BN933" s="39"/>
      <c r="BO933" s="39"/>
      <c r="BP933" s="39"/>
      <c r="BQ933" s="39"/>
      <c r="BR933" s="39"/>
      <c r="BS933" s="39"/>
      <c r="BT933" s="39"/>
      <c r="BU933" s="39"/>
      <c r="BV933" s="39"/>
      <c r="BW933" s="39"/>
      <c r="BX933" s="39"/>
      <c r="BY933" s="39"/>
      <c r="BZ933" s="39"/>
      <c r="CA933" s="39"/>
      <c r="CB933" s="39"/>
      <c r="CC933" s="39"/>
      <c r="CD933" s="39"/>
      <c r="CE933" s="39"/>
      <c r="CF933" s="39"/>
      <c r="CG933" s="39"/>
      <c r="CH933" s="39"/>
      <c r="CI933" s="39"/>
      <c r="CJ933" s="39"/>
      <c r="CK933" s="39"/>
      <c r="CL933" s="39"/>
    </row>
    <row r="934" spans="1:90" ht="14.25">
      <c r="A934" s="103"/>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D934" s="42"/>
      <c r="AE934" s="42"/>
      <c r="AF934" s="42"/>
      <c r="AG934" s="42"/>
      <c r="AH934" s="42"/>
      <c r="AI934" s="42"/>
      <c r="AJ934" s="42"/>
      <c r="AK934" s="42"/>
      <c r="AL934" s="42"/>
      <c r="AM934" s="42"/>
      <c r="AN934" s="42"/>
      <c r="AO934" s="42"/>
      <c r="AP934" s="42"/>
      <c r="AQ934" s="39"/>
      <c r="AR934" s="39"/>
      <c r="AS934" s="39"/>
      <c r="AT934" s="39"/>
      <c r="AU934" s="39"/>
      <c r="AV934" s="39"/>
      <c r="AW934" s="39"/>
      <c r="AX934" s="39"/>
      <c r="AY934" s="39"/>
      <c r="AZ934" s="39"/>
      <c r="BA934" s="39"/>
      <c r="BB934" s="39"/>
      <c r="BC934" s="39"/>
      <c r="BD934" s="39"/>
      <c r="BE934" s="39"/>
      <c r="BF934" s="39"/>
      <c r="BG934" s="39"/>
      <c r="BH934" s="39"/>
      <c r="BI934" s="39"/>
      <c r="BJ934" s="39"/>
      <c r="BK934" s="39"/>
      <c r="BL934" s="39"/>
      <c r="BM934" s="39"/>
      <c r="BN934" s="39"/>
      <c r="BO934" s="39"/>
      <c r="BP934" s="39"/>
      <c r="BQ934" s="39"/>
      <c r="BR934" s="39"/>
      <c r="BS934" s="39"/>
      <c r="BT934" s="39"/>
      <c r="BU934" s="39"/>
      <c r="BV934" s="39"/>
      <c r="BW934" s="39"/>
      <c r="BX934" s="39"/>
      <c r="BY934" s="39"/>
      <c r="BZ934" s="39"/>
      <c r="CA934" s="39"/>
      <c r="CB934" s="39"/>
      <c r="CC934" s="39"/>
      <c r="CD934" s="39"/>
      <c r="CE934" s="39"/>
      <c r="CF934" s="39"/>
      <c r="CG934" s="39"/>
      <c r="CH934" s="39"/>
      <c r="CI934" s="39"/>
      <c r="CJ934" s="39"/>
      <c r="CK934" s="39"/>
      <c r="CL934" s="39"/>
    </row>
    <row r="935" spans="1:90" ht="14.25">
      <c r="A935" s="103"/>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c r="AB935" s="42"/>
      <c r="AD935" s="42"/>
      <c r="AE935" s="42"/>
      <c r="AF935" s="42"/>
      <c r="AG935" s="42"/>
      <c r="AH935" s="42"/>
      <c r="AI935" s="42"/>
      <c r="AJ935" s="42"/>
      <c r="AK935" s="42"/>
      <c r="AL935" s="42"/>
      <c r="AM935" s="42"/>
      <c r="AN935" s="42"/>
      <c r="AO935" s="42"/>
      <c r="AP935" s="42"/>
      <c r="AQ935" s="39"/>
      <c r="AR935" s="39"/>
      <c r="AS935" s="39"/>
      <c r="AT935" s="39"/>
      <c r="AU935" s="39"/>
      <c r="AV935" s="39"/>
      <c r="AW935" s="39"/>
      <c r="AX935" s="39"/>
      <c r="AY935" s="39"/>
      <c r="AZ935" s="39"/>
      <c r="BA935" s="39"/>
      <c r="BB935" s="39"/>
      <c r="BC935" s="39"/>
      <c r="BD935" s="39"/>
      <c r="BE935" s="39"/>
      <c r="BF935" s="39"/>
      <c r="BG935" s="39"/>
      <c r="BH935" s="39"/>
      <c r="BI935" s="39"/>
      <c r="BJ935" s="39"/>
      <c r="BK935" s="39"/>
      <c r="BL935" s="39"/>
      <c r="BM935" s="39"/>
      <c r="BN935" s="39"/>
      <c r="BO935" s="39"/>
      <c r="BP935" s="39"/>
      <c r="BQ935" s="39"/>
      <c r="BR935" s="39"/>
      <c r="BS935" s="39"/>
      <c r="BT935" s="39"/>
      <c r="BU935" s="39"/>
      <c r="BV935" s="39"/>
      <c r="BW935" s="39"/>
      <c r="BX935" s="39"/>
      <c r="BY935" s="39"/>
      <c r="BZ935" s="39"/>
      <c r="CA935" s="39"/>
      <c r="CB935" s="39"/>
      <c r="CC935" s="39"/>
      <c r="CD935" s="39"/>
      <c r="CE935" s="39"/>
      <c r="CF935" s="39"/>
      <c r="CG935" s="39"/>
      <c r="CH935" s="39"/>
      <c r="CI935" s="39"/>
      <c r="CJ935" s="39"/>
      <c r="CK935" s="39"/>
      <c r="CL935" s="39"/>
    </row>
    <row r="936" spans="1:90" ht="14.25">
      <c r="A936" s="103"/>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D936" s="42"/>
      <c r="AE936" s="42"/>
      <c r="AF936" s="42"/>
      <c r="AG936" s="42"/>
      <c r="AH936" s="42"/>
      <c r="AI936" s="42"/>
      <c r="AJ936" s="42"/>
      <c r="AK936" s="42"/>
      <c r="AL936" s="42"/>
      <c r="AM936" s="42"/>
      <c r="AN936" s="42"/>
      <c r="AO936" s="42"/>
      <c r="AP936" s="42"/>
      <c r="AQ936" s="39"/>
      <c r="AR936" s="39"/>
      <c r="AS936" s="39"/>
      <c r="AT936" s="39"/>
      <c r="AU936" s="39"/>
      <c r="AV936" s="39"/>
      <c r="AW936" s="39"/>
      <c r="AX936" s="39"/>
      <c r="AY936" s="39"/>
      <c r="AZ936" s="39"/>
      <c r="BA936" s="39"/>
      <c r="BB936" s="39"/>
      <c r="BC936" s="39"/>
      <c r="BD936" s="39"/>
      <c r="BE936" s="39"/>
      <c r="BF936" s="39"/>
      <c r="BG936" s="39"/>
      <c r="BH936" s="39"/>
      <c r="BI936" s="39"/>
      <c r="BJ936" s="39"/>
      <c r="BK936" s="39"/>
      <c r="BL936" s="39"/>
      <c r="BM936" s="39"/>
      <c r="BN936" s="39"/>
      <c r="BO936" s="39"/>
      <c r="BP936" s="39"/>
      <c r="BQ936" s="39"/>
      <c r="BR936" s="39"/>
      <c r="BS936" s="39"/>
      <c r="BT936" s="39"/>
      <c r="BU936" s="39"/>
      <c r="BV936" s="39"/>
      <c r="BW936" s="39"/>
      <c r="BX936" s="39"/>
      <c r="BY936" s="39"/>
      <c r="BZ936" s="39"/>
      <c r="CA936" s="39"/>
      <c r="CB936" s="39"/>
      <c r="CC936" s="39"/>
      <c r="CD936" s="39"/>
      <c r="CE936" s="39"/>
      <c r="CF936" s="39"/>
      <c r="CG936" s="39"/>
      <c r="CH936" s="39"/>
      <c r="CI936" s="39"/>
      <c r="CJ936" s="39"/>
      <c r="CK936" s="39"/>
      <c r="CL936" s="39"/>
    </row>
    <row r="937" spans="1:90" ht="14.25">
      <c r="A937" s="103"/>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c r="AB937" s="42"/>
      <c r="AD937" s="42"/>
      <c r="AE937" s="42"/>
      <c r="AF937" s="42"/>
      <c r="AG937" s="42"/>
      <c r="AH937" s="42"/>
      <c r="AI937" s="42"/>
      <c r="AJ937" s="42"/>
      <c r="AK937" s="42"/>
      <c r="AL937" s="42"/>
      <c r="AM937" s="42"/>
      <c r="AN937" s="42"/>
      <c r="AO937" s="42"/>
      <c r="AP937" s="42"/>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c r="BR937" s="39"/>
      <c r="BS937" s="39"/>
      <c r="BT937" s="39"/>
      <c r="BU937" s="39"/>
      <c r="BV937" s="39"/>
      <c r="BW937" s="39"/>
      <c r="BX937" s="39"/>
      <c r="BY937" s="39"/>
      <c r="BZ937" s="39"/>
      <c r="CA937" s="39"/>
      <c r="CB937" s="39"/>
      <c r="CC937" s="39"/>
      <c r="CD937" s="39"/>
      <c r="CE937" s="39"/>
      <c r="CF937" s="39"/>
      <c r="CG937" s="39"/>
      <c r="CH937" s="39"/>
      <c r="CI937" s="39"/>
      <c r="CJ937" s="39"/>
      <c r="CK937" s="39"/>
      <c r="CL937" s="39"/>
    </row>
    <row r="938" spans="1:90" ht="14.25">
      <c r="A938" s="103"/>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c r="AA938" s="42"/>
      <c r="AB938" s="42"/>
      <c r="AD938" s="42"/>
      <c r="AE938" s="42"/>
      <c r="AF938" s="42"/>
      <c r="AG938" s="42"/>
      <c r="AH938" s="42"/>
      <c r="AI938" s="42"/>
      <c r="AJ938" s="42"/>
      <c r="AK938" s="42"/>
      <c r="AL938" s="42"/>
      <c r="AM938" s="42"/>
      <c r="AN938" s="42"/>
      <c r="AO938" s="42"/>
      <c r="AP938" s="42"/>
      <c r="AQ938" s="39"/>
      <c r="AR938" s="39"/>
      <c r="AS938" s="39"/>
      <c r="AT938" s="39"/>
      <c r="AU938" s="39"/>
      <c r="AV938" s="39"/>
      <c r="AW938" s="39"/>
      <c r="AX938" s="39"/>
      <c r="AY938" s="39"/>
      <c r="AZ938" s="39"/>
      <c r="BA938" s="39"/>
      <c r="BB938" s="39"/>
      <c r="BC938" s="39"/>
      <c r="BD938" s="39"/>
      <c r="BE938" s="39"/>
      <c r="BF938" s="39"/>
      <c r="BG938" s="39"/>
      <c r="BH938" s="39"/>
      <c r="BI938" s="39"/>
      <c r="BJ938" s="39"/>
      <c r="BK938" s="39"/>
      <c r="BL938" s="39"/>
      <c r="BM938" s="39"/>
      <c r="BN938" s="39"/>
      <c r="BO938" s="39"/>
      <c r="BP938" s="39"/>
      <c r="BQ938" s="39"/>
      <c r="BR938" s="39"/>
      <c r="BS938" s="39"/>
      <c r="BT938" s="39"/>
      <c r="BU938" s="39"/>
      <c r="BV938" s="39"/>
      <c r="BW938" s="39"/>
      <c r="BX938" s="39"/>
      <c r="BY938" s="39"/>
      <c r="BZ938" s="39"/>
      <c r="CA938" s="39"/>
      <c r="CB938" s="39"/>
      <c r="CC938" s="39"/>
      <c r="CD938" s="39"/>
      <c r="CE938" s="39"/>
      <c r="CF938" s="39"/>
      <c r="CG938" s="39"/>
      <c r="CH938" s="39"/>
      <c r="CI938" s="39"/>
      <c r="CJ938" s="39"/>
      <c r="CK938" s="39"/>
      <c r="CL938" s="39"/>
    </row>
    <row r="939" spans="1:90" ht="14.25">
      <c r="A939" s="103"/>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c r="AA939" s="42"/>
      <c r="AB939" s="42"/>
      <c r="AD939" s="42"/>
      <c r="AE939" s="42"/>
      <c r="AF939" s="42"/>
      <c r="AG939" s="42"/>
      <c r="AH939" s="42"/>
      <c r="AI939" s="42"/>
      <c r="AJ939" s="42"/>
      <c r="AK939" s="42"/>
      <c r="AL939" s="42"/>
      <c r="AM939" s="42"/>
      <c r="AN939" s="42"/>
      <c r="AO939" s="42"/>
      <c r="AP939" s="42"/>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c r="BR939" s="39"/>
      <c r="BS939" s="39"/>
      <c r="BT939" s="39"/>
      <c r="BU939" s="39"/>
      <c r="BV939" s="39"/>
      <c r="BW939" s="39"/>
      <c r="BX939" s="39"/>
      <c r="BY939" s="39"/>
      <c r="BZ939" s="39"/>
      <c r="CA939" s="39"/>
      <c r="CB939" s="39"/>
      <c r="CC939" s="39"/>
      <c r="CD939" s="39"/>
      <c r="CE939" s="39"/>
      <c r="CF939" s="39"/>
      <c r="CG939" s="39"/>
      <c r="CH939" s="39"/>
      <c r="CI939" s="39"/>
      <c r="CJ939" s="39"/>
      <c r="CK939" s="39"/>
      <c r="CL939" s="39"/>
    </row>
    <row r="940" spans="1:90" ht="14.25">
      <c r="A940" s="103"/>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c r="AB940" s="42"/>
      <c r="AD940" s="42"/>
      <c r="AE940" s="42"/>
      <c r="AF940" s="42"/>
      <c r="AG940" s="42"/>
      <c r="AH940" s="42"/>
      <c r="AI940" s="42"/>
      <c r="AJ940" s="42"/>
      <c r="AK940" s="42"/>
      <c r="AL940" s="42"/>
      <c r="AM940" s="42"/>
      <c r="AN940" s="42"/>
      <c r="AO940" s="42"/>
      <c r="AP940" s="42"/>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c r="BR940" s="39"/>
      <c r="BS940" s="39"/>
      <c r="BT940" s="39"/>
      <c r="BU940" s="39"/>
      <c r="BV940" s="39"/>
      <c r="BW940" s="39"/>
      <c r="BX940" s="39"/>
      <c r="BY940" s="39"/>
      <c r="BZ940" s="39"/>
      <c r="CA940" s="39"/>
      <c r="CB940" s="39"/>
      <c r="CC940" s="39"/>
      <c r="CD940" s="39"/>
      <c r="CE940" s="39"/>
      <c r="CF940" s="39"/>
      <c r="CG940" s="39"/>
      <c r="CH940" s="39"/>
      <c r="CI940" s="39"/>
      <c r="CJ940" s="39"/>
      <c r="CK940" s="39"/>
      <c r="CL940" s="39"/>
    </row>
    <row r="941" spans="1:90" ht="14.25">
      <c r="A941" s="103"/>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c r="AB941" s="42"/>
      <c r="AD941" s="42"/>
      <c r="AE941" s="42"/>
      <c r="AF941" s="42"/>
      <c r="AG941" s="42"/>
      <c r="AH941" s="42"/>
      <c r="AI941" s="42"/>
      <c r="AJ941" s="42"/>
      <c r="AK941" s="42"/>
      <c r="AL941" s="42"/>
      <c r="AM941" s="42"/>
      <c r="AN941" s="42"/>
      <c r="AO941" s="42"/>
      <c r="AP941" s="42"/>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c r="BR941" s="39"/>
      <c r="BS941" s="39"/>
      <c r="BT941" s="39"/>
      <c r="BU941" s="39"/>
      <c r="BV941" s="39"/>
      <c r="BW941" s="39"/>
      <c r="BX941" s="39"/>
      <c r="BY941" s="39"/>
      <c r="BZ941" s="39"/>
      <c r="CA941" s="39"/>
      <c r="CB941" s="39"/>
      <c r="CC941" s="39"/>
      <c r="CD941" s="39"/>
      <c r="CE941" s="39"/>
      <c r="CF941" s="39"/>
      <c r="CG941" s="39"/>
      <c r="CH941" s="39"/>
      <c r="CI941" s="39"/>
      <c r="CJ941" s="39"/>
      <c r="CK941" s="39"/>
      <c r="CL941" s="39"/>
    </row>
    <row r="942" spans="1:90" ht="14.25">
      <c r="A942" s="103"/>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c r="AB942" s="42"/>
      <c r="AD942" s="42"/>
      <c r="AE942" s="42"/>
      <c r="AF942" s="42"/>
      <c r="AG942" s="42"/>
      <c r="AH942" s="42"/>
      <c r="AI942" s="42"/>
      <c r="AJ942" s="42"/>
      <c r="AK942" s="42"/>
      <c r="AL942" s="42"/>
      <c r="AM942" s="42"/>
      <c r="AN942" s="42"/>
      <c r="AO942" s="42"/>
      <c r="AP942" s="42"/>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c r="BR942" s="39"/>
      <c r="BS942" s="39"/>
      <c r="BT942" s="39"/>
      <c r="BU942" s="39"/>
      <c r="BV942" s="39"/>
      <c r="BW942" s="39"/>
      <c r="BX942" s="39"/>
      <c r="BY942" s="39"/>
      <c r="BZ942" s="39"/>
      <c r="CA942" s="39"/>
      <c r="CB942" s="39"/>
      <c r="CC942" s="39"/>
      <c r="CD942" s="39"/>
      <c r="CE942" s="39"/>
      <c r="CF942" s="39"/>
      <c r="CG942" s="39"/>
      <c r="CH942" s="39"/>
      <c r="CI942" s="39"/>
      <c r="CJ942" s="39"/>
      <c r="CK942" s="39"/>
      <c r="CL942" s="39"/>
    </row>
    <row r="943" spans="1:90" ht="14.25">
      <c r="A943" s="103"/>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c r="AB943" s="42"/>
      <c r="AD943" s="42"/>
      <c r="AE943" s="42"/>
      <c r="AF943" s="42"/>
      <c r="AG943" s="42"/>
      <c r="AH943" s="42"/>
      <c r="AI943" s="42"/>
      <c r="AJ943" s="42"/>
      <c r="AK943" s="42"/>
      <c r="AL943" s="42"/>
      <c r="AM943" s="42"/>
      <c r="AN943" s="42"/>
      <c r="AO943" s="42"/>
      <c r="AP943" s="42"/>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c r="BR943" s="39"/>
      <c r="BS943" s="39"/>
      <c r="BT943" s="39"/>
      <c r="BU943" s="39"/>
      <c r="BV943" s="39"/>
      <c r="BW943" s="39"/>
      <c r="BX943" s="39"/>
      <c r="BY943" s="39"/>
      <c r="BZ943" s="39"/>
      <c r="CA943" s="39"/>
      <c r="CB943" s="39"/>
      <c r="CC943" s="39"/>
      <c r="CD943" s="39"/>
      <c r="CE943" s="39"/>
      <c r="CF943" s="39"/>
      <c r="CG943" s="39"/>
      <c r="CH943" s="39"/>
      <c r="CI943" s="39"/>
      <c r="CJ943" s="39"/>
      <c r="CK943" s="39"/>
      <c r="CL943" s="39"/>
    </row>
    <row r="944" spans="1:90" ht="14.25">
      <c r="A944" s="103"/>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D944" s="42"/>
      <c r="AE944" s="42"/>
      <c r="AF944" s="42"/>
      <c r="AG944" s="42"/>
      <c r="AH944" s="42"/>
      <c r="AI944" s="42"/>
      <c r="AJ944" s="42"/>
      <c r="AK944" s="42"/>
      <c r="AL944" s="42"/>
      <c r="AM944" s="42"/>
      <c r="AN944" s="42"/>
      <c r="AO944" s="42"/>
      <c r="AP944" s="42"/>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c r="BR944" s="39"/>
      <c r="BS944" s="39"/>
      <c r="BT944" s="39"/>
      <c r="BU944" s="39"/>
      <c r="BV944" s="39"/>
      <c r="BW944" s="39"/>
      <c r="BX944" s="39"/>
      <c r="BY944" s="39"/>
      <c r="BZ944" s="39"/>
      <c r="CA944" s="39"/>
      <c r="CB944" s="39"/>
      <c r="CC944" s="39"/>
      <c r="CD944" s="39"/>
      <c r="CE944" s="39"/>
      <c r="CF944" s="39"/>
      <c r="CG944" s="39"/>
      <c r="CH944" s="39"/>
      <c r="CI944" s="39"/>
      <c r="CJ944" s="39"/>
      <c r="CK944" s="39"/>
      <c r="CL944" s="39"/>
    </row>
    <row r="945" spans="1:90" ht="14.25">
      <c r="A945" s="103"/>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D945" s="42"/>
      <c r="AE945" s="42"/>
      <c r="AF945" s="42"/>
      <c r="AG945" s="42"/>
      <c r="AH945" s="42"/>
      <c r="AI945" s="42"/>
      <c r="AJ945" s="42"/>
      <c r="AK945" s="42"/>
      <c r="AL945" s="42"/>
      <c r="AM945" s="42"/>
      <c r="AN945" s="42"/>
      <c r="AO945" s="42"/>
      <c r="AP945" s="42"/>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c r="BR945" s="39"/>
      <c r="BS945" s="39"/>
      <c r="BT945" s="39"/>
      <c r="BU945" s="39"/>
      <c r="BV945" s="39"/>
      <c r="BW945" s="39"/>
      <c r="BX945" s="39"/>
      <c r="BY945" s="39"/>
      <c r="BZ945" s="39"/>
      <c r="CA945" s="39"/>
      <c r="CB945" s="39"/>
      <c r="CC945" s="39"/>
      <c r="CD945" s="39"/>
      <c r="CE945" s="39"/>
      <c r="CF945" s="39"/>
      <c r="CG945" s="39"/>
      <c r="CH945" s="39"/>
      <c r="CI945" s="39"/>
      <c r="CJ945" s="39"/>
      <c r="CK945" s="39"/>
      <c r="CL945" s="39"/>
    </row>
    <row r="946" spans="1:90" ht="14.25">
      <c r="A946" s="103"/>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c r="AB946" s="42"/>
      <c r="AD946" s="42"/>
      <c r="AE946" s="42"/>
      <c r="AF946" s="42"/>
      <c r="AG946" s="42"/>
      <c r="AH946" s="42"/>
      <c r="AI946" s="42"/>
      <c r="AJ946" s="42"/>
      <c r="AK946" s="42"/>
      <c r="AL946" s="42"/>
      <c r="AM946" s="42"/>
      <c r="AN946" s="42"/>
      <c r="AO946" s="42"/>
      <c r="AP946" s="42"/>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c r="BR946" s="39"/>
      <c r="BS946" s="39"/>
      <c r="BT946" s="39"/>
      <c r="BU946" s="39"/>
      <c r="BV946" s="39"/>
      <c r="BW946" s="39"/>
      <c r="BX946" s="39"/>
      <c r="BY946" s="39"/>
      <c r="BZ946" s="39"/>
      <c r="CA946" s="39"/>
      <c r="CB946" s="39"/>
      <c r="CC946" s="39"/>
      <c r="CD946" s="39"/>
      <c r="CE946" s="39"/>
      <c r="CF946" s="39"/>
      <c r="CG946" s="39"/>
      <c r="CH946" s="39"/>
      <c r="CI946" s="39"/>
      <c r="CJ946" s="39"/>
      <c r="CK946" s="39"/>
      <c r="CL946" s="39"/>
    </row>
    <row r="947" spans="1:90" ht="14.25">
      <c r="A947" s="103"/>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D947" s="42"/>
      <c r="AE947" s="42"/>
      <c r="AF947" s="42"/>
      <c r="AG947" s="42"/>
      <c r="AH947" s="42"/>
      <c r="AI947" s="42"/>
      <c r="AJ947" s="42"/>
      <c r="AK947" s="42"/>
      <c r="AL947" s="42"/>
      <c r="AM947" s="42"/>
      <c r="AN947" s="42"/>
      <c r="AO947" s="42"/>
      <c r="AP947" s="42"/>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c r="BR947" s="39"/>
      <c r="BS947" s="39"/>
      <c r="BT947" s="39"/>
      <c r="BU947" s="39"/>
      <c r="BV947" s="39"/>
      <c r="BW947" s="39"/>
      <c r="BX947" s="39"/>
      <c r="BY947" s="39"/>
      <c r="BZ947" s="39"/>
      <c r="CA947" s="39"/>
      <c r="CB947" s="39"/>
      <c r="CC947" s="39"/>
      <c r="CD947" s="39"/>
      <c r="CE947" s="39"/>
      <c r="CF947" s="39"/>
      <c r="CG947" s="39"/>
      <c r="CH947" s="39"/>
      <c r="CI947" s="39"/>
      <c r="CJ947" s="39"/>
      <c r="CK947" s="39"/>
      <c r="CL947" s="39"/>
    </row>
    <row r="948" spans="1:90" ht="14.25">
      <c r="A948" s="103"/>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c r="AB948" s="42"/>
      <c r="AD948" s="42"/>
      <c r="AE948" s="42"/>
      <c r="AF948" s="42"/>
      <c r="AG948" s="42"/>
      <c r="AH948" s="42"/>
      <c r="AI948" s="42"/>
      <c r="AJ948" s="42"/>
      <c r="AK948" s="42"/>
      <c r="AL948" s="42"/>
      <c r="AM948" s="42"/>
      <c r="AN948" s="42"/>
      <c r="AO948" s="42"/>
      <c r="AP948" s="42"/>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c r="BS948" s="39"/>
      <c r="BT948" s="39"/>
      <c r="BU948" s="39"/>
      <c r="BV948" s="39"/>
      <c r="BW948" s="39"/>
      <c r="BX948" s="39"/>
      <c r="BY948" s="39"/>
      <c r="BZ948" s="39"/>
      <c r="CA948" s="39"/>
      <c r="CB948" s="39"/>
      <c r="CC948" s="39"/>
      <c r="CD948" s="39"/>
      <c r="CE948" s="39"/>
      <c r="CF948" s="39"/>
      <c r="CG948" s="39"/>
      <c r="CH948" s="39"/>
      <c r="CI948" s="39"/>
      <c r="CJ948" s="39"/>
      <c r="CK948" s="39"/>
      <c r="CL948" s="39"/>
    </row>
    <row r="949" spans="1:90" ht="14.25">
      <c r="A949" s="103"/>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D949" s="42"/>
      <c r="AE949" s="42"/>
      <c r="AF949" s="42"/>
      <c r="AG949" s="42"/>
      <c r="AH949" s="42"/>
      <c r="AI949" s="42"/>
      <c r="AJ949" s="42"/>
      <c r="AK949" s="42"/>
      <c r="AL949" s="42"/>
      <c r="AM949" s="42"/>
      <c r="AN949" s="42"/>
      <c r="AO949" s="42"/>
      <c r="AP949" s="42"/>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c r="BR949" s="39"/>
      <c r="BS949" s="39"/>
      <c r="BT949" s="39"/>
      <c r="BU949" s="39"/>
      <c r="BV949" s="39"/>
      <c r="BW949" s="39"/>
      <c r="BX949" s="39"/>
      <c r="BY949" s="39"/>
      <c r="BZ949" s="39"/>
      <c r="CA949" s="39"/>
      <c r="CB949" s="39"/>
      <c r="CC949" s="39"/>
      <c r="CD949" s="39"/>
      <c r="CE949" s="39"/>
      <c r="CF949" s="39"/>
      <c r="CG949" s="39"/>
      <c r="CH949" s="39"/>
      <c r="CI949" s="39"/>
      <c r="CJ949" s="39"/>
      <c r="CK949" s="39"/>
      <c r="CL949" s="39"/>
    </row>
    <row r="950" spans="1:90" ht="14.25">
      <c r="A950" s="103"/>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c r="AB950" s="42"/>
      <c r="AD950" s="42"/>
      <c r="AE950" s="42"/>
      <c r="AF950" s="42"/>
      <c r="AG950" s="42"/>
      <c r="AH950" s="42"/>
      <c r="AI950" s="42"/>
      <c r="AJ950" s="42"/>
      <c r="AK950" s="42"/>
      <c r="AL950" s="42"/>
      <c r="AM950" s="42"/>
      <c r="AN950" s="42"/>
      <c r="AO950" s="42"/>
      <c r="AP950" s="42"/>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c r="BR950" s="39"/>
      <c r="BS950" s="39"/>
      <c r="BT950" s="39"/>
      <c r="BU950" s="39"/>
      <c r="BV950" s="39"/>
      <c r="BW950" s="39"/>
      <c r="BX950" s="39"/>
      <c r="BY950" s="39"/>
      <c r="BZ950" s="39"/>
      <c r="CA950" s="39"/>
      <c r="CB950" s="39"/>
      <c r="CC950" s="39"/>
      <c r="CD950" s="39"/>
      <c r="CE950" s="39"/>
      <c r="CF950" s="39"/>
      <c r="CG950" s="39"/>
      <c r="CH950" s="39"/>
      <c r="CI950" s="39"/>
      <c r="CJ950" s="39"/>
      <c r="CK950" s="39"/>
      <c r="CL950" s="39"/>
    </row>
    <row r="951" spans="1:90" ht="14.25">
      <c r="A951" s="103"/>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D951" s="42"/>
      <c r="AE951" s="42"/>
      <c r="AF951" s="42"/>
      <c r="AG951" s="42"/>
      <c r="AH951" s="42"/>
      <c r="AI951" s="42"/>
      <c r="AJ951" s="42"/>
      <c r="AK951" s="42"/>
      <c r="AL951" s="42"/>
      <c r="AM951" s="42"/>
      <c r="AN951" s="42"/>
      <c r="AO951" s="42"/>
      <c r="AP951" s="42"/>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c r="BR951" s="39"/>
      <c r="BS951" s="39"/>
      <c r="BT951" s="39"/>
      <c r="BU951" s="39"/>
      <c r="BV951" s="39"/>
      <c r="BW951" s="39"/>
      <c r="BX951" s="39"/>
      <c r="BY951" s="39"/>
      <c r="BZ951" s="39"/>
      <c r="CA951" s="39"/>
      <c r="CB951" s="39"/>
      <c r="CC951" s="39"/>
      <c r="CD951" s="39"/>
      <c r="CE951" s="39"/>
      <c r="CF951" s="39"/>
      <c r="CG951" s="39"/>
      <c r="CH951" s="39"/>
      <c r="CI951" s="39"/>
      <c r="CJ951" s="39"/>
      <c r="CK951" s="39"/>
      <c r="CL951" s="39"/>
    </row>
    <row r="952" spans="1:90" ht="14.25">
      <c r="A952" s="103"/>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D952" s="42"/>
      <c r="AE952" s="42"/>
      <c r="AF952" s="42"/>
      <c r="AG952" s="42"/>
      <c r="AH952" s="42"/>
      <c r="AI952" s="42"/>
      <c r="AJ952" s="42"/>
      <c r="AK952" s="42"/>
      <c r="AL952" s="42"/>
      <c r="AM952" s="42"/>
      <c r="AN952" s="42"/>
      <c r="AO952" s="42"/>
      <c r="AP952" s="42"/>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c r="BR952" s="39"/>
      <c r="BS952" s="39"/>
      <c r="BT952" s="39"/>
      <c r="BU952" s="39"/>
      <c r="BV952" s="39"/>
      <c r="BW952" s="39"/>
      <c r="BX952" s="39"/>
      <c r="BY952" s="39"/>
      <c r="BZ952" s="39"/>
      <c r="CA952" s="39"/>
      <c r="CB952" s="39"/>
      <c r="CC952" s="39"/>
      <c r="CD952" s="39"/>
      <c r="CE952" s="39"/>
      <c r="CF952" s="39"/>
      <c r="CG952" s="39"/>
      <c r="CH952" s="39"/>
      <c r="CI952" s="39"/>
      <c r="CJ952" s="39"/>
      <c r="CK952" s="39"/>
      <c r="CL952" s="39"/>
    </row>
    <row r="953" spans="1:90" ht="14.25">
      <c r="A953" s="103"/>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c r="AB953" s="42"/>
      <c r="AD953" s="42"/>
      <c r="AE953" s="42"/>
      <c r="AF953" s="42"/>
      <c r="AG953" s="42"/>
      <c r="AH953" s="42"/>
      <c r="AI953" s="42"/>
      <c r="AJ953" s="42"/>
      <c r="AK953" s="42"/>
      <c r="AL953" s="42"/>
      <c r="AM953" s="42"/>
      <c r="AN953" s="42"/>
      <c r="AO953" s="42"/>
      <c r="AP953" s="42"/>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c r="BR953" s="39"/>
      <c r="BS953" s="39"/>
      <c r="BT953" s="39"/>
      <c r="BU953" s="39"/>
      <c r="BV953" s="39"/>
      <c r="BW953" s="39"/>
      <c r="BX953" s="39"/>
      <c r="BY953" s="39"/>
      <c r="BZ953" s="39"/>
      <c r="CA953" s="39"/>
      <c r="CB953" s="39"/>
      <c r="CC953" s="39"/>
      <c r="CD953" s="39"/>
      <c r="CE953" s="39"/>
      <c r="CF953" s="39"/>
      <c r="CG953" s="39"/>
      <c r="CH953" s="39"/>
      <c r="CI953" s="39"/>
      <c r="CJ953" s="39"/>
      <c r="CK953" s="39"/>
      <c r="CL953" s="39"/>
    </row>
    <row r="954" spans="1:90" ht="14.25">
      <c r="A954" s="103"/>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D954" s="42"/>
      <c r="AE954" s="42"/>
      <c r="AF954" s="42"/>
      <c r="AG954" s="42"/>
      <c r="AH954" s="42"/>
      <c r="AI954" s="42"/>
      <c r="AJ954" s="42"/>
      <c r="AK954" s="42"/>
      <c r="AL954" s="42"/>
      <c r="AM954" s="42"/>
      <c r="AN954" s="42"/>
      <c r="AO954" s="42"/>
      <c r="AP954" s="42"/>
      <c r="AQ954" s="39"/>
      <c r="AR954" s="39"/>
      <c r="AS954" s="39"/>
      <c r="AT954" s="39"/>
      <c r="AU954" s="39"/>
      <c r="AV954" s="39"/>
      <c r="AW954" s="39"/>
      <c r="AX954" s="39"/>
      <c r="AY954" s="39"/>
      <c r="AZ954" s="39"/>
      <c r="BA954" s="39"/>
      <c r="BB954" s="39"/>
      <c r="BC954" s="39"/>
      <c r="BD954" s="39"/>
      <c r="BE954" s="39"/>
      <c r="BF954" s="39"/>
      <c r="BG954" s="39"/>
      <c r="BH954" s="39"/>
      <c r="BI954" s="39"/>
      <c r="BJ954" s="39"/>
      <c r="BK954" s="39"/>
      <c r="BL954" s="39"/>
      <c r="BM954" s="39"/>
      <c r="BN954" s="39"/>
      <c r="BO954" s="39"/>
      <c r="BP954" s="39"/>
      <c r="BQ954" s="39"/>
      <c r="BR954" s="39"/>
      <c r="BS954" s="39"/>
      <c r="BT954" s="39"/>
      <c r="BU954" s="39"/>
      <c r="BV954" s="39"/>
      <c r="BW954" s="39"/>
      <c r="BX954" s="39"/>
      <c r="BY954" s="39"/>
      <c r="BZ954" s="39"/>
      <c r="CA954" s="39"/>
      <c r="CB954" s="39"/>
      <c r="CC954" s="39"/>
      <c r="CD954" s="39"/>
      <c r="CE954" s="39"/>
      <c r="CF954" s="39"/>
      <c r="CG954" s="39"/>
      <c r="CH954" s="39"/>
      <c r="CI954" s="39"/>
      <c r="CJ954" s="39"/>
      <c r="CK954" s="39"/>
      <c r="CL954" s="39"/>
    </row>
    <row r="955" spans="1:90" ht="14.25">
      <c r="A955" s="103"/>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c r="AB955" s="42"/>
      <c r="AD955" s="42"/>
      <c r="AE955" s="42"/>
      <c r="AF955" s="42"/>
      <c r="AG955" s="42"/>
      <c r="AH955" s="42"/>
      <c r="AI955" s="42"/>
      <c r="AJ955" s="42"/>
      <c r="AK955" s="42"/>
      <c r="AL955" s="42"/>
      <c r="AM955" s="42"/>
      <c r="AN955" s="42"/>
      <c r="AO955" s="42"/>
      <c r="AP955" s="42"/>
      <c r="AQ955" s="39"/>
      <c r="AR955" s="39"/>
      <c r="AS955" s="39"/>
      <c r="AT955" s="39"/>
      <c r="AU955" s="39"/>
      <c r="AV955" s="39"/>
      <c r="AW955" s="39"/>
      <c r="AX955" s="39"/>
      <c r="AY955" s="39"/>
      <c r="AZ955" s="39"/>
      <c r="BA955" s="39"/>
      <c r="BB955" s="39"/>
      <c r="BC955" s="39"/>
      <c r="BD955" s="39"/>
      <c r="BE955" s="39"/>
      <c r="BF955" s="39"/>
      <c r="BG955" s="39"/>
      <c r="BH955" s="39"/>
      <c r="BI955" s="39"/>
      <c r="BJ955" s="39"/>
      <c r="BK955" s="39"/>
      <c r="BL955" s="39"/>
      <c r="BM955" s="39"/>
      <c r="BN955" s="39"/>
      <c r="BO955" s="39"/>
      <c r="BP955" s="39"/>
      <c r="BQ955" s="39"/>
      <c r="BR955" s="39"/>
      <c r="BS955" s="39"/>
      <c r="BT955" s="39"/>
      <c r="BU955" s="39"/>
      <c r="BV955" s="39"/>
      <c r="BW955" s="39"/>
      <c r="BX955" s="39"/>
      <c r="BY955" s="39"/>
      <c r="BZ955" s="39"/>
      <c r="CA955" s="39"/>
      <c r="CB955" s="39"/>
      <c r="CC955" s="39"/>
      <c r="CD955" s="39"/>
      <c r="CE955" s="39"/>
      <c r="CF955" s="39"/>
      <c r="CG955" s="39"/>
      <c r="CH955" s="39"/>
      <c r="CI955" s="39"/>
      <c r="CJ955" s="39"/>
      <c r="CK955" s="39"/>
      <c r="CL955" s="39"/>
    </row>
    <row r="956" spans="1:90" ht="14.25">
      <c r="A956" s="103"/>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c r="AB956" s="42"/>
      <c r="AD956" s="42"/>
      <c r="AE956" s="42"/>
      <c r="AF956" s="42"/>
      <c r="AG956" s="42"/>
      <c r="AH956" s="42"/>
      <c r="AI956" s="42"/>
      <c r="AJ956" s="42"/>
      <c r="AK956" s="42"/>
      <c r="AL956" s="42"/>
      <c r="AM956" s="42"/>
      <c r="AN956" s="42"/>
      <c r="AO956" s="42"/>
      <c r="AP956" s="42"/>
      <c r="AQ956" s="39"/>
      <c r="AR956" s="39"/>
      <c r="AS956" s="39"/>
      <c r="AT956" s="39"/>
      <c r="AU956" s="39"/>
      <c r="AV956" s="39"/>
      <c r="AW956" s="39"/>
      <c r="AX956" s="39"/>
      <c r="AY956" s="39"/>
      <c r="AZ956" s="39"/>
      <c r="BA956" s="39"/>
      <c r="BB956" s="39"/>
      <c r="BC956" s="39"/>
      <c r="BD956" s="39"/>
      <c r="BE956" s="39"/>
      <c r="BF956" s="39"/>
      <c r="BG956" s="39"/>
      <c r="BH956" s="39"/>
      <c r="BI956" s="39"/>
      <c r="BJ956" s="39"/>
      <c r="BK956" s="39"/>
      <c r="BL956" s="39"/>
      <c r="BM956" s="39"/>
      <c r="BN956" s="39"/>
      <c r="BO956" s="39"/>
      <c r="BP956" s="39"/>
      <c r="BQ956" s="39"/>
      <c r="BR956" s="39"/>
      <c r="BS956" s="39"/>
      <c r="BT956" s="39"/>
      <c r="BU956" s="39"/>
      <c r="BV956" s="39"/>
      <c r="BW956" s="39"/>
      <c r="BX956" s="39"/>
      <c r="BY956" s="39"/>
      <c r="BZ956" s="39"/>
      <c r="CA956" s="39"/>
      <c r="CB956" s="39"/>
      <c r="CC956" s="39"/>
      <c r="CD956" s="39"/>
      <c r="CE956" s="39"/>
      <c r="CF956" s="39"/>
      <c r="CG956" s="39"/>
      <c r="CH956" s="39"/>
      <c r="CI956" s="39"/>
      <c r="CJ956" s="39"/>
      <c r="CK956" s="39"/>
      <c r="CL956" s="39"/>
    </row>
    <row r="957" spans="1:90" ht="14.25">
      <c r="A957" s="103"/>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c r="AB957" s="42"/>
      <c r="AD957" s="42"/>
      <c r="AE957" s="42"/>
      <c r="AF957" s="42"/>
      <c r="AG957" s="42"/>
      <c r="AH957" s="42"/>
      <c r="AI957" s="42"/>
      <c r="AJ957" s="42"/>
      <c r="AK957" s="42"/>
      <c r="AL957" s="42"/>
      <c r="AM957" s="42"/>
      <c r="AN957" s="42"/>
      <c r="AO957" s="42"/>
      <c r="AP957" s="42"/>
      <c r="AQ957" s="39"/>
      <c r="AR957" s="39"/>
      <c r="AS957" s="39"/>
      <c r="AT957" s="39"/>
      <c r="AU957" s="39"/>
      <c r="AV957" s="39"/>
      <c r="AW957" s="39"/>
      <c r="AX957" s="39"/>
      <c r="AY957" s="39"/>
      <c r="AZ957" s="39"/>
      <c r="BA957" s="39"/>
      <c r="BB957" s="39"/>
      <c r="BC957" s="39"/>
      <c r="BD957" s="39"/>
      <c r="BE957" s="39"/>
      <c r="BF957" s="39"/>
      <c r="BG957" s="39"/>
      <c r="BH957" s="39"/>
      <c r="BI957" s="39"/>
      <c r="BJ957" s="39"/>
      <c r="BK957" s="39"/>
      <c r="BL957" s="39"/>
      <c r="BM957" s="39"/>
      <c r="BN957" s="39"/>
      <c r="BO957" s="39"/>
      <c r="BP957" s="39"/>
      <c r="BQ957" s="39"/>
      <c r="BR957" s="39"/>
      <c r="BS957" s="39"/>
      <c r="BT957" s="39"/>
      <c r="BU957" s="39"/>
      <c r="BV957" s="39"/>
      <c r="BW957" s="39"/>
      <c r="BX957" s="39"/>
      <c r="BY957" s="39"/>
      <c r="BZ957" s="39"/>
      <c r="CA957" s="39"/>
      <c r="CB957" s="39"/>
      <c r="CC957" s="39"/>
      <c r="CD957" s="39"/>
      <c r="CE957" s="39"/>
      <c r="CF957" s="39"/>
      <c r="CG957" s="39"/>
      <c r="CH957" s="39"/>
      <c r="CI957" s="39"/>
      <c r="CJ957" s="39"/>
      <c r="CK957" s="39"/>
      <c r="CL957" s="39"/>
    </row>
    <row r="958" spans="1:90" ht="14.25">
      <c r="A958" s="103"/>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c r="AB958" s="42"/>
      <c r="AD958" s="42"/>
      <c r="AE958" s="42"/>
      <c r="AF958" s="42"/>
      <c r="AG958" s="42"/>
      <c r="AH958" s="42"/>
      <c r="AI958" s="42"/>
      <c r="AJ958" s="42"/>
      <c r="AK958" s="42"/>
      <c r="AL958" s="42"/>
      <c r="AM958" s="42"/>
      <c r="AN958" s="42"/>
      <c r="AO958" s="42"/>
      <c r="AP958" s="42"/>
      <c r="AQ958" s="39"/>
      <c r="AR958" s="39"/>
      <c r="AS958" s="39"/>
      <c r="AT958" s="39"/>
      <c r="AU958" s="39"/>
      <c r="AV958" s="39"/>
      <c r="AW958" s="39"/>
      <c r="AX958" s="39"/>
      <c r="AY958" s="39"/>
      <c r="AZ958" s="39"/>
      <c r="BA958" s="39"/>
      <c r="BB958" s="39"/>
      <c r="BC958" s="39"/>
      <c r="BD958" s="39"/>
      <c r="BE958" s="39"/>
      <c r="BF958" s="39"/>
      <c r="BG958" s="39"/>
      <c r="BH958" s="39"/>
      <c r="BI958" s="39"/>
      <c r="BJ958" s="39"/>
      <c r="BK958" s="39"/>
      <c r="BL958" s="39"/>
      <c r="BM958" s="39"/>
      <c r="BN958" s="39"/>
      <c r="BO958" s="39"/>
      <c r="BP958" s="39"/>
      <c r="BQ958" s="39"/>
      <c r="BR958" s="39"/>
      <c r="BS958" s="39"/>
      <c r="BT958" s="39"/>
      <c r="BU958" s="39"/>
      <c r="BV958" s="39"/>
      <c r="BW958" s="39"/>
      <c r="BX958" s="39"/>
      <c r="BY958" s="39"/>
      <c r="BZ958" s="39"/>
      <c r="CA958" s="39"/>
      <c r="CB958" s="39"/>
      <c r="CC958" s="39"/>
      <c r="CD958" s="39"/>
      <c r="CE958" s="39"/>
      <c r="CF958" s="39"/>
      <c r="CG958" s="39"/>
      <c r="CH958" s="39"/>
      <c r="CI958" s="39"/>
      <c r="CJ958" s="39"/>
      <c r="CK958" s="39"/>
      <c r="CL958" s="39"/>
    </row>
    <row r="959" spans="1:90" ht="14.25">
      <c r="A959" s="103"/>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D959" s="42"/>
      <c r="AE959" s="42"/>
      <c r="AF959" s="42"/>
      <c r="AG959" s="42"/>
      <c r="AH959" s="42"/>
      <c r="AI959" s="42"/>
      <c r="AJ959" s="42"/>
      <c r="AK959" s="42"/>
      <c r="AL959" s="42"/>
      <c r="AM959" s="42"/>
      <c r="AN959" s="42"/>
      <c r="AO959" s="42"/>
      <c r="AP959" s="42"/>
      <c r="AQ959" s="39"/>
      <c r="AR959" s="39"/>
      <c r="AS959" s="39"/>
      <c r="AT959" s="39"/>
      <c r="AU959" s="39"/>
      <c r="AV959" s="39"/>
      <c r="AW959" s="39"/>
      <c r="AX959" s="39"/>
      <c r="AY959" s="39"/>
      <c r="AZ959" s="39"/>
      <c r="BA959" s="39"/>
      <c r="BB959" s="39"/>
      <c r="BC959" s="39"/>
      <c r="BD959" s="39"/>
      <c r="BE959" s="39"/>
      <c r="BF959" s="39"/>
      <c r="BG959" s="39"/>
      <c r="BH959" s="39"/>
      <c r="BI959" s="39"/>
      <c r="BJ959" s="39"/>
      <c r="BK959" s="39"/>
      <c r="BL959" s="39"/>
      <c r="BM959" s="39"/>
      <c r="BN959" s="39"/>
      <c r="BO959" s="39"/>
      <c r="BP959" s="39"/>
      <c r="BQ959" s="39"/>
      <c r="BR959" s="39"/>
      <c r="BS959" s="39"/>
      <c r="BT959" s="39"/>
      <c r="BU959" s="39"/>
      <c r="BV959" s="39"/>
      <c r="BW959" s="39"/>
      <c r="BX959" s="39"/>
      <c r="BY959" s="39"/>
      <c r="BZ959" s="39"/>
      <c r="CA959" s="39"/>
      <c r="CB959" s="39"/>
      <c r="CC959" s="39"/>
      <c r="CD959" s="39"/>
      <c r="CE959" s="39"/>
      <c r="CF959" s="39"/>
      <c r="CG959" s="39"/>
      <c r="CH959" s="39"/>
      <c r="CI959" s="39"/>
      <c r="CJ959" s="39"/>
      <c r="CK959" s="39"/>
      <c r="CL959" s="39"/>
    </row>
    <row r="960" spans="1:90" ht="14.25">
      <c r="A960" s="103"/>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c r="AB960" s="42"/>
      <c r="AD960" s="42"/>
      <c r="AE960" s="42"/>
      <c r="AF960" s="42"/>
      <c r="AG960" s="42"/>
      <c r="AH960" s="42"/>
      <c r="AI960" s="42"/>
      <c r="AJ960" s="42"/>
      <c r="AK960" s="42"/>
      <c r="AL960" s="42"/>
      <c r="AM960" s="42"/>
      <c r="AN960" s="42"/>
      <c r="AO960" s="42"/>
      <c r="AP960" s="42"/>
      <c r="AQ960" s="39"/>
      <c r="AR960" s="39"/>
      <c r="AS960" s="39"/>
      <c r="AT960" s="39"/>
      <c r="AU960" s="39"/>
      <c r="AV960" s="39"/>
      <c r="AW960" s="39"/>
      <c r="AX960" s="39"/>
      <c r="AY960" s="39"/>
      <c r="AZ960" s="39"/>
      <c r="BA960" s="39"/>
      <c r="BB960" s="39"/>
      <c r="BC960" s="39"/>
      <c r="BD960" s="39"/>
      <c r="BE960" s="39"/>
      <c r="BF960" s="39"/>
      <c r="BG960" s="39"/>
      <c r="BH960" s="39"/>
      <c r="BI960" s="39"/>
      <c r="BJ960" s="39"/>
      <c r="BK960" s="39"/>
      <c r="BL960" s="39"/>
      <c r="BM960" s="39"/>
      <c r="BN960" s="39"/>
      <c r="BO960" s="39"/>
      <c r="BP960" s="39"/>
      <c r="BQ960" s="39"/>
      <c r="BR960" s="39"/>
      <c r="BS960" s="39"/>
      <c r="BT960" s="39"/>
      <c r="BU960" s="39"/>
      <c r="BV960" s="39"/>
      <c r="BW960" s="39"/>
      <c r="BX960" s="39"/>
      <c r="BY960" s="39"/>
      <c r="BZ960" s="39"/>
      <c r="CA960" s="39"/>
      <c r="CB960" s="39"/>
      <c r="CC960" s="39"/>
      <c r="CD960" s="39"/>
      <c r="CE960" s="39"/>
      <c r="CF960" s="39"/>
      <c r="CG960" s="39"/>
      <c r="CH960" s="39"/>
      <c r="CI960" s="39"/>
      <c r="CJ960" s="39"/>
      <c r="CK960" s="39"/>
      <c r="CL960" s="39"/>
    </row>
    <row r="961" spans="1:90" ht="14.25">
      <c r="A961" s="103"/>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c r="AB961" s="42"/>
      <c r="AD961" s="42"/>
      <c r="AE961" s="42"/>
      <c r="AF961" s="42"/>
      <c r="AG961" s="42"/>
      <c r="AH961" s="42"/>
      <c r="AI961" s="42"/>
      <c r="AJ961" s="42"/>
      <c r="AK961" s="42"/>
      <c r="AL961" s="42"/>
      <c r="AM961" s="42"/>
      <c r="AN961" s="42"/>
      <c r="AO961" s="42"/>
      <c r="AP961" s="42"/>
      <c r="AQ961" s="39"/>
      <c r="AR961" s="39"/>
      <c r="AS961" s="39"/>
      <c r="AT961" s="39"/>
      <c r="AU961" s="39"/>
      <c r="AV961" s="39"/>
      <c r="AW961" s="39"/>
      <c r="AX961" s="39"/>
      <c r="AY961" s="39"/>
      <c r="AZ961" s="39"/>
      <c r="BA961" s="39"/>
      <c r="BB961" s="39"/>
      <c r="BC961" s="39"/>
      <c r="BD961" s="39"/>
      <c r="BE961" s="39"/>
      <c r="BF961" s="39"/>
      <c r="BG961" s="39"/>
      <c r="BH961" s="39"/>
      <c r="BI961" s="39"/>
      <c r="BJ961" s="39"/>
      <c r="BK961" s="39"/>
      <c r="BL961" s="39"/>
      <c r="BM961" s="39"/>
      <c r="BN961" s="39"/>
      <c r="BO961" s="39"/>
      <c r="BP961" s="39"/>
      <c r="BQ961" s="39"/>
      <c r="BR961" s="39"/>
      <c r="BS961" s="39"/>
      <c r="BT961" s="39"/>
      <c r="BU961" s="39"/>
      <c r="BV961" s="39"/>
      <c r="BW961" s="39"/>
      <c r="BX961" s="39"/>
      <c r="BY961" s="39"/>
      <c r="BZ961" s="39"/>
      <c r="CA961" s="39"/>
      <c r="CB961" s="39"/>
      <c r="CC961" s="39"/>
      <c r="CD961" s="39"/>
      <c r="CE961" s="39"/>
      <c r="CF961" s="39"/>
      <c r="CG961" s="39"/>
      <c r="CH961" s="39"/>
      <c r="CI961" s="39"/>
      <c r="CJ961" s="39"/>
      <c r="CK961" s="39"/>
      <c r="CL961" s="39"/>
    </row>
    <row r="962" spans="1:90" ht="14.25">
      <c r="A962" s="103"/>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D962" s="42"/>
      <c r="AE962" s="42"/>
      <c r="AF962" s="42"/>
      <c r="AG962" s="42"/>
      <c r="AH962" s="42"/>
      <c r="AI962" s="42"/>
      <c r="AJ962" s="42"/>
      <c r="AK962" s="42"/>
      <c r="AL962" s="42"/>
      <c r="AM962" s="42"/>
      <c r="AN962" s="42"/>
      <c r="AO962" s="42"/>
      <c r="AP962" s="42"/>
      <c r="AQ962" s="39"/>
      <c r="AR962" s="39"/>
      <c r="AS962" s="39"/>
      <c r="AT962" s="39"/>
      <c r="AU962" s="39"/>
      <c r="AV962" s="39"/>
      <c r="AW962" s="39"/>
      <c r="AX962" s="39"/>
      <c r="AY962" s="39"/>
      <c r="AZ962" s="39"/>
      <c r="BA962" s="39"/>
      <c r="BB962" s="39"/>
      <c r="BC962" s="39"/>
      <c r="BD962" s="39"/>
      <c r="BE962" s="39"/>
      <c r="BF962" s="39"/>
      <c r="BG962" s="39"/>
      <c r="BH962" s="39"/>
      <c r="BI962" s="39"/>
      <c r="BJ962" s="39"/>
      <c r="BK962" s="39"/>
      <c r="BL962" s="39"/>
      <c r="BM962" s="39"/>
      <c r="BN962" s="39"/>
      <c r="BO962" s="39"/>
      <c r="BP962" s="39"/>
      <c r="BQ962" s="39"/>
      <c r="BR962" s="39"/>
      <c r="BS962" s="39"/>
      <c r="BT962" s="39"/>
      <c r="BU962" s="39"/>
      <c r="BV962" s="39"/>
      <c r="BW962" s="39"/>
      <c r="BX962" s="39"/>
      <c r="BY962" s="39"/>
      <c r="BZ962" s="39"/>
      <c r="CA962" s="39"/>
      <c r="CB962" s="39"/>
      <c r="CC962" s="39"/>
      <c r="CD962" s="39"/>
      <c r="CE962" s="39"/>
      <c r="CF962" s="39"/>
      <c r="CG962" s="39"/>
      <c r="CH962" s="39"/>
      <c r="CI962" s="39"/>
      <c r="CJ962" s="39"/>
      <c r="CK962" s="39"/>
      <c r="CL962" s="39"/>
    </row>
    <row r="963" spans="1:90" ht="14.25">
      <c r="A963" s="103"/>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c r="AB963" s="42"/>
      <c r="AD963" s="42"/>
      <c r="AE963" s="42"/>
      <c r="AF963" s="42"/>
      <c r="AG963" s="42"/>
      <c r="AH963" s="42"/>
      <c r="AI963" s="42"/>
      <c r="AJ963" s="42"/>
      <c r="AK963" s="42"/>
      <c r="AL963" s="42"/>
      <c r="AM963" s="42"/>
      <c r="AN963" s="42"/>
      <c r="AO963" s="42"/>
      <c r="AP963" s="42"/>
      <c r="AQ963" s="39"/>
      <c r="AR963" s="39"/>
      <c r="AS963" s="39"/>
      <c r="AT963" s="39"/>
      <c r="AU963" s="39"/>
      <c r="AV963" s="39"/>
      <c r="AW963" s="39"/>
      <c r="AX963" s="39"/>
      <c r="AY963" s="39"/>
      <c r="AZ963" s="39"/>
      <c r="BA963" s="39"/>
      <c r="BB963" s="39"/>
      <c r="BC963" s="39"/>
      <c r="BD963" s="39"/>
      <c r="BE963" s="39"/>
      <c r="BF963" s="39"/>
      <c r="BG963" s="39"/>
      <c r="BH963" s="39"/>
      <c r="BI963" s="39"/>
      <c r="BJ963" s="39"/>
      <c r="BK963" s="39"/>
      <c r="BL963" s="39"/>
      <c r="BM963" s="39"/>
      <c r="BN963" s="39"/>
      <c r="BO963" s="39"/>
      <c r="BP963" s="39"/>
      <c r="BQ963" s="39"/>
      <c r="BR963" s="39"/>
      <c r="BS963" s="39"/>
      <c r="BT963" s="39"/>
      <c r="BU963" s="39"/>
      <c r="BV963" s="39"/>
      <c r="BW963" s="39"/>
      <c r="BX963" s="39"/>
      <c r="BY963" s="39"/>
      <c r="BZ963" s="39"/>
      <c r="CA963" s="39"/>
      <c r="CB963" s="39"/>
      <c r="CC963" s="39"/>
      <c r="CD963" s="39"/>
      <c r="CE963" s="39"/>
      <c r="CF963" s="39"/>
      <c r="CG963" s="39"/>
      <c r="CH963" s="39"/>
      <c r="CI963" s="39"/>
      <c r="CJ963" s="39"/>
      <c r="CK963" s="39"/>
      <c r="CL963" s="39"/>
    </row>
    <row r="964" spans="1:90" ht="14.25">
      <c r="A964" s="103"/>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D964" s="42"/>
      <c r="AE964" s="42"/>
      <c r="AF964" s="42"/>
      <c r="AG964" s="42"/>
      <c r="AH964" s="42"/>
      <c r="AI964" s="42"/>
      <c r="AJ964" s="42"/>
      <c r="AK964" s="42"/>
      <c r="AL964" s="42"/>
      <c r="AM964" s="42"/>
      <c r="AN964" s="42"/>
      <c r="AO964" s="42"/>
      <c r="AP964" s="42"/>
      <c r="AQ964" s="39"/>
      <c r="AR964" s="39"/>
      <c r="AS964" s="39"/>
      <c r="AT964" s="39"/>
      <c r="AU964" s="39"/>
      <c r="AV964" s="39"/>
      <c r="AW964" s="39"/>
      <c r="AX964" s="39"/>
      <c r="AY964" s="39"/>
      <c r="AZ964" s="39"/>
      <c r="BA964" s="39"/>
      <c r="BB964" s="39"/>
      <c r="BC964" s="39"/>
      <c r="BD964" s="39"/>
      <c r="BE964" s="39"/>
      <c r="BF964" s="39"/>
      <c r="BG964" s="39"/>
      <c r="BH964" s="39"/>
      <c r="BI964" s="39"/>
      <c r="BJ964" s="39"/>
      <c r="BK964" s="39"/>
      <c r="BL964" s="39"/>
      <c r="BM964" s="39"/>
      <c r="BN964" s="39"/>
      <c r="BO964" s="39"/>
      <c r="BP964" s="39"/>
      <c r="BQ964" s="39"/>
      <c r="BR964" s="39"/>
      <c r="BS964" s="39"/>
      <c r="BT964" s="39"/>
      <c r="BU964" s="39"/>
      <c r="BV964" s="39"/>
      <c r="BW964" s="39"/>
      <c r="BX964" s="39"/>
      <c r="BY964" s="39"/>
      <c r="BZ964" s="39"/>
      <c r="CA964" s="39"/>
      <c r="CB964" s="39"/>
      <c r="CC964" s="39"/>
      <c r="CD964" s="39"/>
      <c r="CE964" s="39"/>
      <c r="CF964" s="39"/>
      <c r="CG964" s="39"/>
      <c r="CH964" s="39"/>
      <c r="CI964" s="39"/>
      <c r="CJ964" s="39"/>
      <c r="CK964" s="39"/>
      <c r="CL964" s="39"/>
    </row>
    <row r="965" spans="1:90" ht="14.25">
      <c r="A965" s="103"/>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c r="AB965" s="42"/>
      <c r="AD965" s="42"/>
      <c r="AE965" s="42"/>
      <c r="AF965" s="42"/>
      <c r="AG965" s="42"/>
      <c r="AH965" s="42"/>
      <c r="AI965" s="42"/>
      <c r="AJ965" s="42"/>
      <c r="AK965" s="42"/>
      <c r="AL965" s="42"/>
      <c r="AM965" s="42"/>
      <c r="AN965" s="42"/>
      <c r="AO965" s="42"/>
      <c r="AP965" s="42"/>
      <c r="AQ965" s="39"/>
      <c r="AR965" s="39"/>
      <c r="AS965" s="39"/>
      <c r="AT965" s="39"/>
      <c r="AU965" s="39"/>
      <c r="AV965" s="39"/>
      <c r="AW965" s="39"/>
      <c r="AX965" s="39"/>
      <c r="AY965" s="39"/>
      <c r="AZ965" s="39"/>
      <c r="BA965" s="39"/>
      <c r="BB965" s="39"/>
      <c r="BC965" s="39"/>
      <c r="BD965" s="39"/>
      <c r="BE965" s="39"/>
      <c r="BF965" s="39"/>
      <c r="BG965" s="39"/>
      <c r="BH965" s="39"/>
      <c r="BI965" s="39"/>
      <c r="BJ965" s="39"/>
      <c r="BK965" s="39"/>
      <c r="BL965" s="39"/>
      <c r="BM965" s="39"/>
      <c r="BN965" s="39"/>
      <c r="BO965" s="39"/>
      <c r="BP965" s="39"/>
      <c r="BQ965" s="39"/>
      <c r="BR965" s="39"/>
      <c r="BS965" s="39"/>
      <c r="BT965" s="39"/>
      <c r="BU965" s="39"/>
      <c r="BV965" s="39"/>
      <c r="BW965" s="39"/>
      <c r="BX965" s="39"/>
      <c r="BY965" s="39"/>
      <c r="BZ965" s="39"/>
      <c r="CA965" s="39"/>
      <c r="CB965" s="39"/>
      <c r="CC965" s="39"/>
      <c r="CD965" s="39"/>
      <c r="CE965" s="39"/>
      <c r="CF965" s="39"/>
      <c r="CG965" s="39"/>
      <c r="CH965" s="39"/>
      <c r="CI965" s="39"/>
      <c r="CJ965" s="39"/>
      <c r="CK965" s="39"/>
      <c r="CL965" s="39"/>
    </row>
    <row r="966" spans="1:90" ht="14.25">
      <c r="A966" s="103"/>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c r="AB966" s="42"/>
      <c r="AD966" s="42"/>
      <c r="AE966" s="42"/>
      <c r="AF966" s="42"/>
      <c r="AG966" s="42"/>
      <c r="AH966" s="42"/>
      <c r="AI966" s="42"/>
      <c r="AJ966" s="42"/>
      <c r="AK966" s="42"/>
      <c r="AL966" s="42"/>
      <c r="AM966" s="42"/>
      <c r="AN966" s="42"/>
      <c r="AO966" s="42"/>
      <c r="AP966" s="42"/>
      <c r="AQ966" s="39"/>
      <c r="AR966" s="39"/>
      <c r="AS966" s="39"/>
      <c r="AT966" s="39"/>
      <c r="AU966" s="39"/>
      <c r="AV966" s="39"/>
      <c r="AW966" s="39"/>
      <c r="AX966" s="39"/>
      <c r="AY966" s="39"/>
      <c r="AZ966" s="39"/>
      <c r="BA966" s="39"/>
      <c r="BB966" s="39"/>
      <c r="BC966" s="39"/>
      <c r="BD966" s="39"/>
      <c r="BE966" s="39"/>
      <c r="BF966" s="39"/>
      <c r="BG966" s="39"/>
      <c r="BH966" s="39"/>
      <c r="BI966" s="39"/>
      <c r="BJ966" s="39"/>
      <c r="BK966" s="39"/>
      <c r="BL966" s="39"/>
      <c r="BM966" s="39"/>
      <c r="BN966" s="39"/>
      <c r="BO966" s="39"/>
      <c r="BP966" s="39"/>
      <c r="BQ966" s="39"/>
      <c r="BR966" s="39"/>
      <c r="BS966" s="39"/>
      <c r="BT966" s="39"/>
      <c r="BU966" s="39"/>
      <c r="BV966" s="39"/>
      <c r="BW966" s="39"/>
      <c r="BX966" s="39"/>
      <c r="BY966" s="39"/>
      <c r="BZ966" s="39"/>
      <c r="CA966" s="39"/>
      <c r="CB966" s="39"/>
      <c r="CC966" s="39"/>
      <c r="CD966" s="39"/>
      <c r="CE966" s="39"/>
      <c r="CF966" s="39"/>
      <c r="CG966" s="39"/>
      <c r="CH966" s="39"/>
      <c r="CI966" s="39"/>
      <c r="CJ966" s="39"/>
      <c r="CK966" s="39"/>
      <c r="CL966" s="39"/>
    </row>
    <row r="967" spans="1:90" ht="14.25">
      <c r="A967" s="103"/>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c r="AB967" s="42"/>
      <c r="AD967" s="42"/>
      <c r="AE967" s="42"/>
      <c r="AF967" s="42"/>
      <c r="AG967" s="42"/>
      <c r="AH967" s="42"/>
      <c r="AI967" s="42"/>
      <c r="AJ967" s="42"/>
      <c r="AK967" s="42"/>
      <c r="AL967" s="42"/>
      <c r="AM967" s="42"/>
      <c r="AN967" s="42"/>
      <c r="AO967" s="42"/>
      <c r="AP967" s="42"/>
      <c r="AQ967" s="39"/>
      <c r="AR967" s="39"/>
      <c r="AS967" s="39"/>
      <c r="AT967" s="39"/>
      <c r="AU967" s="39"/>
      <c r="AV967" s="39"/>
      <c r="AW967" s="39"/>
      <c r="AX967" s="39"/>
      <c r="AY967" s="39"/>
      <c r="AZ967" s="39"/>
      <c r="BA967" s="39"/>
      <c r="BB967" s="39"/>
      <c r="BC967" s="39"/>
      <c r="BD967" s="39"/>
      <c r="BE967" s="39"/>
      <c r="BF967" s="39"/>
      <c r="BG967" s="39"/>
      <c r="BH967" s="39"/>
      <c r="BI967" s="39"/>
      <c r="BJ967" s="39"/>
      <c r="BK967" s="39"/>
      <c r="BL967" s="39"/>
      <c r="BM967" s="39"/>
      <c r="BN967" s="39"/>
      <c r="BO967" s="39"/>
      <c r="BP967" s="39"/>
      <c r="BQ967" s="39"/>
      <c r="BR967" s="39"/>
      <c r="BS967" s="39"/>
      <c r="BT967" s="39"/>
      <c r="BU967" s="39"/>
      <c r="BV967" s="39"/>
      <c r="BW967" s="39"/>
      <c r="BX967" s="39"/>
      <c r="BY967" s="39"/>
      <c r="BZ967" s="39"/>
      <c r="CA967" s="39"/>
      <c r="CB967" s="39"/>
      <c r="CC967" s="39"/>
      <c r="CD967" s="39"/>
      <c r="CE967" s="39"/>
      <c r="CF967" s="39"/>
      <c r="CG967" s="39"/>
      <c r="CH967" s="39"/>
      <c r="CI967" s="39"/>
      <c r="CJ967" s="39"/>
      <c r="CK967" s="39"/>
      <c r="CL967" s="39"/>
    </row>
    <row r="968" spans="1:90" ht="14.25">
      <c r="A968" s="103"/>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c r="AB968" s="42"/>
      <c r="AD968" s="42"/>
      <c r="AE968" s="42"/>
      <c r="AF968" s="42"/>
      <c r="AG968" s="42"/>
      <c r="AH968" s="42"/>
      <c r="AI968" s="42"/>
      <c r="AJ968" s="42"/>
      <c r="AK968" s="42"/>
      <c r="AL968" s="42"/>
      <c r="AM968" s="42"/>
      <c r="AN968" s="42"/>
      <c r="AO968" s="42"/>
      <c r="AP968" s="42"/>
      <c r="AQ968" s="39"/>
      <c r="AR968" s="39"/>
      <c r="AS968" s="39"/>
      <c r="AT968" s="39"/>
      <c r="AU968" s="39"/>
      <c r="AV968" s="39"/>
      <c r="AW968" s="39"/>
      <c r="AX968" s="39"/>
      <c r="AY968" s="39"/>
      <c r="AZ968" s="39"/>
      <c r="BA968" s="39"/>
      <c r="BB968" s="39"/>
      <c r="BC968" s="39"/>
      <c r="BD968" s="39"/>
      <c r="BE968" s="39"/>
      <c r="BF968" s="39"/>
      <c r="BG968" s="39"/>
      <c r="BH968" s="39"/>
      <c r="BI968" s="39"/>
      <c r="BJ968" s="39"/>
      <c r="BK968" s="39"/>
      <c r="BL968" s="39"/>
      <c r="BM968" s="39"/>
      <c r="BN968" s="39"/>
      <c r="BO968" s="39"/>
      <c r="BP968" s="39"/>
      <c r="BQ968" s="39"/>
      <c r="BR968" s="39"/>
      <c r="BS968" s="39"/>
      <c r="BT968" s="39"/>
      <c r="BU968" s="39"/>
      <c r="BV968" s="39"/>
      <c r="BW968" s="39"/>
      <c r="BX968" s="39"/>
      <c r="BY968" s="39"/>
      <c r="BZ968" s="39"/>
      <c r="CA968" s="39"/>
      <c r="CB968" s="39"/>
      <c r="CC968" s="39"/>
      <c r="CD968" s="39"/>
      <c r="CE968" s="39"/>
      <c r="CF968" s="39"/>
      <c r="CG968" s="39"/>
      <c r="CH968" s="39"/>
      <c r="CI968" s="39"/>
      <c r="CJ968" s="39"/>
      <c r="CK968" s="39"/>
      <c r="CL968" s="39"/>
    </row>
    <row r="969" spans="1:90" ht="14.25">
      <c r="A969" s="103"/>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D969" s="42"/>
      <c r="AE969" s="42"/>
      <c r="AF969" s="42"/>
      <c r="AG969" s="42"/>
      <c r="AH969" s="42"/>
      <c r="AI969" s="42"/>
      <c r="AJ969" s="42"/>
      <c r="AK969" s="42"/>
      <c r="AL969" s="42"/>
      <c r="AM969" s="42"/>
      <c r="AN969" s="42"/>
      <c r="AO969" s="42"/>
      <c r="AP969" s="42"/>
      <c r="AQ969" s="39"/>
      <c r="AR969" s="39"/>
      <c r="AS969" s="39"/>
      <c r="AT969" s="39"/>
      <c r="AU969" s="39"/>
      <c r="AV969" s="39"/>
      <c r="AW969" s="39"/>
      <c r="AX969" s="39"/>
      <c r="AY969" s="39"/>
      <c r="AZ969" s="39"/>
      <c r="BA969" s="39"/>
      <c r="BB969" s="39"/>
      <c r="BC969" s="39"/>
      <c r="BD969" s="39"/>
      <c r="BE969" s="39"/>
      <c r="BF969" s="39"/>
      <c r="BG969" s="39"/>
      <c r="BH969" s="39"/>
      <c r="BI969" s="39"/>
      <c r="BJ969" s="39"/>
      <c r="BK969" s="39"/>
      <c r="BL969" s="39"/>
      <c r="BM969" s="39"/>
      <c r="BN969" s="39"/>
      <c r="BO969" s="39"/>
      <c r="BP969" s="39"/>
      <c r="BQ969" s="39"/>
      <c r="BR969" s="39"/>
      <c r="BS969" s="39"/>
      <c r="BT969" s="39"/>
      <c r="BU969" s="39"/>
      <c r="BV969" s="39"/>
      <c r="BW969" s="39"/>
      <c r="BX969" s="39"/>
      <c r="BY969" s="39"/>
      <c r="BZ969" s="39"/>
      <c r="CA969" s="39"/>
      <c r="CB969" s="39"/>
      <c r="CC969" s="39"/>
      <c r="CD969" s="39"/>
      <c r="CE969" s="39"/>
      <c r="CF969" s="39"/>
      <c r="CG969" s="39"/>
      <c r="CH969" s="39"/>
      <c r="CI969" s="39"/>
      <c r="CJ969" s="39"/>
      <c r="CK969" s="39"/>
      <c r="CL969" s="39"/>
    </row>
    <row r="970" spans="1:90" ht="14.25">
      <c r="A970" s="103"/>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c r="AB970" s="42"/>
      <c r="AD970" s="42"/>
      <c r="AE970" s="42"/>
      <c r="AF970" s="42"/>
      <c r="AG970" s="42"/>
      <c r="AH970" s="42"/>
      <c r="AI970" s="42"/>
      <c r="AJ970" s="42"/>
      <c r="AK970" s="42"/>
      <c r="AL970" s="42"/>
      <c r="AM970" s="42"/>
      <c r="AN970" s="42"/>
      <c r="AO970" s="42"/>
      <c r="AP970" s="42"/>
      <c r="AQ970" s="39"/>
      <c r="AR970" s="39"/>
      <c r="AS970" s="39"/>
      <c r="AT970" s="39"/>
      <c r="AU970" s="39"/>
      <c r="AV970" s="39"/>
      <c r="AW970" s="39"/>
      <c r="AX970" s="39"/>
      <c r="AY970" s="39"/>
      <c r="AZ970" s="39"/>
      <c r="BA970" s="39"/>
      <c r="BB970" s="39"/>
      <c r="BC970" s="39"/>
      <c r="BD970" s="39"/>
      <c r="BE970" s="39"/>
      <c r="BF970" s="39"/>
      <c r="BG970" s="39"/>
      <c r="BH970" s="39"/>
      <c r="BI970" s="39"/>
      <c r="BJ970" s="39"/>
      <c r="BK970" s="39"/>
      <c r="BL970" s="39"/>
      <c r="BM970" s="39"/>
      <c r="BN970" s="39"/>
      <c r="BO970" s="39"/>
      <c r="BP970" s="39"/>
      <c r="BQ970" s="39"/>
      <c r="BR970" s="39"/>
      <c r="BS970" s="39"/>
      <c r="BT970" s="39"/>
      <c r="BU970" s="39"/>
      <c r="BV970" s="39"/>
      <c r="BW970" s="39"/>
      <c r="BX970" s="39"/>
      <c r="BY970" s="39"/>
      <c r="BZ970" s="39"/>
      <c r="CA970" s="39"/>
      <c r="CB970" s="39"/>
      <c r="CC970" s="39"/>
      <c r="CD970" s="39"/>
      <c r="CE970" s="39"/>
      <c r="CF970" s="39"/>
      <c r="CG970" s="39"/>
      <c r="CH970" s="39"/>
      <c r="CI970" s="39"/>
      <c r="CJ970" s="39"/>
      <c r="CK970" s="39"/>
      <c r="CL970" s="39"/>
    </row>
    <row r="971" spans="1:90" ht="14.25">
      <c r="A971" s="103"/>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c r="AB971" s="42"/>
      <c r="AD971" s="42"/>
      <c r="AE971" s="42"/>
      <c r="AF971" s="42"/>
      <c r="AG971" s="42"/>
      <c r="AH971" s="42"/>
      <c r="AI971" s="42"/>
      <c r="AJ971" s="42"/>
      <c r="AK971" s="42"/>
      <c r="AL971" s="42"/>
      <c r="AM971" s="42"/>
      <c r="AN971" s="42"/>
      <c r="AO971" s="42"/>
      <c r="AP971" s="42"/>
      <c r="AQ971" s="39"/>
      <c r="AR971" s="39"/>
      <c r="AS971" s="39"/>
      <c r="AT971" s="39"/>
      <c r="AU971" s="39"/>
      <c r="AV971" s="39"/>
      <c r="AW971" s="39"/>
      <c r="AX971" s="39"/>
      <c r="AY971" s="39"/>
      <c r="AZ971" s="39"/>
      <c r="BA971" s="39"/>
      <c r="BB971" s="39"/>
      <c r="BC971" s="39"/>
      <c r="BD971" s="39"/>
      <c r="BE971" s="39"/>
      <c r="BF971" s="39"/>
      <c r="BG971" s="39"/>
      <c r="BH971" s="39"/>
      <c r="BI971" s="39"/>
      <c r="BJ971" s="39"/>
      <c r="BK971" s="39"/>
      <c r="BL971" s="39"/>
      <c r="BM971" s="39"/>
      <c r="BN971" s="39"/>
      <c r="BO971" s="39"/>
      <c r="BP971" s="39"/>
      <c r="BQ971" s="39"/>
      <c r="BR971" s="39"/>
      <c r="BS971" s="39"/>
      <c r="BT971" s="39"/>
      <c r="BU971" s="39"/>
      <c r="BV971" s="39"/>
      <c r="BW971" s="39"/>
      <c r="BX971" s="39"/>
      <c r="BY971" s="39"/>
      <c r="BZ971" s="39"/>
      <c r="CA971" s="39"/>
      <c r="CB971" s="39"/>
      <c r="CC971" s="39"/>
      <c r="CD971" s="39"/>
      <c r="CE971" s="39"/>
      <c r="CF971" s="39"/>
      <c r="CG971" s="39"/>
      <c r="CH971" s="39"/>
      <c r="CI971" s="39"/>
      <c r="CJ971" s="39"/>
      <c r="CK971" s="39"/>
      <c r="CL971" s="39"/>
    </row>
    <row r="972" spans="1:90" ht="14.25">
      <c r="A972" s="103"/>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c r="AB972" s="42"/>
      <c r="AD972" s="42"/>
      <c r="AE972" s="42"/>
      <c r="AF972" s="42"/>
      <c r="AG972" s="42"/>
      <c r="AH972" s="42"/>
      <c r="AI972" s="42"/>
      <c r="AJ972" s="42"/>
      <c r="AK972" s="42"/>
      <c r="AL972" s="42"/>
      <c r="AM972" s="42"/>
      <c r="AN972" s="42"/>
      <c r="AO972" s="42"/>
      <c r="AP972" s="42"/>
      <c r="AQ972" s="39"/>
      <c r="AR972" s="39"/>
      <c r="AS972" s="39"/>
      <c r="AT972" s="39"/>
      <c r="AU972" s="39"/>
      <c r="AV972" s="39"/>
      <c r="AW972" s="39"/>
      <c r="AX972" s="39"/>
      <c r="AY972" s="39"/>
      <c r="AZ972" s="39"/>
      <c r="BA972" s="39"/>
      <c r="BB972" s="39"/>
      <c r="BC972" s="39"/>
      <c r="BD972" s="39"/>
      <c r="BE972" s="39"/>
      <c r="BF972" s="39"/>
      <c r="BG972" s="39"/>
      <c r="BH972" s="39"/>
      <c r="BI972" s="39"/>
      <c r="BJ972" s="39"/>
      <c r="BK972" s="39"/>
      <c r="BL972" s="39"/>
      <c r="BM972" s="39"/>
      <c r="BN972" s="39"/>
      <c r="BO972" s="39"/>
      <c r="BP972" s="39"/>
      <c r="BQ972" s="39"/>
      <c r="BR972" s="39"/>
      <c r="BS972" s="39"/>
      <c r="BT972" s="39"/>
      <c r="BU972" s="39"/>
      <c r="BV972" s="39"/>
      <c r="BW972" s="39"/>
      <c r="BX972" s="39"/>
      <c r="BY972" s="39"/>
      <c r="BZ972" s="39"/>
      <c r="CA972" s="39"/>
      <c r="CB972" s="39"/>
      <c r="CC972" s="39"/>
      <c r="CD972" s="39"/>
      <c r="CE972" s="39"/>
      <c r="CF972" s="39"/>
      <c r="CG972" s="39"/>
      <c r="CH972" s="39"/>
      <c r="CI972" s="39"/>
      <c r="CJ972" s="39"/>
      <c r="CK972" s="39"/>
      <c r="CL972" s="39"/>
    </row>
    <row r="973" spans="1:90" ht="14.25">
      <c r="A973" s="103"/>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c r="AB973" s="42"/>
      <c r="AD973" s="42"/>
      <c r="AE973" s="42"/>
      <c r="AF973" s="42"/>
      <c r="AG973" s="42"/>
      <c r="AH973" s="42"/>
      <c r="AI973" s="42"/>
      <c r="AJ973" s="42"/>
      <c r="AK973" s="42"/>
      <c r="AL973" s="42"/>
      <c r="AM973" s="42"/>
      <c r="AN973" s="42"/>
      <c r="AO973" s="42"/>
      <c r="AP973" s="42"/>
      <c r="AQ973" s="39"/>
      <c r="AR973" s="39"/>
      <c r="AS973" s="39"/>
      <c r="AT973" s="39"/>
      <c r="AU973" s="39"/>
      <c r="AV973" s="39"/>
      <c r="AW973" s="39"/>
      <c r="AX973" s="39"/>
      <c r="AY973" s="39"/>
      <c r="AZ973" s="39"/>
      <c r="BA973" s="39"/>
      <c r="BB973" s="39"/>
      <c r="BC973" s="39"/>
      <c r="BD973" s="39"/>
      <c r="BE973" s="39"/>
      <c r="BF973" s="39"/>
      <c r="BG973" s="39"/>
      <c r="BH973" s="39"/>
      <c r="BI973" s="39"/>
      <c r="BJ973" s="39"/>
      <c r="BK973" s="39"/>
      <c r="BL973" s="39"/>
      <c r="BM973" s="39"/>
      <c r="BN973" s="39"/>
      <c r="BO973" s="39"/>
      <c r="BP973" s="39"/>
      <c r="BQ973" s="39"/>
      <c r="BR973" s="39"/>
      <c r="BS973" s="39"/>
      <c r="BT973" s="39"/>
      <c r="BU973" s="39"/>
      <c r="BV973" s="39"/>
      <c r="BW973" s="39"/>
      <c r="BX973" s="39"/>
      <c r="BY973" s="39"/>
      <c r="BZ973" s="39"/>
      <c r="CA973" s="39"/>
      <c r="CB973" s="39"/>
      <c r="CC973" s="39"/>
      <c r="CD973" s="39"/>
      <c r="CE973" s="39"/>
      <c r="CF973" s="39"/>
      <c r="CG973" s="39"/>
      <c r="CH973" s="39"/>
      <c r="CI973" s="39"/>
      <c r="CJ973" s="39"/>
      <c r="CK973" s="39"/>
      <c r="CL973" s="39"/>
    </row>
    <row r="974" spans="1:90" ht="14.25">
      <c r="A974" s="103"/>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D974" s="42"/>
      <c r="AE974" s="42"/>
      <c r="AF974" s="42"/>
      <c r="AG974" s="42"/>
      <c r="AH974" s="42"/>
      <c r="AI974" s="42"/>
      <c r="AJ974" s="42"/>
      <c r="AK974" s="42"/>
      <c r="AL974" s="42"/>
      <c r="AM974" s="42"/>
      <c r="AN974" s="42"/>
      <c r="AO974" s="42"/>
      <c r="AP974" s="42"/>
      <c r="AQ974" s="39"/>
      <c r="AR974" s="39"/>
      <c r="AS974" s="39"/>
      <c r="AT974" s="39"/>
      <c r="AU974" s="39"/>
      <c r="AV974" s="39"/>
      <c r="AW974" s="39"/>
      <c r="AX974" s="39"/>
      <c r="AY974" s="39"/>
      <c r="AZ974" s="39"/>
      <c r="BA974" s="39"/>
      <c r="BB974" s="39"/>
      <c r="BC974" s="39"/>
      <c r="BD974" s="39"/>
      <c r="BE974" s="39"/>
      <c r="BF974" s="39"/>
      <c r="BG974" s="39"/>
      <c r="BH974" s="39"/>
      <c r="BI974" s="39"/>
      <c r="BJ974" s="39"/>
      <c r="BK974" s="39"/>
      <c r="BL974" s="39"/>
      <c r="BM974" s="39"/>
      <c r="BN974" s="39"/>
      <c r="BO974" s="39"/>
      <c r="BP974" s="39"/>
      <c r="BQ974" s="39"/>
      <c r="BR974" s="39"/>
      <c r="BS974" s="39"/>
      <c r="BT974" s="39"/>
      <c r="BU974" s="39"/>
      <c r="BV974" s="39"/>
      <c r="BW974" s="39"/>
      <c r="BX974" s="39"/>
      <c r="BY974" s="39"/>
      <c r="BZ974" s="39"/>
      <c r="CA974" s="39"/>
      <c r="CB974" s="39"/>
      <c r="CC974" s="39"/>
      <c r="CD974" s="39"/>
      <c r="CE974" s="39"/>
      <c r="CF974" s="39"/>
      <c r="CG974" s="39"/>
      <c r="CH974" s="39"/>
      <c r="CI974" s="39"/>
      <c r="CJ974" s="39"/>
      <c r="CK974" s="39"/>
      <c r="CL974" s="39"/>
    </row>
    <row r="975" spans="1:90" ht="14.25">
      <c r="A975" s="103"/>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c r="AB975" s="42"/>
      <c r="AD975" s="42"/>
      <c r="AE975" s="42"/>
      <c r="AF975" s="42"/>
      <c r="AG975" s="42"/>
      <c r="AH975" s="42"/>
      <c r="AI975" s="42"/>
      <c r="AJ975" s="42"/>
      <c r="AK975" s="42"/>
      <c r="AL975" s="42"/>
      <c r="AM975" s="42"/>
      <c r="AN975" s="42"/>
      <c r="AO975" s="42"/>
      <c r="AP975" s="42"/>
      <c r="AQ975" s="39"/>
      <c r="AR975" s="39"/>
      <c r="AS975" s="39"/>
      <c r="AT975" s="39"/>
      <c r="AU975" s="39"/>
      <c r="AV975" s="39"/>
      <c r="AW975" s="39"/>
      <c r="AX975" s="39"/>
      <c r="AY975" s="39"/>
      <c r="AZ975" s="39"/>
      <c r="BA975" s="39"/>
      <c r="BB975" s="39"/>
      <c r="BC975" s="39"/>
      <c r="BD975" s="39"/>
      <c r="BE975" s="39"/>
      <c r="BF975" s="39"/>
      <c r="BG975" s="39"/>
      <c r="BH975" s="39"/>
      <c r="BI975" s="39"/>
      <c r="BJ975" s="39"/>
      <c r="BK975" s="39"/>
      <c r="BL975" s="39"/>
      <c r="BM975" s="39"/>
      <c r="BN975" s="39"/>
      <c r="BO975" s="39"/>
      <c r="BP975" s="39"/>
      <c r="BQ975" s="39"/>
      <c r="BR975" s="39"/>
      <c r="BS975" s="39"/>
      <c r="BT975" s="39"/>
      <c r="BU975" s="39"/>
      <c r="BV975" s="39"/>
      <c r="BW975" s="39"/>
      <c r="BX975" s="39"/>
      <c r="BY975" s="39"/>
      <c r="BZ975" s="39"/>
      <c r="CA975" s="39"/>
      <c r="CB975" s="39"/>
      <c r="CC975" s="39"/>
      <c r="CD975" s="39"/>
      <c r="CE975" s="39"/>
      <c r="CF975" s="39"/>
      <c r="CG975" s="39"/>
      <c r="CH975" s="39"/>
      <c r="CI975" s="39"/>
      <c r="CJ975" s="39"/>
      <c r="CK975" s="39"/>
      <c r="CL975" s="39"/>
    </row>
    <row r="976" spans="1:90" ht="14.25">
      <c r="A976" s="103"/>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c r="AB976" s="42"/>
      <c r="AD976" s="42"/>
      <c r="AE976" s="42"/>
      <c r="AF976" s="42"/>
      <c r="AG976" s="42"/>
      <c r="AH976" s="42"/>
      <c r="AI976" s="42"/>
      <c r="AJ976" s="42"/>
      <c r="AK976" s="42"/>
      <c r="AL976" s="42"/>
      <c r="AM976" s="42"/>
      <c r="AN976" s="42"/>
      <c r="AO976" s="42"/>
      <c r="AP976" s="42"/>
      <c r="AQ976" s="39"/>
      <c r="AR976" s="39"/>
      <c r="AS976" s="39"/>
      <c r="AT976" s="39"/>
      <c r="AU976" s="39"/>
      <c r="AV976" s="39"/>
      <c r="AW976" s="39"/>
      <c r="AX976" s="39"/>
      <c r="AY976" s="39"/>
      <c r="AZ976" s="39"/>
      <c r="BA976" s="39"/>
      <c r="BB976" s="39"/>
      <c r="BC976" s="39"/>
      <c r="BD976" s="39"/>
      <c r="BE976" s="39"/>
      <c r="BF976" s="39"/>
      <c r="BG976" s="39"/>
      <c r="BH976" s="39"/>
      <c r="BI976" s="39"/>
      <c r="BJ976" s="39"/>
      <c r="BK976" s="39"/>
      <c r="BL976" s="39"/>
      <c r="BM976" s="39"/>
      <c r="BN976" s="39"/>
      <c r="BO976" s="39"/>
      <c r="BP976" s="39"/>
      <c r="BQ976" s="39"/>
      <c r="BR976" s="39"/>
      <c r="BS976" s="39"/>
      <c r="BT976" s="39"/>
      <c r="BU976" s="39"/>
      <c r="BV976" s="39"/>
      <c r="BW976" s="39"/>
      <c r="BX976" s="39"/>
      <c r="BY976" s="39"/>
      <c r="BZ976" s="39"/>
      <c r="CA976" s="39"/>
      <c r="CB976" s="39"/>
      <c r="CC976" s="39"/>
      <c r="CD976" s="39"/>
      <c r="CE976" s="39"/>
      <c r="CF976" s="39"/>
      <c r="CG976" s="39"/>
      <c r="CH976" s="39"/>
      <c r="CI976" s="39"/>
      <c r="CJ976" s="39"/>
      <c r="CK976" s="39"/>
      <c r="CL976" s="39"/>
    </row>
    <row r="977" spans="1:90" ht="14.25">
      <c r="A977" s="103"/>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c r="AB977" s="42"/>
      <c r="AD977" s="42"/>
      <c r="AE977" s="42"/>
      <c r="AF977" s="42"/>
      <c r="AG977" s="42"/>
      <c r="AH977" s="42"/>
      <c r="AI977" s="42"/>
      <c r="AJ977" s="42"/>
      <c r="AK977" s="42"/>
      <c r="AL977" s="42"/>
      <c r="AM977" s="42"/>
      <c r="AN977" s="42"/>
      <c r="AO977" s="42"/>
      <c r="AP977" s="42"/>
      <c r="AQ977" s="39"/>
      <c r="AR977" s="39"/>
      <c r="AS977" s="39"/>
      <c r="AT977" s="39"/>
      <c r="AU977" s="39"/>
      <c r="AV977" s="39"/>
      <c r="AW977" s="39"/>
      <c r="AX977" s="39"/>
      <c r="AY977" s="39"/>
      <c r="AZ977" s="39"/>
      <c r="BA977" s="39"/>
      <c r="BB977" s="39"/>
      <c r="BC977" s="39"/>
      <c r="BD977" s="39"/>
      <c r="BE977" s="39"/>
      <c r="BF977" s="39"/>
      <c r="BG977" s="39"/>
      <c r="BH977" s="39"/>
      <c r="BI977" s="39"/>
      <c r="BJ977" s="39"/>
      <c r="BK977" s="39"/>
      <c r="BL977" s="39"/>
      <c r="BM977" s="39"/>
      <c r="BN977" s="39"/>
      <c r="BO977" s="39"/>
      <c r="BP977" s="39"/>
      <c r="BQ977" s="39"/>
      <c r="BR977" s="39"/>
      <c r="BS977" s="39"/>
      <c r="BT977" s="39"/>
      <c r="BU977" s="39"/>
      <c r="BV977" s="39"/>
      <c r="BW977" s="39"/>
      <c r="BX977" s="39"/>
      <c r="BY977" s="39"/>
      <c r="BZ977" s="39"/>
      <c r="CA977" s="39"/>
      <c r="CB977" s="39"/>
      <c r="CC977" s="39"/>
      <c r="CD977" s="39"/>
      <c r="CE977" s="39"/>
      <c r="CF977" s="39"/>
      <c r="CG977" s="39"/>
      <c r="CH977" s="39"/>
      <c r="CI977" s="39"/>
      <c r="CJ977" s="39"/>
      <c r="CK977" s="39"/>
      <c r="CL977" s="39"/>
    </row>
    <row r="978" spans="1:90" ht="14.25">
      <c r="A978" s="103"/>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c r="AB978" s="42"/>
      <c r="AD978" s="42"/>
      <c r="AE978" s="42"/>
      <c r="AF978" s="42"/>
      <c r="AG978" s="42"/>
      <c r="AH978" s="42"/>
      <c r="AI978" s="42"/>
      <c r="AJ978" s="42"/>
      <c r="AK978" s="42"/>
      <c r="AL978" s="42"/>
      <c r="AM978" s="42"/>
      <c r="AN978" s="42"/>
      <c r="AO978" s="42"/>
      <c r="AP978" s="42"/>
      <c r="AQ978" s="39"/>
      <c r="AR978" s="39"/>
      <c r="AS978" s="39"/>
      <c r="AT978" s="39"/>
      <c r="AU978" s="39"/>
      <c r="AV978" s="39"/>
      <c r="AW978" s="39"/>
      <c r="AX978" s="39"/>
      <c r="AY978" s="39"/>
      <c r="AZ978" s="39"/>
      <c r="BA978" s="39"/>
      <c r="BB978" s="39"/>
      <c r="BC978" s="39"/>
      <c r="BD978" s="39"/>
      <c r="BE978" s="39"/>
      <c r="BF978" s="39"/>
      <c r="BG978" s="39"/>
      <c r="BH978" s="39"/>
      <c r="BI978" s="39"/>
      <c r="BJ978" s="39"/>
      <c r="BK978" s="39"/>
      <c r="BL978" s="39"/>
      <c r="BM978" s="39"/>
      <c r="BN978" s="39"/>
      <c r="BO978" s="39"/>
      <c r="BP978" s="39"/>
      <c r="BQ978" s="39"/>
      <c r="BR978" s="39"/>
      <c r="BS978" s="39"/>
      <c r="BT978" s="39"/>
      <c r="BU978" s="39"/>
      <c r="BV978" s="39"/>
      <c r="BW978" s="39"/>
      <c r="BX978" s="39"/>
      <c r="BY978" s="39"/>
      <c r="BZ978" s="39"/>
      <c r="CA978" s="39"/>
      <c r="CB978" s="39"/>
      <c r="CC978" s="39"/>
      <c r="CD978" s="39"/>
      <c r="CE978" s="39"/>
      <c r="CF978" s="39"/>
      <c r="CG978" s="39"/>
      <c r="CH978" s="39"/>
      <c r="CI978" s="39"/>
      <c r="CJ978" s="39"/>
      <c r="CK978" s="39"/>
      <c r="CL978" s="39"/>
    </row>
    <row r="979" spans="1:90" ht="14.25">
      <c r="A979" s="103"/>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D979" s="42"/>
      <c r="AE979" s="42"/>
      <c r="AF979" s="42"/>
      <c r="AG979" s="42"/>
      <c r="AH979" s="42"/>
      <c r="AI979" s="42"/>
      <c r="AJ979" s="42"/>
      <c r="AK979" s="42"/>
      <c r="AL979" s="42"/>
      <c r="AM979" s="42"/>
      <c r="AN979" s="42"/>
      <c r="AO979" s="42"/>
      <c r="AP979" s="42"/>
      <c r="AQ979" s="39"/>
      <c r="AR979" s="39"/>
      <c r="AS979" s="39"/>
      <c r="AT979" s="39"/>
      <c r="AU979" s="39"/>
      <c r="AV979" s="39"/>
      <c r="AW979" s="39"/>
      <c r="AX979" s="39"/>
      <c r="AY979" s="39"/>
      <c r="AZ979" s="39"/>
      <c r="BA979" s="39"/>
      <c r="BB979" s="39"/>
      <c r="BC979" s="39"/>
      <c r="BD979" s="39"/>
      <c r="BE979" s="39"/>
      <c r="BF979" s="39"/>
      <c r="BG979" s="39"/>
      <c r="BH979" s="39"/>
      <c r="BI979" s="39"/>
      <c r="BJ979" s="39"/>
      <c r="BK979" s="39"/>
      <c r="BL979" s="39"/>
      <c r="BM979" s="39"/>
      <c r="BN979" s="39"/>
      <c r="BO979" s="39"/>
      <c r="BP979" s="39"/>
      <c r="BQ979" s="39"/>
      <c r="BR979" s="39"/>
      <c r="BS979" s="39"/>
      <c r="BT979" s="39"/>
      <c r="BU979" s="39"/>
      <c r="BV979" s="39"/>
      <c r="BW979" s="39"/>
      <c r="BX979" s="39"/>
      <c r="BY979" s="39"/>
      <c r="BZ979" s="39"/>
      <c r="CA979" s="39"/>
      <c r="CB979" s="39"/>
      <c r="CC979" s="39"/>
      <c r="CD979" s="39"/>
      <c r="CE979" s="39"/>
      <c r="CF979" s="39"/>
      <c r="CG979" s="39"/>
      <c r="CH979" s="39"/>
      <c r="CI979" s="39"/>
      <c r="CJ979" s="39"/>
      <c r="CK979" s="39"/>
      <c r="CL979" s="39"/>
    </row>
    <row r="980" spans="1:90" ht="14.25">
      <c r="A980" s="103"/>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c r="AB980" s="42"/>
      <c r="AD980" s="42"/>
      <c r="AE980" s="42"/>
      <c r="AF980" s="42"/>
      <c r="AG980" s="42"/>
      <c r="AH980" s="42"/>
      <c r="AI980" s="42"/>
      <c r="AJ980" s="42"/>
      <c r="AK980" s="42"/>
      <c r="AL980" s="42"/>
      <c r="AM980" s="42"/>
      <c r="AN980" s="42"/>
      <c r="AO980" s="42"/>
      <c r="AP980" s="42"/>
      <c r="AQ980" s="39"/>
      <c r="AR980" s="39"/>
      <c r="AS980" s="39"/>
      <c r="AT980" s="39"/>
      <c r="AU980" s="39"/>
      <c r="AV980" s="39"/>
      <c r="AW980" s="39"/>
      <c r="AX980" s="39"/>
      <c r="AY980" s="39"/>
      <c r="AZ980" s="39"/>
      <c r="BA980" s="39"/>
      <c r="BB980" s="39"/>
      <c r="BC980" s="39"/>
      <c r="BD980" s="39"/>
      <c r="BE980" s="39"/>
      <c r="BF980" s="39"/>
      <c r="BG980" s="39"/>
      <c r="BH980" s="39"/>
      <c r="BI980" s="39"/>
      <c r="BJ980" s="39"/>
      <c r="BK980" s="39"/>
      <c r="BL980" s="39"/>
      <c r="BM980" s="39"/>
      <c r="BN980" s="39"/>
      <c r="BO980" s="39"/>
      <c r="BP980" s="39"/>
      <c r="BQ980" s="39"/>
      <c r="BR980" s="39"/>
      <c r="BS980" s="39"/>
      <c r="BT980" s="39"/>
      <c r="BU980" s="39"/>
      <c r="BV980" s="39"/>
      <c r="BW980" s="39"/>
      <c r="BX980" s="39"/>
      <c r="BY980" s="39"/>
      <c r="BZ980" s="39"/>
      <c r="CA980" s="39"/>
      <c r="CB980" s="39"/>
      <c r="CC980" s="39"/>
      <c r="CD980" s="39"/>
      <c r="CE980" s="39"/>
      <c r="CF980" s="39"/>
      <c r="CG980" s="39"/>
      <c r="CH980" s="39"/>
      <c r="CI980" s="39"/>
      <c r="CJ980" s="39"/>
      <c r="CK980" s="39"/>
      <c r="CL980" s="39"/>
    </row>
    <row r="981" spans="1:90" ht="14.25">
      <c r="A981" s="103"/>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D981" s="42"/>
      <c r="AE981" s="42"/>
      <c r="AF981" s="42"/>
      <c r="AG981" s="42"/>
      <c r="AH981" s="42"/>
      <c r="AI981" s="42"/>
      <c r="AJ981" s="42"/>
      <c r="AK981" s="42"/>
      <c r="AL981" s="42"/>
      <c r="AM981" s="42"/>
      <c r="AN981" s="42"/>
      <c r="AO981" s="42"/>
      <c r="AP981" s="42"/>
      <c r="AQ981" s="39"/>
      <c r="AR981" s="39"/>
      <c r="AS981" s="39"/>
      <c r="AT981" s="39"/>
      <c r="AU981" s="39"/>
      <c r="AV981" s="39"/>
      <c r="AW981" s="39"/>
      <c r="AX981" s="39"/>
      <c r="AY981" s="39"/>
      <c r="AZ981" s="39"/>
      <c r="BA981" s="39"/>
      <c r="BB981" s="39"/>
      <c r="BC981" s="39"/>
      <c r="BD981" s="39"/>
      <c r="BE981" s="39"/>
      <c r="BF981" s="39"/>
      <c r="BG981" s="39"/>
      <c r="BH981" s="39"/>
      <c r="BI981" s="39"/>
      <c r="BJ981" s="39"/>
      <c r="BK981" s="39"/>
      <c r="BL981" s="39"/>
      <c r="BM981" s="39"/>
      <c r="BN981" s="39"/>
      <c r="BO981" s="39"/>
      <c r="BP981" s="39"/>
      <c r="BQ981" s="39"/>
      <c r="BR981" s="39"/>
      <c r="BS981" s="39"/>
      <c r="BT981" s="39"/>
      <c r="BU981" s="39"/>
      <c r="BV981" s="39"/>
      <c r="BW981" s="39"/>
      <c r="BX981" s="39"/>
      <c r="BY981" s="39"/>
      <c r="BZ981" s="39"/>
      <c r="CA981" s="39"/>
      <c r="CB981" s="39"/>
      <c r="CC981" s="39"/>
      <c r="CD981" s="39"/>
      <c r="CE981" s="39"/>
      <c r="CF981" s="39"/>
      <c r="CG981" s="39"/>
      <c r="CH981" s="39"/>
      <c r="CI981" s="39"/>
      <c r="CJ981" s="39"/>
      <c r="CK981" s="39"/>
      <c r="CL981" s="39"/>
    </row>
    <row r="982" spans="1:90" ht="14.25">
      <c r="A982" s="103"/>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D982" s="42"/>
      <c r="AE982" s="42"/>
      <c r="AF982" s="42"/>
      <c r="AG982" s="42"/>
      <c r="AH982" s="42"/>
      <c r="AI982" s="42"/>
      <c r="AJ982" s="42"/>
      <c r="AK982" s="42"/>
      <c r="AL982" s="42"/>
      <c r="AM982" s="42"/>
      <c r="AN982" s="42"/>
      <c r="AO982" s="42"/>
      <c r="AP982" s="42"/>
      <c r="AQ982" s="39"/>
      <c r="AR982" s="39"/>
      <c r="AS982" s="39"/>
      <c r="AT982" s="39"/>
      <c r="AU982" s="39"/>
      <c r="AV982" s="39"/>
      <c r="AW982" s="39"/>
      <c r="AX982" s="39"/>
      <c r="AY982" s="39"/>
      <c r="AZ982" s="39"/>
      <c r="BA982" s="39"/>
      <c r="BB982" s="39"/>
      <c r="BC982" s="39"/>
      <c r="BD982" s="39"/>
      <c r="BE982" s="39"/>
      <c r="BF982" s="39"/>
      <c r="BG982" s="39"/>
      <c r="BH982" s="39"/>
      <c r="BI982" s="39"/>
      <c r="BJ982" s="39"/>
      <c r="BK982" s="39"/>
      <c r="BL982" s="39"/>
      <c r="BM982" s="39"/>
      <c r="BN982" s="39"/>
      <c r="BO982" s="39"/>
      <c r="BP982" s="39"/>
      <c r="BQ982" s="39"/>
      <c r="BR982" s="39"/>
      <c r="BS982" s="39"/>
      <c r="BT982" s="39"/>
      <c r="BU982" s="39"/>
      <c r="BV982" s="39"/>
      <c r="BW982" s="39"/>
      <c r="BX982" s="39"/>
      <c r="BY982" s="39"/>
      <c r="BZ982" s="39"/>
      <c r="CA982" s="39"/>
      <c r="CB982" s="39"/>
      <c r="CC982" s="39"/>
      <c r="CD982" s="39"/>
      <c r="CE982" s="39"/>
      <c r="CF982" s="39"/>
      <c r="CG982" s="39"/>
      <c r="CH982" s="39"/>
      <c r="CI982" s="39"/>
      <c r="CJ982" s="39"/>
      <c r="CK982" s="39"/>
      <c r="CL982" s="39"/>
    </row>
    <row r="983" spans="1:90" ht="14.25">
      <c r="A983" s="103"/>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D983" s="42"/>
      <c r="AE983" s="42"/>
      <c r="AF983" s="42"/>
      <c r="AG983" s="42"/>
      <c r="AH983" s="42"/>
      <c r="AI983" s="42"/>
      <c r="AJ983" s="42"/>
      <c r="AK983" s="42"/>
      <c r="AL983" s="42"/>
      <c r="AM983" s="42"/>
      <c r="AN983" s="42"/>
      <c r="AO983" s="42"/>
      <c r="AP983" s="42"/>
      <c r="AQ983" s="39"/>
      <c r="AR983" s="39"/>
      <c r="AS983" s="39"/>
      <c r="AT983" s="39"/>
      <c r="AU983" s="39"/>
      <c r="AV983" s="39"/>
      <c r="AW983" s="39"/>
      <c r="AX983" s="39"/>
      <c r="AY983" s="39"/>
      <c r="AZ983" s="39"/>
      <c r="BA983" s="39"/>
      <c r="BB983" s="39"/>
      <c r="BC983" s="39"/>
      <c r="BD983" s="39"/>
      <c r="BE983" s="39"/>
      <c r="BF983" s="39"/>
      <c r="BG983" s="39"/>
      <c r="BH983" s="39"/>
      <c r="BI983" s="39"/>
      <c r="BJ983" s="39"/>
      <c r="BK983" s="39"/>
      <c r="BL983" s="39"/>
      <c r="BM983" s="39"/>
      <c r="BN983" s="39"/>
      <c r="BO983" s="39"/>
      <c r="BP983" s="39"/>
      <c r="BQ983" s="39"/>
      <c r="BR983" s="39"/>
      <c r="BS983" s="39"/>
      <c r="BT983" s="39"/>
      <c r="BU983" s="39"/>
      <c r="BV983" s="39"/>
      <c r="BW983" s="39"/>
      <c r="BX983" s="39"/>
      <c r="BY983" s="39"/>
      <c r="BZ983" s="39"/>
      <c r="CA983" s="39"/>
      <c r="CB983" s="39"/>
      <c r="CC983" s="39"/>
      <c r="CD983" s="39"/>
      <c r="CE983" s="39"/>
      <c r="CF983" s="39"/>
      <c r="CG983" s="39"/>
      <c r="CH983" s="39"/>
      <c r="CI983" s="39"/>
      <c r="CJ983" s="39"/>
      <c r="CK983" s="39"/>
      <c r="CL983" s="39"/>
    </row>
    <row r="984" spans="1:90" ht="14.25">
      <c r="A984" s="103"/>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D984" s="42"/>
      <c r="AE984" s="42"/>
      <c r="AF984" s="42"/>
      <c r="AG984" s="42"/>
      <c r="AH984" s="42"/>
      <c r="AI984" s="42"/>
      <c r="AJ984" s="42"/>
      <c r="AK984" s="42"/>
      <c r="AL984" s="42"/>
      <c r="AM984" s="42"/>
      <c r="AN984" s="42"/>
      <c r="AO984" s="42"/>
      <c r="AP984" s="42"/>
      <c r="AQ984" s="39"/>
      <c r="AR984" s="39"/>
      <c r="AS984" s="39"/>
      <c r="AT984" s="39"/>
      <c r="AU984" s="39"/>
      <c r="AV984" s="39"/>
      <c r="AW984" s="39"/>
      <c r="AX984" s="39"/>
      <c r="AY984" s="39"/>
      <c r="AZ984" s="39"/>
      <c r="BA984" s="39"/>
      <c r="BB984" s="39"/>
      <c r="BC984" s="39"/>
      <c r="BD984" s="39"/>
      <c r="BE984" s="39"/>
      <c r="BF984" s="39"/>
      <c r="BG984" s="39"/>
      <c r="BH984" s="39"/>
      <c r="BI984" s="39"/>
      <c r="BJ984" s="39"/>
      <c r="BK984" s="39"/>
      <c r="BL984" s="39"/>
      <c r="BM984" s="39"/>
      <c r="BN984" s="39"/>
      <c r="BO984" s="39"/>
      <c r="BP984" s="39"/>
      <c r="BQ984" s="39"/>
      <c r="BR984" s="39"/>
      <c r="BS984" s="39"/>
      <c r="BT984" s="39"/>
      <c r="BU984" s="39"/>
      <c r="BV984" s="39"/>
      <c r="BW984" s="39"/>
      <c r="BX984" s="39"/>
      <c r="BY984" s="39"/>
      <c r="BZ984" s="39"/>
      <c r="CA984" s="39"/>
      <c r="CB984" s="39"/>
      <c r="CC984" s="39"/>
      <c r="CD984" s="39"/>
      <c r="CE984" s="39"/>
      <c r="CF984" s="39"/>
      <c r="CG984" s="39"/>
      <c r="CH984" s="39"/>
      <c r="CI984" s="39"/>
      <c r="CJ984" s="39"/>
      <c r="CK984" s="39"/>
      <c r="CL984" s="39"/>
    </row>
    <row r="985" spans="1:90" ht="14.25">
      <c r="A985" s="103"/>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D985" s="42"/>
      <c r="AE985" s="42"/>
      <c r="AF985" s="42"/>
      <c r="AG985" s="42"/>
      <c r="AH985" s="42"/>
      <c r="AI985" s="42"/>
      <c r="AJ985" s="42"/>
      <c r="AK985" s="42"/>
      <c r="AL985" s="42"/>
      <c r="AM985" s="42"/>
      <c r="AN985" s="42"/>
      <c r="AO985" s="42"/>
      <c r="AP985" s="42"/>
      <c r="AQ985" s="39"/>
      <c r="AR985" s="39"/>
      <c r="AS985" s="39"/>
      <c r="AT985" s="39"/>
      <c r="AU985" s="39"/>
      <c r="AV985" s="39"/>
      <c r="AW985" s="39"/>
      <c r="AX985" s="39"/>
      <c r="AY985" s="39"/>
      <c r="AZ985" s="39"/>
      <c r="BA985" s="39"/>
      <c r="BB985" s="39"/>
      <c r="BC985" s="39"/>
      <c r="BD985" s="39"/>
      <c r="BE985" s="39"/>
      <c r="BF985" s="39"/>
      <c r="BG985" s="39"/>
      <c r="BH985" s="39"/>
      <c r="BI985" s="39"/>
      <c r="BJ985" s="39"/>
      <c r="BK985" s="39"/>
      <c r="BL985" s="39"/>
      <c r="BM985" s="39"/>
      <c r="BN985" s="39"/>
      <c r="BO985" s="39"/>
      <c r="BP985" s="39"/>
      <c r="BQ985" s="39"/>
      <c r="BR985" s="39"/>
      <c r="BS985" s="39"/>
      <c r="BT985" s="39"/>
      <c r="BU985" s="39"/>
      <c r="BV985" s="39"/>
      <c r="BW985" s="39"/>
      <c r="BX985" s="39"/>
      <c r="BY985" s="39"/>
      <c r="BZ985" s="39"/>
      <c r="CA985" s="39"/>
      <c r="CB985" s="39"/>
      <c r="CC985" s="39"/>
      <c r="CD985" s="39"/>
      <c r="CE985" s="39"/>
      <c r="CF985" s="39"/>
      <c r="CG985" s="39"/>
      <c r="CH985" s="39"/>
      <c r="CI985" s="39"/>
      <c r="CJ985" s="39"/>
      <c r="CK985" s="39"/>
      <c r="CL985" s="39"/>
    </row>
    <row r="986" spans="1:90" ht="14.25">
      <c r="A986" s="103"/>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D986" s="42"/>
      <c r="AE986" s="42"/>
      <c r="AF986" s="42"/>
      <c r="AG986" s="42"/>
      <c r="AH986" s="42"/>
      <c r="AI986" s="42"/>
      <c r="AJ986" s="42"/>
      <c r="AK986" s="42"/>
      <c r="AL986" s="42"/>
      <c r="AM986" s="42"/>
      <c r="AN986" s="42"/>
      <c r="AO986" s="42"/>
      <c r="AP986" s="42"/>
      <c r="AQ986" s="39"/>
      <c r="AR986" s="39"/>
      <c r="AS986" s="39"/>
      <c r="AT986" s="39"/>
      <c r="AU986" s="39"/>
      <c r="AV986" s="39"/>
      <c r="AW986" s="39"/>
      <c r="AX986" s="39"/>
      <c r="AY986" s="39"/>
      <c r="AZ986" s="39"/>
      <c r="BA986" s="39"/>
      <c r="BB986" s="39"/>
      <c r="BC986" s="39"/>
      <c r="BD986" s="39"/>
      <c r="BE986" s="39"/>
      <c r="BF986" s="39"/>
      <c r="BG986" s="39"/>
      <c r="BH986" s="39"/>
      <c r="BI986" s="39"/>
      <c r="BJ986" s="39"/>
      <c r="BK986" s="39"/>
      <c r="BL986" s="39"/>
      <c r="BM986" s="39"/>
      <c r="BN986" s="39"/>
      <c r="BO986" s="39"/>
      <c r="BP986" s="39"/>
      <c r="BQ986" s="39"/>
      <c r="BR986" s="39"/>
      <c r="BS986" s="39"/>
      <c r="BT986" s="39"/>
      <c r="BU986" s="39"/>
      <c r="BV986" s="39"/>
      <c r="BW986" s="39"/>
      <c r="BX986" s="39"/>
      <c r="BY986" s="39"/>
      <c r="BZ986" s="39"/>
      <c r="CA986" s="39"/>
      <c r="CB986" s="39"/>
      <c r="CC986" s="39"/>
      <c r="CD986" s="39"/>
      <c r="CE986" s="39"/>
      <c r="CF986" s="39"/>
      <c r="CG986" s="39"/>
      <c r="CH986" s="39"/>
      <c r="CI986" s="39"/>
      <c r="CJ986" s="39"/>
      <c r="CK986" s="39"/>
      <c r="CL986" s="39"/>
    </row>
    <row r="987" spans="1:90" ht="14.25">
      <c r="A987" s="103"/>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D987" s="42"/>
      <c r="AE987" s="42"/>
      <c r="AF987" s="42"/>
      <c r="AG987" s="42"/>
      <c r="AH987" s="42"/>
      <c r="AI987" s="42"/>
      <c r="AJ987" s="42"/>
      <c r="AK987" s="42"/>
      <c r="AL987" s="42"/>
      <c r="AM987" s="42"/>
      <c r="AN987" s="42"/>
      <c r="AO987" s="42"/>
      <c r="AP987" s="42"/>
      <c r="AQ987" s="39"/>
      <c r="AR987" s="39"/>
      <c r="AS987" s="39"/>
      <c r="AT987" s="39"/>
      <c r="AU987" s="39"/>
      <c r="AV987" s="39"/>
      <c r="AW987" s="39"/>
      <c r="AX987" s="39"/>
      <c r="AY987" s="39"/>
      <c r="AZ987" s="39"/>
      <c r="BA987" s="39"/>
      <c r="BB987" s="39"/>
      <c r="BC987" s="39"/>
      <c r="BD987" s="39"/>
      <c r="BE987" s="39"/>
      <c r="BF987" s="39"/>
      <c r="BG987" s="39"/>
      <c r="BH987" s="39"/>
      <c r="BI987" s="39"/>
      <c r="BJ987" s="39"/>
      <c r="BK987" s="39"/>
      <c r="BL987" s="39"/>
      <c r="BM987" s="39"/>
      <c r="BN987" s="39"/>
      <c r="BO987" s="39"/>
      <c r="BP987" s="39"/>
      <c r="BQ987" s="39"/>
      <c r="BR987" s="39"/>
      <c r="BS987" s="39"/>
      <c r="BT987" s="39"/>
      <c r="BU987" s="39"/>
      <c r="BV987" s="39"/>
      <c r="BW987" s="39"/>
      <c r="BX987" s="39"/>
      <c r="BY987" s="39"/>
      <c r="BZ987" s="39"/>
      <c r="CA987" s="39"/>
      <c r="CB987" s="39"/>
      <c r="CC987" s="39"/>
      <c r="CD987" s="39"/>
      <c r="CE987" s="39"/>
      <c r="CF987" s="39"/>
      <c r="CG987" s="39"/>
      <c r="CH987" s="39"/>
      <c r="CI987" s="39"/>
      <c r="CJ987" s="39"/>
      <c r="CK987" s="39"/>
      <c r="CL987" s="39"/>
    </row>
    <row r="988" spans="1:90" ht="14.25">
      <c r="A988" s="103"/>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D988" s="42"/>
      <c r="AE988" s="42"/>
      <c r="AF988" s="42"/>
      <c r="AG988" s="42"/>
      <c r="AH988" s="42"/>
      <c r="AI988" s="42"/>
      <c r="AJ988" s="42"/>
      <c r="AK988" s="42"/>
      <c r="AL988" s="42"/>
      <c r="AM988" s="42"/>
      <c r="AN988" s="42"/>
      <c r="AO988" s="42"/>
      <c r="AP988" s="42"/>
      <c r="AQ988" s="39"/>
      <c r="AR988" s="39"/>
      <c r="AS988" s="39"/>
      <c r="AT988" s="39"/>
      <c r="AU988" s="39"/>
      <c r="AV988" s="39"/>
      <c r="AW988" s="39"/>
      <c r="AX988" s="39"/>
      <c r="AY988" s="39"/>
      <c r="AZ988" s="39"/>
      <c r="BA988" s="39"/>
      <c r="BB988" s="39"/>
      <c r="BC988" s="39"/>
      <c r="BD988" s="39"/>
      <c r="BE988" s="39"/>
      <c r="BF988" s="39"/>
      <c r="BG988" s="39"/>
      <c r="BH988" s="39"/>
      <c r="BI988" s="39"/>
      <c r="BJ988" s="39"/>
      <c r="BK988" s="39"/>
      <c r="BL988" s="39"/>
      <c r="BM988" s="39"/>
      <c r="BN988" s="39"/>
      <c r="BO988" s="39"/>
      <c r="BP988" s="39"/>
      <c r="BQ988" s="39"/>
      <c r="BR988" s="39"/>
      <c r="BS988" s="39"/>
      <c r="BT988" s="39"/>
      <c r="BU988" s="39"/>
      <c r="BV988" s="39"/>
      <c r="BW988" s="39"/>
      <c r="BX988" s="39"/>
      <c r="BY988" s="39"/>
      <c r="BZ988" s="39"/>
      <c r="CA988" s="39"/>
      <c r="CB988" s="39"/>
      <c r="CC988" s="39"/>
      <c r="CD988" s="39"/>
      <c r="CE988" s="39"/>
      <c r="CF988" s="39"/>
      <c r="CG988" s="39"/>
      <c r="CH988" s="39"/>
      <c r="CI988" s="39"/>
      <c r="CJ988" s="39"/>
      <c r="CK988" s="39"/>
      <c r="CL988" s="39"/>
    </row>
    <row r="989" spans="1:90" ht="14.25">
      <c r="A989" s="103"/>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D989" s="42"/>
      <c r="AE989" s="42"/>
      <c r="AF989" s="42"/>
      <c r="AG989" s="42"/>
      <c r="AH989" s="42"/>
      <c r="AI989" s="42"/>
      <c r="AJ989" s="42"/>
      <c r="AK989" s="42"/>
      <c r="AL989" s="42"/>
      <c r="AM989" s="42"/>
      <c r="AN989" s="42"/>
      <c r="AO989" s="42"/>
      <c r="AP989" s="42"/>
      <c r="AQ989" s="39"/>
      <c r="AR989" s="39"/>
      <c r="AS989" s="39"/>
      <c r="AT989" s="39"/>
      <c r="AU989" s="39"/>
      <c r="AV989" s="39"/>
      <c r="AW989" s="39"/>
      <c r="AX989" s="39"/>
      <c r="AY989" s="39"/>
      <c r="AZ989" s="39"/>
      <c r="BA989" s="39"/>
      <c r="BB989" s="39"/>
      <c r="BC989" s="39"/>
      <c r="BD989" s="39"/>
      <c r="BE989" s="39"/>
      <c r="BF989" s="39"/>
      <c r="BG989" s="39"/>
      <c r="BH989" s="39"/>
      <c r="BI989" s="39"/>
      <c r="BJ989" s="39"/>
      <c r="BK989" s="39"/>
      <c r="BL989" s="39"/>
      <c r="BM989" s="39"/>
      <c r="BN989" s="39"/>
      <c r="BO989" s="39"/>
      <c r="BP989" s="39"/>
      <c r="BQ989" s="39"/>
      <c r="BR989" s="39"/>
      <c r="BS989" s="39"/>
      <c r="BT989" s="39"/>
      <c r="BU989" s="39"/>
      <c r="BV989" s="39"/>
      <c r="BW989" s="39"/>
      <c r="BX989" s="39"/>
      <c r="BY989" s="39"/>
      <c r="BZ989" s="39"/>
      <c r="CA989" s="39"/>
      <c r="CB989" s="39"/>
      <c r="CC989" s="39"/>
      <c r="CD989" s="39"/>
      <c r="CE989" s="39"/>
      <c r="CF989" s="39"/>
      <c r="CG989" s="39"/>
      <c r="CH989" s="39"/>
      <c r="CI989" s="39"/>
      <c r="CJ989" s="39"/>
      <c r="CK989" s="39"/>
      <c r="CL989" s="39"/>
    </row>
    <row r="990" spans="1:90" ht="14.25">
      <c r="A990" s="103"/>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D990" s="42"/>
      <c r="AE990" s="42"/>
      <c r="AF990" s="42"/>
      <c r="AG990" s="42"/>
      <c r="AH990" s="42"/>
      <c r="AI990" s="42"/>
      <c r="AJ990" s="42"/>
      <c r="AK990" s="42"/>
      <c r="AL990" s="42"/>
      <c r="AM990" s="42"/>
      <c r="AN990" s="42"/>
      <c r="AO990" s="42"/>
      <c r="AP990" s="42"/>
      <c r="AQ990" s="39"/>
      <c r="AR990" s="39"/>
      <c r="AS990" s="39"/>
      <c r="AT990" s="39"/>
      <c r="AU990" s="39"/>
      <c r="AV990" s="39"/>
      <c r="AW990" s="39"/>
      <c r="AX990" s="39"/>
      <c r="AY990" s="39"/>
      <c r="AZ990" s="39"/>
      <c r="BA990" s="39"/>
      <c r="BB990" s="39"/>
      <c r="BC990" s="39"/>
      <c r="BD990" s="39"/>
      <c r="BE990" s="39"/>
      <c r="BF990" s="39"/>
      <c r="BG990" s="39"/>
      <c r="BH990" s="39"/>
      <c r="BI990" s="39"/>
      <c r="BJ990" s="39"/>
      <c r="BK990" s="39"/>
      <c r="BL990" s="39"/>
      <c r="BM990" s="39"/>
      <c r="BN990" s="39"/>
      <c r="BO990" s="39"/>
      <c r="BP990" s="39"/>
      <c r="BQ990" s="39"/>
      <c r="BR990" s="39"/>
      <c r="BS990" s="39"/>
      <c r="BT990" s="39"/>
      <c r="BU990" s="39"/>
      <c r="BV990" s="39"/>
      <c r="BW990" s="39"/>
      <c r="BX990" s="39"/>
      <c r="BY990" s="39"/>
      <c r="BZ990" s="39"/>
      <c r="CA990" s="39"/>
      <c r="CB990" s="39"/>
      <c r="CC990" s="39"/>
      <c r="CD990" s="39"/>
      <c r="CE990" s="39"/>
      <c r="CF990" s="39"/>
      <c r="CG990" s="39"/>
      <c r="CH990" s="39"/>
      <c r="CI990" s="39"/>
      <c r="CJ990" s="39"/>
      <c r="CK990" s="39"/>
      <c r="CL990" s="39"/>
    </row>
    <row r="991" spans="1:90" ht="14.25">
      <c r="A991" s="103"/>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D991" s="42"/>
      <c r="AE991" s="42"/>
      <c r="AF991" s="42"/>
      <c r="AG991" s="42"/>
      <c r="AH991" s="42"/>
      <c r="AI991" s="42"/>
      <c r="AJ991" s="42"/>
      <c r="AK991" s="42"/>
      <c r="AL991" s="42"/>
      <c r="AM991" s="42"/>
      <c r="AN991" s="42"/>
      <c r="AO991" s="42"/>
      <c r="AP991" s="42"/>
      <c r="AQ991" s="39"/>
      <c r="AR991" s="39"/>
      <c r="AS991" s="39"/>
      <c r="AT991" s="39"/>
      <c r="AU991" s="39"/>
      <c r="AV991" s="39"/>
      <c r="AW991" s="39"/>
      <c r="AX991" s="39"/>
      <c r="AY991" s="39"/>
      <c r="AZ991" s="39"/>
      <c r="BA991" s="39"/>
      <c r="BB991" s="39"/>
      <c r="BC991" s="39"/>
      <c r="BD991" s="39"/>
      <c r="BE991" s="39"/>
      <c r="BF991" s="39"/>
      <c r="BG991" s="39"/>
      <c r="BH991" s="39"/>
      <c r="BI991" s="39"/>
      <c r="BJ991" s="39"/>
      <c r="BK991" s="39"/>
      <c r="BL991" s="39"/>
      <c r="BM991" s="39"/>
      <c r="BN991" s="39"/>
      <c r="BO991" s="39"/>
      <c r="BP991" s="39"/>
      <c r="BQ991" s="39"/>
      <c r="BR991" s="39"/>
      <c r="BS991" s="39"/>
      <c r="BT991" s="39"/>
      <c r="BU991" s="39"/>
      <c r="BV991" s="39"/>
      <c r="BW991" s="39"/>
      <c r="BX991" s="39"/>
      <c r="BY991" s="39"/>
      <c r="BZ991" s="39"/>
      <c r="CA991" s="39"/>
      <c r="CB991" s="39"/>
      <c r="CC991" s="39"/>
      <c r="CD991" s="39"/>
      <c r="CE991" s="39"/>
      <c r="CF991" s="39"/>
      <c r="CG991" s="39"/>
      <c r="CH991" s="39"/>
      <c r="CI991" s="39"/>
      <c r="CJ991" s="39"/>
      <c r="CK991" s="39"/>
      <c r="CL991" s="39"/>
    </row>
    <row r="992" spans="1:90" ht="14.25">
      <c r="A992" s="103"/>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D992" s="42"/>
      <c r="AE992" s="42"/>
      <c r="AF992" s="42"/>
      <c r="AG992" s="42"/>
      <c r="AH992" s="42"/>
      <c r="AI992" s="42"/>
      <c r="AJ992" s="42"/>
      <c r="AK992" s="42"/>
      <c r="AL992" s="42"/>
      <c r="AM992" s="42"/>
      <c r="AN992" s="42"/>
      <c r="AO992" s="42"/>
      <c r="AP992" s="42"/>
      <c r="AQ992" s="39"/>
      <c r="AR992" s="39"/>
      <c r="AS992" s="39"/>
      <c r="AT992" s="39"/>
      <c r="AU992" s="39"/>
      <c r="AV992" s="39"/>
      <c r="AW992" s="39"/>
      <c r="AX992" s="39"/>
      <c r="AY992" s="39"/>
      <c r="AZ992" s="39"/>
      <c r="BA992" s="39"/>
      <c r="BB992" s="39"/>
      <c r="BC992" s="39"/>
      <c r="BD992" s="39"/>
      <c r="BE992" s="39"/>
      <c r="BF992" s="39"/>
      <c r="BG992" s="39"/>
      <c r="BH992" s="39"/>
      <c r="BI992" s="39"/>
      <c r="BJ992" s="39"/>
      <c r="BK992" s="39"/>
      <c r="BL992" s="39"/>
      <c r="BM992" s="39"/>
      <c r="BN992" s="39"/>
      <c r="BO992" s="39"/>
      <c r="BP992" s="39"/>
      <c r="BQ992" s="39"/>
      <c r="BR992" s="39"/>
      <c r="BS992" s="39"/>
      <c r="BT992" s="39"/>
      <c r="BU992" s="39"/>
      <c r="BV992" s="39"/>
      <c r="BW992" s="39"/>
      <c r="BX992" s="39"/>
      <c r="BY992" s="39"/>
      <c r="BZ992" s="39"/>
      <c r="CA992" s="39"/>
      <c r="CB992" s="39"/>
      <c r="CC992" s="39"/>
      <c r="CD992" s="39"/>
      <c r="CE992" s="39"/>
      <c r="CF992" s="39"/>
      <c r="CG992" s="39"/>
      <c r="CH992" s="39"/>
      <c r="CI992" s="39"/>
      <c r="CJ992" s="39"/>
      <c r="CK992" s="39"/>
      <c r="CL992" s="39"/>
    </row>
    <row r="993" spans="1:90" ht="14.25">
      <c r="A993" s="103"/>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D993" s="42"/>
      <c r="AE993" s="42"/>
      <c r="AF993" s="42"/>
      <c r="AG993" s="42"/>
      <c r="AH993" s="42"/>
      <c r="AI993" s="42"/>
      <c r="AJ993" s="42"/>
      <c r="AK993" s="42"/>
      <c r="AL993" s="42"/>
      <c r="AM993" s="42"/>
      <c r="AN993" s="42"/>
      <c r="AO993" s="42"/>
      <c r="AP993" s="42"/>
      <c r="AQ993" s="39"/>
      <c r="AR993" s="39"/>
      <c r="AS993" s="39"/>
      <c r="AT993" s="39"/>
      <c r="AU993" s="39"/>
      <c r="AV993" s="39"/>
      <c r="AW993" s="39"/>
      <c r="AX993" s="39"/>
      <c r="AY993" s="39"/>
      <c r="AZ993" s="39"/>
      <c r="BA993" s="39"/>
      <c r="BB993" s="39"/>
      <c r="BC993" s="39"/>
      <c r="BD993" s="39"/>
      <c r="BE993" s="39"/>
      <c r="BF993" s="39"/>
      <c r="BG993" s="39"/>
      <c r="BH993" s="39"/>
      <c r="BI993" s="39"/>
      <c r="BJ993" s="39"/>
      <c r="BK993" s="39"/>
      <c r="BL993" s="39"/>
      <c r="BM993" s="39"/>
      <c r="BN993" s="39"/>
      <c r="BO993" s="39"/>
      <c r="BP993" s="39"/>
      <c r="BQ993" s="39"/>
      <c r="BR993" s="39"/>
      <c r="BS993" s="39"/>
      <c r="BT993" s="39"/>
      <c r="BU993" s="39"/>
      <c r="BV993" s="39"/>
      <c r="BW993" s="39"/>
      <c r="BX993" s="39"/>
      <c r="BY993" s="39"/>
      <c r="BZ993" s="39"/>
      <c r="CA993" s="39"/>
      <c r="CB993" s="39"/>
      <c r="CC993" s="39"/>
      <c r="CD993" s="39"/>
      <c r="CE993" s="39"/>
      <c r="CF993" s="39"/>
      <c r="CG993" s="39"/>
      <c r="CH993" s="39"/>
      <c r="CI993" s="39"/>
      <c r="CJ993" s="39"/>
      <c r="CK993" s="39"/>
      <c r="CL993" s="39"/>
    </row>
    <row r="994" spans="1:90" ht="14.25">
      <c r="A994" s="103"/>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D994" s="42"/>
      <c r="AE994" s="42"/>
      <c r="AF994" s="42"/>
      <c r="AG994" s="42"/>
      <c r="AH994" s="42"/>
      <c r="AI994" s="42"/>
      <c r="AJ994" s="42"/>
      <c r="AK994" s="42"/>
      <c r="AL994" s="42"/>
      <c r="AM994" s="42"/>
      <c r="AN994" s="42"/>
      <c r="AO994" s="42"/>
      <c r="AP994" s="42"/>
      <c r="AQ994" s="39"/>
      <c r="AR994" s="39"/>
      <c r="AS994" s="39"/>
      <c r="AT994" s="39"/>
      <c r="AU994" s="39"/>
      <c r="AV994" s="39"/>
      <c r="AW994" s="39"/>
      <c r="AX994" s="39"/>
      <c r="AY994" s="39"/>
      <c r="AZ994" s="39"/>
      <c r="BA994" s="39"/>
      <c r="BB994" s="39"/>
      <c r="BC994" s="39"/>
      <c r="BD994" s="39"/>
      <c r="BE994" s="39"/>
      <c r="BF994" s="39"/>
      <c r="BG994" s="39"/>
      <c r="BH994" s="39"/>
      <c r="BI994" s="39"/>
      <c r="BJ994" s="39"/>
      <c r="BK994" s="39"/>
      <c r="BL994" s="39"/>
      <c r="BM994" s="39"/>
      <c r="BN994" s="39"/>
      <c r="BO994" s="39"/>
      <c r="BP994" s="39"/>
      <c r="BQ994" s="39"/>
      <c r="BR994" s="39"/>
      <c r="BS994" s="39"/>
      <c r="BT994" s="39"/>
      <c r="BU994" s="39"/>
      <c r="BV994" s="39"/>
      <c r="BW994" s="39"/>
      <c r="BX994" s="39"/>
      <c r="BY994" s="39"/>
      <c r="BZ994" s="39"/>
      <c r="CA994" s="39"/>
      <c r="CB994" s="39"/>
      <c r="CC994" s="39"/>
      <c r="CD994" s="39"/>
      <c r="CE994" s="39"/>
      <c r="CF994" s="39"/>
      <c r="CG994" s="39"/>
      <c r="CH994" s="39"/>
      <c r="CI994" s="39"/>
      <c r="CJ994" s="39"/>
      <c r="CK994" s="39"/>
      <c r="CL994" s="39"/>
    </row>
    <row r="995" spans="1:90" ht="14.25">
      <c r="A995" s="103"/>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D995" s="42"/>
      <c r="AE995" s="42"/>
      <c r="AF995" s="42"/>
      <c r="AG995" s="42"/>
      <c r="AH995" s="42"/>
      <c r="AI995" s="42"/>
      <c r="AJ995" s="42"/>
      <c r="AK995" s="42"/>
      <c r="AL995" s="42"/>
      <c r="AM995" s="42"/>
      <c r="AN995" s="42"/>
      <c r="AO995" s="42"/>
      <c r="AP995" s="42"/>
      <c r="AQ995" s="39"/>
      <c r="AR995" s="39"/>
      <c r="AS995" s="39"/>
      <c r="AT995" s="39"/>
      <c r="AU995" s="39"/>
      <c r="AV995" s="39"/>
      <c r="AW995" s="39"/>
      <c r="AX995" s="39"/>
      <c r="AY995" s="39"/>
      <c r="AZ995" s="39"/>
      <c r="BA995" s="39"/>
      <c r="BB995" s="39"/>
      <c r="BC995" s="39"/>
      <c r="BD995" s="39"/>
      <c r="BE995" s="39"/>
      <c r="BF995" s="39"/>
      <c r="BG995" s="39"/>
      <c r="BH995" s="39"/>
      <c r="BI995" s="39"/>
      <c r="BJ995" s="39"/>
      <c r="BK995" s="39"/>
      <c r="BL995" s="39"/>
      <c r="BM995" s="39"/>
      <c r="BN995" s="39"/>
      <c r="BO995" s="39"/>
      <c r="BP995" s="39"/>
      <c r="BQ995" s="39"/>
      <c r="BR995" s="39"/>
      <c r="BS995" s="39"/>
      <c r="BT995" s="39"/>
      <c r="BU995" s="39"/>
      <c r="BV995" s="39"/>
      <c r="BW995" s="39"/>
      <c r="BX995" s="39"/>
      <c r="BY995" s="39"/>
      <c r="BZ995" s="39"/>
      <c r="CA995" s="39"/>
      <c r="CB995" s="39"/>
      <c r="CC995" s="39"/>
      <c r="CD995" s="39"/>
      <c r="CE995" s="39"/>
      <c r="CF995" s="39"/>
      <c r="CG995" s="39"/>
      <c r="CH995" s="39"/>
      <c r="CI995" s="39"/>
      <c r="CJ995" s="39"/>
      <c r="CK995" s="39"/>
      <c r="CL995" s="39"/>
    </row>
    <row r="996" spans="1:90" ht="14.25">
      <c r="A996" s="103"/>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D996" s="42"/>
      <c r="AE996" s="42"/>
      <c r="AF996" s="42"/>
      <c r="AG996" s="42"/>
      <c r="AH996" s="42"/>
      <c r="AI996" s="42"/>
      <c r="AJ996" s="42"/>
      <c r="AK996" s="42"/>
      <c r="AL996" s="42"/>
      <c r="AM996" s="42"/>
      <c r="AN996" s="42"/>
      <c r="AO996" s="42"/>
      <c r="AP996" s="42"/>
      <c r="AQ996" s="39"/>
      <c r="AR996" s="39"/>
      <c r="AS996" s="39"/>
      <c r="AT996" s="39"/>
      <c r="AU996" s="39"/>
      <c r="AV996" s="39"/>
      <c r="AW996" s="39"/>
      <c r="AX996" s="39"/>
      <c r="AY996" s="39"/>
      <c r="AZ996" s="39"/>
      <c r="BA996" s="39"/>
      <c r="BB996" s="39"/>
      <c r="BC996" s="39"/>
      <c r="BD996" s="39"/>
      <c r="BE996" s="39"/>
      <c r="BF996" s="39"/>
      <c r="BG996" s="39"/>
      <c r="BH996" s="39"/>
      <c r="BI996" s="39"/>
      <c r="BJ996" s="39"/>
      <c r="BK996" s="39"/>
      <c r="BL996" s="39"/>
      <c r="BM996" s="39"/>
      <c r="BN996" s="39"/>
      <c r="BO996" s="39"/>
      <c r="BP996" s="39"/>
      <c r="BQ996" s="39"/>
      <c r="BR996" s="39"/>
      <c r="BS996" s="39"/>
      <c r="BT996" s="39"/>
      <c r="BU996" s="39"/>
      <c r="BV996" s="39"/>
      <c r="BW996" s="39"/>
      <c r="BX996" s="39"/>
      <c r="BY996" s="39"/>
      <c r="BZ996" s="39"/>
      <c r="CA996" s="39"/>
      <c r="CB996" s="39"/>
      <c r="CC996" s="39"/>
      <c r="CD996" s="39"/>
      <c r="CE996" s="39"/>
      <c r="CF996" s="39"/>
      <c r="CG996" s="39"/>
      <c r="CH996" s="39"/>
      <c r="CI996" s="39"/>
      <c r="CJ996" s="39"/>
      <c r="CK996" s="39"/>
      <c r="CL996" s="39"/>
    </row>
    <row r="997" spans="1:90" ht="14.25">
      <c r="A997" s="103"/>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D997" s="42"/>
      <c r="AE997" s="42"/>
      <c r="AF997" s="42"/>
      <c r="AG997" s="42"/>
      <c r="AH997" s="42"/>
      <c r="AI997" s="42"/>
      <c r="AJ997" s="42"/>
      <c r="AK997" s="42"/>
      <c r="AL997" s="42"/>
      <c r="AM997" s="42"/>
      <c r="AN997" s="42"/>
      <c r="AO997" s="42"/>
      <c r="AP997" s="42"/>
      <c r="AQ997" s="39"/>
      <c r="AR997" s="39"/>
      <c r="AS997" s="39"/>
      <c r="AT997" s="39"/>
      <c r="AU997" s="39"/>
      <c r="AV997" s="39"/>
      <c r="AW997" s="39"/>
      <c r="AX997" s="39"/>
      <c r="AY997" s="39"/>
      <c r="AZ997" s="39"/>
      <c r="BA997" s="39"/>
      <c r="BB997" s="39"/>
      <c r="BC997" s="39"/>
      <c r="BD997" s="39"/>
      <c r="BE997" s="39"/>
      <c r="BF997" s="39"/>
      <c r="BG997" s="39"/>
      <c r="BH997" s="39"/>
      <c r="BI997" s="39"/>
      <c r="BJ997" s="39"/>
      <c r="BK997" s="39"/>
      <c r="BL997" s="39"/>
      <c r="BM997" s="39"/>
      <c r="BN997" s="39"/>
      <c r="BO997" s="39"/>
      <c r="BP997" s="39"/>
      <c r="BQ997" s="39"/>
      <c r="BR997" s="39"/>
      <c r="BS997" s="39"/>
      <c r="BT997" s="39"/>
      <c r="BU997" s="39"/>
      <c r="BV997" s="39"/>
      <c r="BW997" s="39"/>
      <c r="BX997" s="39"/>
      <c r="BY997" s="39"/>
      <c r="BZ997" s="39"/>
      <c r="CA997" s="39"/>
      <c r="CB997" s="39"/>
      <c r="CC997" s="39"/>
      <c r="CD997" s="39"/>
      <c r="CE997" s="39"/>
      <c r="CF997" s="39"/>
      <c r="CG997" s="39"/>
      <c r="CH997" s="39"/>
      <c r="CI997" s="39"/>
      <c r="CJ997" s="39"/>
      <c r="CK997" s="39"/>
      <c r="CL997" s="39"/>
    </row>
    <row r="998" spans="1:90" ht="14.25">
      <c r="A998" s="103"/>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D998" s="42"/>
      <c r="AE998" s="42"/>
      <c r="AF998" s="42"/>
      <c r="AG998" s="42"/>
      <c r="AH998" s="42"/>
      <c r="AI998" s="42"/>
      <c r="AJ998" s="42"/>
      <c r="AK998" s="42"/>
      <c r="AL998" s="42"/>
      <c r="AM998" s="42"/>
      <c r="AN998" s="42"/>
      <c r="AO998" s="42"/>
      <c r="AP998" s="42"/>
      <c r="AQ998" s="39"/>
      <c r="AR998" s="39"/>
      <c r="AS998" s="39"/>
      <c r="AT998" s="39"/>
      <c r="AU998" s="39"/>
      <c r="AV998" s="39"/>
      <c r="AW998" s="39"/>
      <c r="AX998" s="39"/>
      <c r="AY998" s="39"/>
      <c r="AZ998" s="39"/>
      <c r="BA998" s="39"/>
      <c r="BB998" s="39"/>
      <c r="BC998" s="39"/>
      <c r="BD998" s="39"/>
      <c r="BE998" s="39"/>
      <c r="BF998" s="39"/>
      <c r="BG998" s="39"/>
      <c r="BH998" s="39"/>
      <c r="BI998" s="39"/>
      <c r="BJ998" s="39"/>
      <c r="BK998" s="39"/>
      <c r="BL998" s="39"/>
      <c r="BM998" s="39"/>
      <c r="BN998" s="39"/>
      <c r="BO998" s="39"/>
      <c r="BP998" s="39"/>
      <c r="BQ998" s="39"/>
      <c r="BR998" s="39"/>
      <c r="BS998" s="39"/>
      <c r="BT998" s="39"/>
      <c r="BU998" s="39"/>
      <c r="BV998" s="39"/>
      <c r="BW998" s="39"/>
      <c r="BX998" s="39"/>
      <c r="BY998" s="39"/>
      <c r="BZ998" s="39"/>
      <c r="CA998" s="39"/>
      <c r="CB998" s="39"/>
      <c r="CC998" s="39"/>
      <c r="CD998" s="39"/>
      <c r="CE998" s="39"/>
      <c r="CF998" s="39"/>
      <c r="CG998" s="39"/>
      <c r="CH998" s="39"/>
      <c r="CI998" s="39"/>
      <c r="CJ998" s="39"/>
      <c r="CK998" s="39"/>
      <c r="CL998" s="39"/>
    </row>
    <row r="999" spans="1:90" ht="14.25">
      <c r="A999" s="103"/>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D999" s="42"/>
      <c r="AE999" s="42"/>
      <c r="AF999" s="42"/>
      <c r="AG999" s="42"/>
      <c r="AH999" s="42"/>
      <c r="AI999" s="42"/>
      <c r="AJ999" s="42"/>
      <c r="AK999" s="42"/>
      <c r="AL999" s="42"/>
      <c r="AM999" s="42"/>
      <c r="AN999" s="42"/>
      <c r="AO999" s="42"/>
      <c r="AP999" s="42"/>
      <c r="AQ999" s="39"/>
      <c r="AR999" s="39"/>
      <c r="AS999" s="39"/>
      <c r="AT999" s="39"/>
      <c r="AU999" s="39"/>
      <c r="AV999" s="39"/>
      <c r="AW999" s="39"/>
      <c r="AX999" s="39"/>
      <c r="AY999" s="39"/>
      <c r="AZ999" s="39"/>
      <c r="BA999" s="39"/>
      <c r="BB999" s="39"/>
      <c r="BC999" s="39"/>
      <c r="BD999" s="39"/>
      <c r="BE999" s="39"/>
      <c r="BF999" s="39"/>
      <c r="BG999" s="39"/>
      <c r="BH999" s="39"/>
      <c r="BI999" s="39"/>
      <c r="BJ999" s="39"/>
      <c r="BK999" s="39"/>
      <c r="BL999" s="39"/>
      <c r="BM999" s="39"/>
      <c r="BN999" s="39"/>
      <c r="BO999" s="39"/>
      <c r="BP999" s="39"/>
      <c r="BQ999" s="39"/>
      <c r="BR999" s="39"/>
      <c r="BS999" s="39"/>
      <c r="BT999" s="39"/>
      <c r="BU999" s="39"/>
      <c r="BV999" s="39"/>
      <c r="BW999" s="39"/>
      <c r="BX999" s="39"/>
      <c r="BY999" s="39"/>
      <c r="BZ999" s="39"/>
      <c r="CA999" s="39"/>
      <c r="CB999" s="39"/>
      <c r="CC999" s="39"/>
      <c r="CD999" s="39"/>
      <c r="CE999" s="39"/>
      <c r="CF999" s="39"/>
      <c r="CG999" s="39"/>
      <c r="CH999" s="39"/>
      <c r="CI999" s="39"/>
      <c r="CJ999" s="39"/>
      <c r="CK999" s="39"/>
      <c r="CL999" s="39"/>
    </row>
    <row r="1000" spans="1:90" ht="14.25">
      <c r="A1000" s="103"/>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D1000" s="42"/>
      <c r="AE1000" s="42"/>
      <c r="AF1000" s="42"/>
      <c r="AG1000" s="42"/>
      <c r="AH1000" s="42"/>
      <c r="AI1000" s="42"/>
      <c r="AJ1000" s="42"/>
      <c r="AK1000" s="42"/>
      <c r="AL1000" s="42"/>
      <c r="AM1000" s="42"/>
      <c r="AN1000" s="42"/>
      <c r="AO1000" s="42"/>
      <c r="AP1000" s="42"/>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c r="BK1000" s="39"/>
      <c r="BL1000" s="39"/>
      <c r="BM1000" s="39"/>
      <c r="BN1000" s="39"/>
      <c r="BO1000" s="39"/>
      <c r="BP1000" s="39"/>
      <c r="BQ1000" s="39"/>
      <c r="BR1000" s="39"/>
      <c r="BS1000" s="39"/>
      <c r="BT1000" s="39"/>
      <c r="BU1000" s="39"/>
      <c r="BV1000" s="39"/>
      <c r="BW1000" s="39"/>
      <c r="BX1000" s="39"/>
      <c r="BY1000" s="39"/>
      <c r="BZ1000" s="39"/>
      <c r="CA1000" s="39"/>
      <c r="CB1000" s="39"/>
      <c r="CC1000" s="39"/>
      <c r="CD1000" s="39"/>
      <c r="CE1000" s="39"/>
      <c r="CF1000" s="39"/>
      <c r="CG1000" s="39"/>
      <c r="CH1000" s="39"/>
      <c r="CI1000" s="39"/>
      <c r="CJ1000" s="39"/>
      <c r="CK1000" s="39"/>
      <c r="CL1000" s="39"/>
    </row>
    <row r="1001" spans="1:90" ht="14.25">
      <c r="A1001" s="103"/>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c r="AA1001" s="42"/>
      <c r="AB1001" s="42"/>
      <c r="AD1001" s="42"/>
      <c r="AE1001" s="42"/>
      <c r="AF1001" s="42"/>
      <c r="AG1001" s="42"/>
      <c r="AH1001" s="42"/>
      <c r="AI1001" s="42"/>
      <c r="AJ1001" s="42"/>
      <c r="AK1001" s="42"/>
      <c r="AL1001" s="42"/>
      <c r="AM1001" s="42"/>
      <c r="AN1001" s="42"/>
      <c r="AO1001" s="42"/>
      <c r="AP1001" s="42"/>
      <c r="AQ1001" s="39"/>
      <c r="AR1001" s="39"/>
      <c r="AS1001" s="39"/>
      <c r="AT1001" s="39"/>
      <c r="AU1001" s="39"/>
      <c r="AV1001" s="39"/>
      <c r="AW1001" s="39"/>
      <c r="AX1001" s="39"/>
      <c r="AY1001" s="39"/>
      <c r="AZ1001" s="39"/>
      <c r="BA1001" s="39"/>
      <c r="BB1001" s="39"/>
      <c r="BC1001" s="39"/>
      <c r="BD1001" s="39"/>
      <c r="BE1001" s="39"/>
      <c r="BF1001" s="39"/>
      <c r="BG1001" s="39"/>
      <c r="BH1001" s="39"/>
      <c r="BI1001" s="39"/>
      <c r="BJ1001" s="39"/>
      <c r="BK1001" s="39"/>
      <c r="BL1001" s="39"/>
      <c r="BM1001" s="39"/>
      <c r="BN1001" s="39"/>
      <c r="BO1001" s="39"/>
      <c r="BP1001" s="39"/>
      <c r="BQ1001" s="39"/>
      <c r="BR1001" s="39"/>
      <c r="BS1001" s="39"/>
      <c r="BT1001" s="39"/>
      <c r="BU1001" s="39"/>
      <c r="BV1001" s="39"/>
      <c r="BW1001" s="39"/>
      <c r="BX1001" s="39"/>
      <c r="BY1001" s="39"/>
      <c r="BZ1001" s="39"/>
      <c r="CA1001" s="39"/>
      <c r="CB1001" s="39"/>
      <c r="CC1001" s="39"/>
      <c r="CD1001" s="39"/>
      <c r="CE1001" s="39"/>
      <c r="CF1001" s="39"/>
      <c r="CG1001" s="39"/>
      <c r="CH1001" s="39"/>
      <c r="CI1001" s="39"/>
      <c r="CJ1001" s="39"/>
      <c r="CK1001" s="39"/>
      <c r="CL1001" s="39"/>
    </row>
    <row r="1002" spans="1:90" ht="14.25">
      <c r="A1002" s="103"/>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c r="AA1002" s="42"/>
      <c r="AB1002" s="42"/>
      <c r="AD1002" s="42"/>
      <c r="AE1002" s="42"/>
      <c r="AF1002" s="42"/>
      <c r="AG1002" s="42"/>
      <c r="AH1002" s="42"/>
      <c r="AI1002" s="42"/>
      <c r="AJ1002" s="42"/>
      <c r="AK1002" s="42"/>
      <c r="AL1002" s="42"/>
      <c r="AM1002" s="42"/>
      <c r="AN1002" s="42"/>
      <c r="AO1002" s="42"/>
      <c r="AP1002" s="42"/>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c r="BK1002" s="39"/>
      <c r="BL1002" s="39"/>
      <c r="BM1002" s="39"/>
      <c r="BN1002" s="39"/>
      <c r="BO1002" s="39"/>
      <c r="BP1002" s="39"/>
      <c r="BQ1002" s="39"/>
      <c r="BR1002" s="39"/>
      <c r="BS1002" s="39"/>
      <c r="BT1002" s="39"/>
      <c r="BU1002" s="39"/>
      <c r="BV1002" s="39"/>
      <c r="BW1002" s="39"/>
      <c r="BX1002" s="39"/>
      <c r="BY1002" s="39"/>
      <c r="BZ1002" s="39"/>
      <c r="CA1002" s="39"/>
      <c r="CB1002" s="39"/>
      <c r="CC1002" s="39"/>
      <c r="CD1002" s="39"/>
      <c r="CE1002" s="39"/>
      <c r="CF1002" s="39"/>
      <c r="CG1002" s="39"/>
      <c r="CH1002" s="39"/>
      <c r="CI1002" s="39"/>
      <c r="CJ1002" s="39"/>
      <c r="CK1002" s="39"/>
      <c r="CL1002" s="39"/>
    </row>
    <row r="1003" spans="1:90" ht="14.25">
      <c r="A1003" s="103"/>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c r="AA1003" s="42"/>
      <c r="AB1003" s="42"/>
      <c r="AD1003" s="42"/>
      <c r="AE1003" s="42"/>
      <c r="AF1003" s="42"/>
      <c r="AG1003" s="42"/>
      <c r="AH1003" s="42"/>
      <c r="AI1003" s="42"/>
      <c r="AJ1003" s="42"/>
      <c r="AK1003" s="42"/>
      <c r="AL1003" s="42"/>
      <c r="AM1003" s="42"/>
      <c r="AN1003" s="42"/>
      <c r="AO1003" s="42"/>
      <c r="AP1003" s="42"/>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c r="BK1003" s="39"/>
      <c r="BL1003" s="39"/>
      <c r="BM1003" s="39"/>
      <c r="BN1003" s="39"/>
      <c r="BO1003" s="39"/>
      <c r="BP1003" s="39"/>
      <c r="BQ1003" s="39"/>
      <c r="BR1003" s="39"/>
      <c r="BS1003" s="39"/>
      <c r="BT1003" s="39"/>
      <c r="BU1003" s="39"/>
      <c r="BV1003" s="39"/>
      <c r="BW1003" s="39"/>
      <c r="BX1003" s="39"/>
      <c r="BY1003" s="39"/>
      <c r="BZ1003" s="39"/>
      <c r="CA1003" s="39"/>
      <c r="CB1003" s="39"/>
      <c r="CC1003" s="39"/>
      <c r="CD1003" s="39"/>
      <c r="CE1003" s="39"/>
      <c r="CF1003" s="39"/>
      <c r="CG1003" s="39"/>
      <c r="CH1003" s="39"/>
      <c r="CI1003" s="39"/>
      <c r="CJ1003" s="39"/>
      <c r="CK1003" s="39"/>
      <c r="CL1003" s="39"/>
    </row>
    <row r="1004" spans="1:90" ht="14.25">
      <c r="A1004" s="103"/>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c r="AA1004" s="42"/>
      <c r="AB1004" s="42"/>
      <c r="AD1004" s="42"/>
      <c r="AE1004" s="42"/>
      <c r="AF1004" s="42"/>
      <c r="AG1004" s="42"/>
      <c r="AH1004" s="42"/>
      <c r="AI1004" s="42"/>
      <c r="AJ1004" s="42"/>
      <c r="AK1004" s="42"/>
      <c r="AL1004" s="42"/>
      <c r="AM1004" s="42"/>
      <c r="AN1004" s="42"/>
      <c r="AO1004" s="42"/>
      <c r="AP1004" s="42"/>
      <c r="AQ1004" s="39"/>
      <c r="AR1004" s="39"/>
      <c r="AS1004" s="39"/>
      <c r="AT1004" s="39"/>
      <c r="AU1004" s="39"/>
      <c r="AV1004" s="39"/>
      <c r="AW1004" s="39"/>
      <c r="AX1004" s="39"/>
      <c r="AY1004" s="39"/>
      <c r="AZ1004" s="39"/>
      <c r="BA1004" s="39"/>
      <c r="BB1004" s="39"/>
      <c r="BC1004" s="39"/>
      <c r="BD1004" s="39"/>
      <c r="BE1004" s="39"/>
      <c r="BF1004" s="39"/>
      <c r="BG1004" s="39"/>
      <c r="BH1004" s="39"/>
      <c r="BI1004" s="39"/>
      <c r="BJ1004" s="39"/>
      <c r="BK1004" s="39"/>
      <c r="BL1004" s="39"/>
      <c r="BM1004" s="39"/>
      <c r="BN1004" s="39"/>
      <c r="BO1004" s="39"/>
      <c r="BP1004" s="39"/>
      <c r="BQ1004" s="39"/>
      <c r="BR1004" s="39"/>
      <c r="BS1004" s="39"/>
      <c r="BT1004" s="39"/>
      <c r="BU1004" s="39"/>
      <c r="BV1004" s="39"/>
      <c r="BW1004" s="39"/>
      <c r="BX1004" s="39"/>
      <c r="BY1004" s="39"/>
      <c r="BZ1004" s="39"/>
      <c r="CA1004" s="39"/>
      <c r="CB1004" s="39"/>
      <c r="CC1004" s="39"/>
      <c r="CD1004" s="39"/>
      <c r="CE1004" s="39"/>
      <c r="CF1004" s="39"/>
      <c r="CG1004" s="39"/>
      <c r="CH1004" s="39"/>
      <c r="CI1004" s="39"/>
      <c r="CJ1004" s="39"/>
      <c r="CK1004" s="39"/>
      <c r="CL1004" s="39"/>
    </row>
    <row r="1005" spans="1:90" ht="14.25">
      <c r="A1005" s="103"/>
      <c r="B1005" s="42"/>
      <c r="C1005" s="42"/>
      <c r="D1005" s="42"/>
      <c r="E1005" s="42"/>
      <c r="F1005" s="42"/>
      <c r="G1005" s="42"/>
      <c r="H1005" s="42"/>
      <c r="I1005" s="42"/>
      <c r="J1005" s="42"/>
      <c r="K1005" s="42"/>
      <c r="L1005" s="42"/>
      <c r="M1005" s="42"/>
      <c r="N1005" s="42"/>
      <c r="O1005" s="42"/>
      <c r="P1005" s="42"/>
      <c r="Q1005" s="42"/>
      <c r="R1005" s="42"/>
      <c r="S1005" s="42"/>
      <c r="T1005" s="42"/>
      <c r="U1005" s="42"/>
      <c r="V1005" s="42"/>
      <c r="W1005" s="42"/>
      <c r="X1005" s="42"/>
      <c r="Y1005" s="42"/>
      <c r="Z1005" s="42"/>
      <c r="AA1005" s="42"/>
      <c r="AB1005" s="42"/>
      <c r="AD1005" s="42"/>
      <c r="AE1005" s="42"/>
      <c r="AF1005" s="42"/>
      <c r="AG1005" s="42"/>
      <c r="AH1005" s="42"/>
      <c r="AI1005" s="42"/>
      <c r="AJ1005" s="42"/>
      <c r="AK1005" s="42"/>
      <c r="AL1005" s="42"/>
      <c r="AM1005" s="42"/>
      <c r="AN1005" s="42"/>
      <c r="AO1005" s="42"/>
      <c r="AP1005" s="42"/>
      <c r="AQ1005" s="39"/>
      <c r="AR1005" s="39"/>
      <c r="AS1005" s="39"/>
      <c r="AT1005" s="39"/>
      <c r="AU1005" s="39"/>
      <c r="AV1005" s="39"/>
      <c r="AW1005" s="39"/>
      <c r="AX1005" s="39"/>
      <c r="AY1005" s="39"/>
      <c r="AZ1005" s="39"/>
      <c r="BA1005" s="39"/>
      <c r="BB1005" s="39"/>
      <c r="BC1005" s="39"/>
      <c r="BD1005" s="39"/>
      <c r="BE1005" s="39"/>
      <c r="BF1005" s="39"/>
      <c r="BG1005" s="39"/>
      <c r="BH1005" s="39"/>
      <c r="BI1005" s="39"/>
      <c r="BJ1005" s="39"/>
      <c r="BK1005" s="39"/>
      <c r="BL1005" s="39"/>
      <c r="BM1005" s="39"/>
      <c r="BN1005" s="39"/>
      <c r="BO1005" s="39"/>
      <c r="BP1005" s="39"/>
      <c r="BQ1005" s="39"/>
      <c r="BR1005" s="39"/>
      <c r="BS1005" s="39"/>
      <c r="BT1005" s="39"/>
      <c r="BU1005" s="39"/>
      <c r="BV1005" s="39"/>
      <c r="BW1005" s="39"/>
      <c r="BX1005" s="39"/>
      <c r="BY1005" s="39"/>
      <c r="BZ1005" s="39"/>
      <c r="CA1005" s="39"/>
      <c r="CB1005" s="39"/>
      <c r="CC1005" s="39"/>
      <c r="CD1005" s="39"/>
      <c r="CE1005" s="39"/>
      <c r="CF1005" s="39"/>
      <c r="CG1005" s="39"/>
      <c r="CH1005" s="39"/>
      <c r="CI1005" s="39"/>
      <c r="CJ1005" s="39"/>
      <c r="CK1005" s="39"/>
      <c r="CL1005" s="39"/>
    </row>
    <row r="1006" spans="1:90" ht="14.25">
      <c r="A1006" s="103"/>
      <c r="B1006" s="42"/>
      <c r="C1006" s="42"/>
      <c r="D1006" s="42"/>
      <c r="E1006" s="42"/>
      <c r="F1006" s="42"/>
      <c r="G1006" s="42"/>
      <c r="H1006" s="42"/>
      <c r="I1006" s="42"/>
      <c r="J1006" s="42"/>
      <c r="K1006" s="42"/>
      <c r="L1006" s="42"/>
      <c r="M1006" s="42"/>
      <c r="N1006" s="42"/>
      <c r="O1006" s="42"/>
      <c r="P1006" s="42"/>
      <c r="Q1006" s="42"/>
      <c r="R1006" s="42"/>
      <c r="S1006" s="42"/>
      <c r="T1006" s="42"/>
      <c r="U1006" s="42"/>
      <c r="V1006" s="42"/>
      <c r="W1006" s="42"/>
      <c r="X1006" s="42"/>
      <c r="Y1006" s="42"/>
      <c r="Z1006" s="42"/>
      <c r="AA1006" s="42"/>
      <c r="AB1006" s="42"/>
      <c r="AD1006" s="42"/>
      <c r="AE1006" s="42"/>
      <c r="AF1006" s="42"/>
      <c r="AG1006" s="42"/>
      <c r="AH1006" s="42"/>
      <c r="AI1006" s="42"/>
      <c r="AJ1006" s="42"/>
      <c r="AK1006" s="42"/>
      <c r="AL1006" s="42"/>
      <c r="AM1006" s="42"/>
      <c r="AN1006" s="42"/>
      <c r="AO1006" s="42"/>
      <c r="AP1006" s="42"/>
      <c r="AQ1006" s="39"/>
      <c r="AR1006" s="39"/>
      <c r="AS1006" s="39"/>
      <c r="AT1006" s="39"/>
      <c r="AU1006" s="39"/>
      <c r="AV1006" s="39"/>
      <c r="AW1006" s="39"/>
      <c r="AX1006" s="39"/>
      <c r="AY1006" s="39"/>
      <c r="AZ1006" s="39"/>
      <c r="BA1006" s="39"/>
      <c r="BB1006" s="39"/>
      <c r="BC1006" s="39"/>
      <c r="BD1006" s="39"/>
      <c r="BE1006" s="39"/>
      <c r="BF1006" s="39"/>
      <c r="BG1006" s="39"/>
      <c r="BH1006" s="39"/>
      <c r="BI1006" s="39"/>
      <c r="BJ1006" s="39"/>
      <c r="BK1006" s="39"/>
      <c r="BL1006" s="39"/>
      <c r="BM1006" s="39"/>
      <c r="BN1006" s="39"/>
      <c r="BO1006" s="39"/>
      <c r="BP1006" s="39"/>
      <c r="BQ1006" s="39"/>
      <c r="BR1006" s="39"/>
      <c r="BS1006" s="39"/>
      <c r="BT1006" s="39"/>
      <c r="BU1006" s="39"/>
      <c r="BV1006" s="39"/>
      <c r="BW1006" s="39"/>
      <c r="BX1006" s="39"/>
      <c r="BY1006" s="39"/>
      <c r="BZ1006" s="39"/>
      <c r="CA1006" s="39"/>
      <c r="CB1006" s="39"/>
      <c r="CC1006" s="39"/>
      <c r="CD1006" s="39"/>
      <c r="CE1006" s="39"/>
      <c r="CF1006" s="39"/>
      <c r="CG1006" s="39"/>
      <c r="CH1006" s="39"/>
      <c r="CI1006" s="39"/>
      <c r="CJ1006" s="39"/>
      <c r="CK1006" s="39"/>
      <c r="CL1006" s="39"/>
    </row>
    <row r="1007" spans="1:90" ht="14.25">
      <c r="A1007" s="103"/>
      <c r="B1007" s="42"/>
      <c r="C1007" s="42"/>
      <c r="D1007" s="42"/>
      <c r="E1007" s="42"/>
      <c r="F1007" s="42"/>
      <c r="G1007" s="42"/>
      <c r="H1007" s="42"/>
      <c r="I1007" s="42"/>
      <c r="J1007" s="42"/>
      <c r="K1007" s="42"/>
      <c r="L1007" s="42"/>
      <c r="M1007" s="42"/>
      <c r="N1007" s="42"/>
      <c r="O1007" s="42"/>
      <c r="P1007" s="42"/>
      <c r="Q1007" s="42"/>
      <c r="R1007" s="42"/>
      <c r="S1007" s="42"/>
      <c r="T1007" s="42"/>
      <c r="U1007" s="42"/>
      <c r="V1007" s="42"/>
      <c r="W1007" s="42"/>
      <c r="X1007" s="42"/>
      <c r="Y1007" s="42"/>
      <c r="Z1007" s="42"/>
      <c r="AA1007" s="42"/>
      <c r="AB1007" s="42"/>
      <c r="AD1007" s="42"/>
      <c r="AE1007" s="42"/>
      <c r="AF1007" s="42"/>
      <c r="AG1007" s="42"/>
      <c r="AH1007" s="42"/>
      <c r="AI1007" s="42"/>
      <c r="AJ1007" s="42"/>
      <c r="AK1007" s="42"/>
      <c r="AL1007" s="42"/>
      <c r="AM1007" s="42"/>
      <c r="AN1007" s="42"/>
      <c r="AO1007" s="42"/>
      <c r="AP1007" s="42"/>
      <c r="AQ1007" s="39"/>
      <c r="AR1007" s="39"/>
      <c r="AS1007" s="39"/>
      <c r="AT1007" s="39"/>
      <c r="AU1007" s="39"/>
      <c r="AV1007" s="39"/>
      <c r="AW1007" s="39"/>
      <c r="AX1007" s="39"/>
      <c r="AY1007" s="39"/>
      <c r="AZ1007" s="39"/>
      <c r="BA1007" s="39"/>
      <c r="BB1007" s="39"/>
      <c r="BC1007" s="39"/>
      <c r="BD1007" s="39"/>
      <c r="BE1007" s="39"/>
      <c r="BF1007" s="39"/>
      <c r="BG1007" s="39"/>
      <c r="BH1007" s="39"/>
      <c r="BI1007" s="39"/>
      <c r="BJ1007" s="39"/>
      <c r="BK1007" s="39"/>
      <c r="BL1007" s="39"/>
      <c r="BM1007" s="39"/>
      <c r="BN1007" s="39"/>
      <c r="BO1007" s="39"/>
      <c r="BP1007" s="39"/>
      <c r="BQ1007" s="39"/>
      <c r="BR1007" s="39"/>
      <c r="BS1007" s="39"/>
      <c r="BT1007" s="39"/>
      <c r="BU1007" s="39"/>
      <c r="BV1007" s="39"/>
      <c r="BW1007" s="39"/>
      <c r="BX1007" s="39"/>
      <c r="BY1007" s="39"/>
      <c r="BZ1007" s="39"/>
      <c r="CA1007" s="39"/>
      <c r="CB1007" s="39"/>
      <c r="CC1007" s="39"/>
      <c r="CD1007" s="39"/>
      <c r="CE1007" s="39"/>
      <c r="CF1007" s="39"/>
      <c r="CG1007" s="39"/>
      <c r="CH1007" s="39"/>
      <c r="CI1007" s="39"/>
      <c r="CJ1007" s="39"/>
      <c r="CK1007" s="39"/>
      <c r="CL1007" s="39"/>
    </row>
    <row r="1008" spans="1:90" ht="14.25">
      <c r="A1008" s="103"/>
      <c r="B1008" s="42"/>
      <c r="C1008" s="42"/>
      <c r="D1008" s="42"/>
      <c r="E1008" s="42"/>
      <c r="F1008" s="42"/>
      <c r="G1008" s="42"/>
      <c r="H1008" s="42"/>
      <c r="I1008" s="42"/>
      <c r="J1008" s="42"/>
      <c r="K1008" s="42"/>
      <c r="L1008" s="42"/>
      <c r="M1008" s="42"/>
      <c r="N1008" s="42"/>
      <c r="O1008" s="42"/>
      <c r="P1008" s="42"/>
      <c r="Q1008" s="42"/>
      <c r="R1008" s="42"/>
      <c r="S1008" s="42"/>
      <c r="T1008" s="42"/>
      <c r="U1008" s="42"/>
      <c r="V1008" s="42"/>
      <c r="W1008" s="42"/>
      <c r="X1008" s="42"/>
      <c r="Y1008" s="42"/>
      <c r="Z1008" s="42"/>
      <c r="AA1008" s="42"/>
      <c r="AB1008" s="42"/>
      <c r="AD1008" s="42"/>
      <c r="AE1008" s="42"/>
      <c r="AF1008" s="42"/>
      <c r="AG1008" s="42"/>
      <c r="AH1008" s="42"/>
      <c r="AI1008" s="42"/>
      <c r="AJ1008" s="42"/>
      <c r="AK1008" s="42"/>
      <c r="AL1008" s="42"/>
      <c r="AM1008" s="42"/>
      <c r="AN1008" s="42"/>
      <c r="AO1008" s="42"/>
      <c r="AP1008" s="42"/>
      <c r="AQ1008" s="39"/>
      <c r="AR1008" s="39"/>
      <c r="AS1008" s="39"/>
      <c r="AT1008" s="39"/>
      <c r="AU1008" s="39"/>
      <c r="AV1008" s="39"/>
      <c r="AW1008" s="39"/>
      <c r="AX1008" s="39"/>
      <c r="AY1008" s="39"/>
      <c r="AZ1008" s="39"/>
      <c r="BA1008" s="39"/>
      <c r="BB1008" s="39"/>
      <c r="BC1008" s="39"/>
      <c r="BD1008" s="39"/>
      <c r="BE1008" s="39"/>
      <c r="BF1008" s="39"/>
      <c r="BG1008" s="39"/>
      <c r="BH1008" s="39"/>
      <c r="BI1008" s="39"/>
      <c r="BJ1008" s="39"/>
      <c r="BK1008" s="39"/>
      <c r="BL1008" s="39"/>
      <c r="BM1008" s="39"/>
      <c r="BN1008" s="39"/>
      <c r="BO1008" s="39"/>
      <c r="BP1008" s="39"/>
      <c r="BQ1008" s="39"/>
      <c r="BR1008" s="39"/>
      <c r="BS1008" s="39"/>
      <c r="BT1008" s="39"/>
      <c r="BU1008" s="39"/>
      <c r="BV1008" s="39"/>
      <c r="BW1008" s="39"/>
      <c r="BX1008" s="39"/>
      <c r="BY1008" s="39"/>
      <c r="BZ1008" s="39"/>
      <c r="CA1008" s="39"/>
      <c r="CB1008" s="39"/>
      <c r="CC1008" s="39"/>
      <c r="CD1008" s="39"/>
      <c r="CE1008" s="39"/>
      <c r="CF1008" s="39"/>
      <c r="CG1008" s="39"/>
      <c r="CH1008" s="39"/>
      <c r="CI1008" s="39"/>
      <c r="CJ1008" s="39"/>
      <c r="CK1008" s="39"/>
      <c r="CL1008" s="39"/>
    </row>
    <row r="1009" spans="1:90" ht="14.25">
      <c r="A1009" s="103"/>
      <c r="B1009" s="42"/>
      <c r="C1009" s="42"/>
      <c r="D1009" s="42"/>
      <c r="E1009" s="42"/>
      <c r="F1009" s="42"/>
      <c r="G1009" s="42"/>
      <c r="H1009" s="42"/>
      <c r="I1009" s="42"/>
      <c r="J1009" s="42"/>
      <c r="K1009" s="42"/>
      <c r="L1009" s="42"/>
      <c r="M1009" s="42"/>
      <c r="N1009" s="42"/>
      <c r="O1009" s="42"/>
      <c r="P1009" s="42"/>
      <c r="Q1009" s="42"/>
      <c r="R1009" s="42"/>
      <c r="S1009" s="42"/>
      <c r="T1009" s="42"/>
      <c r="U1009" s="42"/>
      <c r="V1009" s="42"/>
      <c r="W1009" s="42"/>
      <c r="X1009" s="42"/>
      <c r="Y1009" s="42"/>
      <c r="Z1009" s="42"/>
      <c r="AA1009" s="42"/>
      <c r="AB1009" s="42"/>
      <c r="AD1009" s="42"/>
      <c r="AE1009" s="42"/>
      <c r="AF1009" s="42"/>
      <c r="AG1009" s="42"/>
      <c r="AH1009" s="42"/>
      <c r="AI1009" s="42"/>
      <c r="AJ1009" s="42"/>
      <c r="AK1009" s="42"/>
      <c r="AL1009" s="42"/>
      <c r="AM1009" s="42"/>
      <c r="AN1009" s="42"/>
      <c r="AO1009" s="42"/>
      <c r="AP1009" s="42"/>
      <c r="AQ1009" s="39"/>
      <c r="AR1009" s="39"/>
      <c r="AS1009" s="39"/>
      <c r="AT1009" s="39"/>
      <c r="AU1009" s="39"/>
      <c r="AV1009" s="39"/>
      <c r="AW1009" s="39"/>
      <c r="AX1009" s="39"/>
      <c r="AY1009" s="39"/>
      <c r="AZ1009" s="39"/>
      <c r="BA1009" s="39"/>
      <c r="BB1009" s="39"/>
      <c r="BC1009" s="39"/>
      <c r="BD1009" s="39"/>
      <c r="BE1009" s="39"/>
      <c r="BF1009" s="39"/>
      <c r="BG1009" s="39"/>
      <c r="BH1009" s="39"/>
      <c r="BI1009" s="39"/>
      <c r="BJ1009" s="39"/>
      <c r="BK1009" s="39"/>
      <c r="BL1009" s="39"/>
      <c r="BM1009" s="39"/>
      <c r="BN1009" s="39"/>
      <c r="BO1009" s="39"/>
      <c r="BP1009" s="39"/>
      <c r="BQ1009" s="39"/>
      <c r="BR1009" s="39"/>
      <c r="BS1009" s="39"/>
      <c r="BT1009" s="39"/>
      <c r="BU1009" s="39"/>
      <c r="BV1009" s="39"/>
      <c r="BW1009" s="39"/>
      <c r="BX1009" s="39"/>
      <c r="BY1009" s="39"/>
      <c r="BZ1009" s="39"/>
      <c r="CA1009" s="39"/>
      <c r="CB1009" s="39"/>
      <c r="CC1009" s="39"/>
      <c r="CD1009" s="39"/>
      <c r="CE1009" s="39"/>
      <c r="CF1009" s="39"/>
      <c r="CG1009" s="39"/>
      <c r="CH1009" s="39"/>
      <c r="CI1009" s="39"/>
      <c r="CJ1009" s="39"/>
      <c r="CK1009" s="39"/>
      <c r="CL1009" s="39"/>
    </row>
    <row r="1010" spans="1:90" ht="14.25">
      <c r="A1010" s="103"/>
      <c r="B1010" s="42"/>
      <c r="C1010" s="42"/>
      <c r="D1010" s="42"/>
      <c r="E1010" s="42"/>
      <c r="F1010" s="42"/>
      <c r="G1010" s="42"/>
      <c r="H1010" s="42"/>
      <c r="I1010" s="42"/>
      <c r="J1010" s="42"/>
      <c r="K1010" s="42"/>
      <c r="L1010" s="42"/>
      <c r="M1010" s="42"/>
      <c r="N1010" s="42"/>
      <c r="O1010" s="42"/>
      <c r="P1010" s="42"/>
      <c r="Q1010" s="42"/>
      <c r="R1010" s="42"/>
      <c r="S1010" s="42"/>
      <c r="T1010" s="42"/>
      <c r="U1010" s="42"/>
      <c r="V1010" s="42"/>
      <c r="W1010" s="42"/>
      <c r="X1010" s="42"/>
      <c r="Y1010" s="42"/>
      <c r="Z1010" s="42"/>
      <c r="AA1010" s="42"/>
      <c r="AB1010" s="42"/>
      <c r="AD1010" s="42"/>
      <c r="AE1010" s="42"/>
      <c r="AF1010" s="42"/>
      <c r="AG1010" s="42"/>
      <c r="AH1010" s="42"/>
      <c r="AI1010" s="42"/>
      <c r="AJ1010" s="42"/>
      <c r="AK1010" s="42"/>
      <c r="AL1010" s="42"/>
      <c r="AM1010" s="42"/>
      <c r="AN1010" s="42"/>
      <c r="AO1010" s="42"/>
      <c r="AP1010" s="42"/>
      <c r="AQ1010" s="39"/>
      <c r="AR1010" s="39"/>
      <c r="AS1010" s="39"/>
      <c r="AT1010" s="39"/>
      <c r="AU1010" s="39"/>
      <c r="AV1010" s="39"/>
      <c r="AW1010" s="39"/>
      <c r="AX1010" s="39"/>
      <c r="AY1010" s="39"/>
      <c r="AZ1010" s="39"/>
      <c r="BA1010" s="39"/>
      <c r="BB1010" s="39"/>
      <c r="BC1010" s="39"/>
      <c r="BD1010" s="39"/>
      <c r="BE1010" s="39"/>
      <c r="BF1010" s="39"/>
      <c r="BG1010" s="39"/>
      <c r="BH1010" s="39"/>
      <c r="BI1010" s="39"/>
      <c r="BJ1010" s="39"/>
      <c r="BK1010" s="39"/>
      <c r="BL1010" s="39"/>
      <c r="BM1010" s="39"/>
      <c r="BN1010" s="39"/>
      <c r="BO1010" s="39"/>
      <c r="BP1010" s="39"/>
      <c r="BQ1010" s="39"/>
      <c r="BR1010" s="39"/>
      <c r="BS1010" s="39"/>
      <c r="BT1010" s="39"/>
      <c r="BU1010" s="39"/>
      <c r="BV1010" s="39"/>
      <c r="BW1010" s="39"/>
      <c r="BX1010" s="39"/>
      <c r="BY1010" s="39"/>
      <c r="BZ1010" s="39"/>
      <c r="CA1010" s="39"/>
      <c r="CB1010" s="39"/>
      <c r="CC1010" s="39"/>
      <c r="CD1010" s="39"/>
      <c r="CE1010" s="39"/>
      <c r="CF1010" s="39"/>
      <c r="CG1010" s="39"/>
      <c r="CH1010" s="39"/>
      <c r="CI1010" s="39"/>
      <c r="CJ1010" s="39"/>
      <c r="CK1010" s="39"/>
      <c r="CL1010" s="39"/>
    </row>
    <row r="1011" spans="1:90" ht="14.25">
      <c r="A1011" s="103"/>
      <c r="B1011" s="42"/>
      <c r="C1011" s="42"/>
      <c r="D1011" s="42"/>
      <c r="E1011" s="42"/>
      <c r="F1011" s="42"/>
      <c r="G1011" s="42"/>
      <c r="H1011" s="42"/>
      <c r="I1011" s="42"/>
      <c r="J1011" s="42"/>
      <c r="K1011" s="42"/>
      <c r="L1011" s="42"/>
      <c r="M1011" s="42"/>
      <c r="N1011" s="42"/>
      <c r="O1011" s="42"/>
      <c r="P1011" s="42"/>
      <c r="Q1011" s="42"/>
      <c r="R1011" s="42"/>
      <c r="S1011" s="42"/>
      <c r="T1011" s="42"/>
      <c r="U1011" s="42"/>
      <c r="V1011" s="42"/>
      <c r="W1011" s="42"/>
      <c r="X1011" s="42"/>
      <c r="Y1011" s="42"/>
      <c r="Z1011" s="42"/>
      <c r="AA1011" s="42"/>
      <c r="AB1011" s="42"/>
      <c r="AD1011" s="42"/>
      <c r="AE1011" s="42"/>
      <c r="AF1011" s="42"/>
      <c r="AG1011" s="42"/>
      <c r="AH1011" s="42"/>
      <c r="AI1011" s="42"/>
      <c r="AJ1011" s="42"/>
      <c r="AK1011" s="42"/>
      <c r="AL1011" s="42"/>
      <c r="AM1011" s="42"/>
      <c r="AN1011" s="42"/>
      <c r="AO1011" s="42"/>
      <c r="AP1011" s="42"/>
      <c r="AQ1011" s="39"/>
      <c r="AR1011" s="39"/>
      <c r="AS1011" s="39"/>
      <c r="AT1011" s="39"/>
      <c r="AU1011" s="39"/>
      <c r="AV1011" s="39"/>
      <c r="AW1011" s="39"/>
      <c r="AX1011" s="39"/>
      <c r="AY1011" s="39"/>
      <c r="AZ1011" s="39"/>
      <c r="BA1011" s="39"/>
      <c r="BB1011" s="39"/>
      <c r="BC1011" s="39"/>
      <c r="BD1011" s="39"/>
      <c r="BE1011" s="39"/>
      <c r="BF1011" s="39"/>
      <c r="BG1011" s="39"/>
      <c r="BH1011" s="39"/>
      <c r="BI1011" s="39"/>
      <c r="BJ1011" s="39"/>
      <c r="BK1011" s="39"/>
      <c r="BL1011" s="39"/>
      <c r="BM1011" s="39"/>
      <c r="BN1011" s="39"/>
      <c r="BO1011" s="39"/>
      <c r="BP1011" s="39"/>
      <c r="BQ1011" s="39"/>
      <c r="BR1011" s="39"/>
      <c r="BS1011" s="39"/>
      <c r="BT1011" s="39"/>
      <c r="BU1011" s="39"/>
      <c r="BV1011" s="39"/>
      <c r="BW1011" s="39"/>
      <c r="BX1011" s="39"/>
      <c r="BY1011" s="39"/>
      <c r="BZ1011" s="39"/>
      <c r="CA1011" s="39"/>
      <c r="CB1011" s="39"/>
      <c r="CC1011" s="39"/>
      <c r="CD1011" s="39"/>
      <c r="CE1011" s="39"/>
      <c r="CF1011" s="39"/>
      <c r="CG1011" s="39"/>
      <c r="CH1011" s="39"/>
      <c r="CI1011" s="39"/>
      <c r="CJ1011" s="39"/>
      <c r="CK1011" s="39"/>
      <c r="CL1011" s="39"/>
    </row>
    <row r="1012" spans="1:90" ht="14.25">
      <c r="A1012" s="103"/>
      <c r="B1012" s="42"/>
      <c r="C1012" s="42"/>
      <c r="D1012" s="42"/>
      <c r="E1012" s="42"/>
      <c r="F1012" s="42"/>
      <c r="G1012" s="42"/>
      <c r="H1012" s="42"/>
      <c r="I1012" s="42"/>
      <c r="J1012" s="42"/>
      <c r="K1012" s="42"/>
      <c r="L1012" s="42"/>
      <c r="M1012" s="42"/>
      <c r="N1012" s="42"/>
      <c r="O1012" s="42"/>
      <c r="P1012" s="42"/>
      <c r="Q1012" s="42"/>
      <c r="R1012" s="42"/>
      <c r="S1012" s="42"/>
      <c r="T1012" s="42"/>
      <c r="U1012" s="42"/>
      <c r="V1012" s="42"/>
      <c r="W1012" s="42"/>
      <c r="X1012" s="42"/>
      <c r="Y1012" s="42"/>
      <c r="Z1012" s="42"/>
      <c r="AA1012" s="42"/>
      <c r="AB1012" s="42"/>
      <c r="AD1012" s="42"/>
      <c r="AE1012" s="42"/>
      <c r="AF1012" s="42"/>
      <c r="AG1012" s="42"/>
      <c r="AH1012" s="42"/>
      <c r="AI1012" s="42"/>
      <c r="AJ1012" s="42"/>
      <c r="AK1012" s="42"/>
      <c r="AL1012" s="42"/>
      <c r="AM1012" s="42"/>
      <c r="AN1012" s="42"/>
      <c r="AO1012" s="42"/>
      <c r="AP1012" s="42"/>
      <c r="AQ1012" s="39"/>
      <c r="AR1012" s="39"/>
      <c r="AS1012" s="39"/>
      <c r="AT1012" s="39"/>
      <c r="AU1012" s="39"/>
      <c r="AV1012" s="39"/>
      <c r="AW1012" s="39"/>
      <c r="AX1012" s="39"/>
      <c r="AY1012" s="39"/>
      <c r="AZ1012" s="39"/>
      <c r="BA1012" s="39"/>
      <c r="BB1012" s="39"/>
      <c r="BC1012" s="39"/>
      <c r="BD1012" s="39"/>
      <c r="BE1012" s="39"/>
      <c r="BF1012" s="39"/>
      <c r="BG1012" s="39"/>
      <c r="BH1012" s="39"/>
      <c r="BI1012" s="39"/>
      <c r="BJ1012" s="39"/>
      <c r="BK1012" s="39"/>
      <c r="BL1012" s="39"/>
      <c r="BM1012" s="39"/>
      <c r="BN1012" s="39"/>
      <c r="BO1012" s="39"/>
      <c r="BP1012" s="39"/>
      <c r="BQ1012" s="39"/>
      <c r="BR1012" s="39"/>
      <c r="BS1012" s="39"/>
      <c r="BT1012" s="39"/>
      <c r="BU1012" s="39"/>
      <c r="BV1012" s="39"/>
      <c r="BW1012" s="39"/>
      <c r="BX1012" s="39"/>
      <c r="BY1012" s="39"/>
      <c r="BZ1012" s="39"/>
      <c r="CA1012" s="39"/>
      <c r="CB1012" s="39"/>
      <c r="CC1012" s="39"/>
      <c r="CD1012" s="39"/>
      <c r="CE1012" s="39"/>
      <c r="CF1012" s="39"/>
      <c r="CG1012" s="39"/>
      <c r="CH1012" s="39"/>
      <c r="CI1012" s="39"/>
      <c r="CJ1012" s="39"/>
      <c r="CK1012" s="39"/>
      <c r="CL1012" s="39"/>
    </row>
    <row r="1013" spans="1:90" ht="14.25">
      <c r="A1013" s="103"/>
      <c r="B1013" s="42"/>
      <c r="C1013" s="42"/>
      <c r="D1013" s="42"/>
      <c r="E1013" s="42"/>
      <c r="F1013" s="42"/>
      <c r="G1013" s="42"/>
      <c r="H1013" s="42"/>
      <c r="I1013" s="42"/>
      <c r="J1013" s="42"/>
      <c r="K1013" s="42"/>
      <c r="L1013" s="42"/>
      <c r="M1013" s="42"/>
      <c r="N1013" s="42"/>
      <c r="O1013" s="42"/>
      <c r="P1013" s="42"/>
      <c r="Q1013" s="42"/>
      <c r="R1013" s="42"/>
      <c r="S1013" s="42"/>
      <c r="T1013" s="42"/>
      <c r="U1013" s="42"/>
      <c r="V1013" s="42"/>
      <c r="W1013" s="42"/>
      <c r="X1013" s="42"/>
      <c r="Y1013" s="42"/>
      <c r="Z1013" s="42"/>
      <c r="AA1013" s="42"/>
      <c r="AB1013" s="42"/>
      <c r="AD1013" s="42"/>
      <c r="AE1013" s="42"/>
      <c r="AF1013" s="42"/>
      <c r="AG1013" s="42"/>
      <c r="AH1013" s="42"/>
      <c r="AI1013" s="42"/>
      <c r="AJ1013" s="42"/>
      <c r="AK1013" s="42"/>
      <c r="AL1013" s="42"/>
      <c r="AM1013" s="42"/>
      <c r="AN1013" s="42"/>
      <c r="AO1013" s="42"/>
      <c r="AP1013" s="42"/>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c r="BK1013" s="39"/>
      <c r="BL1013" s="39"/>
      <c r="BM1013" s="39"/>
      <c r="BN1013" s="39"/>
      <c r="BO1013" s="39"/>
      <c r="BP1013" s="39"/>
      <c r="BQ1013" s="39"/>
      <c r="BR1013" s="39"/>
      <c r="BS1013" s="39"/>
      <c r="BT1013" s="39"/>
      <c r="BU1013" s="39"/>
      <c r="BV1013" s="39"/>
      <c r="BW1013" s="39"/>
      <c r="BX1013" s="39"/>
      <c r="BY1013" s="39"/>
      <c r="BZ1013" s="39"/>
      <c r="CA1013" s="39"/>
      <c r="CB1013" s="39"/>
      <c r="CC1013" s="39"/>
      <c r="CD1013" s="39"/>
      <c r="CE1013" s="39"/>
      <c r="CF1013" s="39"/>
      <c r="CG1013" s="39"/>
      <c r="CH1013" s="39"/>
      <c r="CI1013" s="39"/>
      <c r="CJ1013" s="39"/>
      <c r="CK1013" s="39"/>
      <c r="CL1013" s="39"/>
    </row>
    <row r="1014" spans="1:90" ht="14.25">
      <c r="A1014" s="103"/>
      <c r="B1014" s="42"/>
      <c r="C1014" s="42"/>
      <c r="D1014" s="42"/>
      <c r="E1014" s="42"/>
      <c r="F1014" s="42"/>
      <c r="G1014" s="42"/>
      <c r="H1014" s="42"/>
      <c r="I1014" s="42"/>
      <c r="J1014" s="42"/>
      <c r="K1014" s="42"/>
      <c r="L1014" s="42"/>
      <c r="M1014" s="42"/>
      <c r="N1014" s="42"/>
      <c r="O1014" s="42"/>
      <c r="P1014" s="42"/>
      <c r="Q1014" s="42"/>
      <c r="R1014" s="42"/>
      <c r="S1014" s="42"/>
      <c r="T1014" s="42"/>
      <c r="U1014" s="42"/>
      <c r="V1014" s="42"/>
      <c r="W1014" s="42"/>
      <c r="X1014" s="42"/>
      <c r="Y1014" s="42"/>
      <c r="Z1014" s="42"/>
      <c r="AA1014" s="42"/>
      <c r="AB1014" s="42"/>
      <c r="AD1014" s="42"/>
      <c r="AE1014" s="42"/>
      <c r="AF1014" s="42"/>
      <c r="AG1014" s="42"/>
      <c r="AH1014" s="42"/>
      <c r="AI1014" s="42"/>
      <c r="AJ1014" s="42"/>
      <c r="AK1014" s="42"/>
      <c r="AL1014" s="42"/>
      <c r="AM1014" s="42"/>
      <c r="AN1014" s="42"/>
      <c r="AO1014" s="42"/>
      <c r="AP1014" s="42"/>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c r="BK1014" s="39"/>
      <c r="BL1014" s="39"/>
      <c r="BM1014" s="39"/>
      <c r="BN1014" s="39"/>
      <c r="BO1014" s="39"/>
      <c r="BP1014" s="39"/>
      <c r="BQ1014" s="39"/>
      <c r="BR1014" s="39"/>
      <c r="BS1014" s="39"/>
      <c r="BT1014" s="39"/>
      <c r="BU1014" s="39"/>
      <c r="BV1014" s="39"/>
      <c r="BW1014" s="39"/>
      <c r="BX1014" s="39"/>
      <c r="BY1014" s="39"/>
      <c r="BZ1014" s="39"/>
      <c r="CA1014" s="39"/>
      <c r="CB1014" s="39"/>
      <c r="CC1014" s="39"/>
      <c r="CD1014" s="39"/>
      <c r="CE1014" s="39"/>
      <c r="CF1014" s="39"/>
      <c r="CG1014" s="39"/>
      <c r="CH1014" s="39"/>
      <c r="CI1014" s="39"/>
      <c r="CJ1014" s="39"/>
      <c r="CK1014" s="39"/>
      <c r="CL1014" s="39"/>
    </row>
    <row r="1015" spans="1:90" ht="14.25">
      <c r="A1015" s="103"/>
      <c r="B1015" s="42"/>
      <c r="C1015" s="42"/>
      <c r="D1015" s="42"/>
      <c r="E1015" s="42"/>
      <c r="F1015" s="42"/>
      <c r="G1015" s="42"/>
      <c r="H1015" s="42"/>
      <c r="I1015" s="42"/>
      <c r="J1015" s="42"/>
      <c r="K1015" s="42"/>
      <c r="L1015" s="42"/>
      <c r="M1015" s="42"/>
      <c r="N1015" s="42"/>
      <c r="O1015" s="42"/>
      <c r="P1015" s="42"/>
      <c r="Q1015" s="42"/>
      <c r="R1015" s="42"/>
      <c r="S1015" s="42"/>
      <c r="T1015" s="42"/>
      <c r="U1015" s="42"/>
      <c r="V1015" s="42"/>
      <c r="W1015" s="42"/>
      <c r="X1015" s="42"/>
      <c r="Y1015" s="42"/>
      <c r="Z1015" s="42"/>
      <c r="AA1015" s="42"/>
      <c r="AB1015" s="42"/>
      <c r="AD1015" s="42"/>
      <c r="AE1015" s="42"/>
      <c r="AF1015" s="42"/>
      <c r="AG1015" s="42"/>
      <c r="AH1015" s="42"/>
      <c r="AI1015" s="42"/>
      <c r="AJ1015" s="42"/>
      <c r="AK1015" s="42"/>
      <c r="AL1015" s="42"/>
      <c r="AM1015" s="42"/>
      <c r="AN1015" s="42"/>
      <c r="AO1015" s="42"/>
      <c r="AP1015" s="42"/>
      <c r="AQ1015" s="39"/>
      <c r="AR1015" s="39"/>
      <c r="AS1015" s="39"/>
      <c r="AT1015" s="39"/>
      <c r="AU1015" s="39"/>
      <c r="AV1015" s="39"/>
      <c r="AW1015" s="39"/>
      <c r="AX1015" s="39"/>
      <c r="AY1015" s="39"/>
      <c r="AZ1015" s="39"/>
      <c r="BA1015" s="39"/>
      <c r="BB1015" s="39"/>
      <c r="BC1015" s="39"/>
      <c r="BD1015" s="39"/>
      <c r="BE1015" s="39"/>
      <c r="BF1015" s="39"/>
      <c r="BG1015" s="39"/>
      <c r="BH1015" s="39"/>
      <c r="BI1015" s="39"/>
      <c r="BJ1015" s="39"/>
      <c r="BK1015" s="39"/>
      <c r="BL1015" s="39"/>
      <c r="BM1015" s="39"/>
      <c r="BN1015" s="39"/>
      <c r="BO1015" s="39"/>
      <c r="BP1015" s="39"/>
      <c r="BQ1015" s="39"/>
      <c r="BR1015" s="39"/>
      <c r="BS1015" s="39"/>
      <c r="BT1015" s="39"/>
      <c r="BU1015" s="39"/>
      <c r="BV1015" s="39"/>
      <c r="BW1015" s="39"/>
      <c r="BX1015" s="39"/>
      <c r="BY1015" s="39"/>
      <c r="BZ1015" s="39"/>
      <c r="CA1015" s="39"/>
      <c r="CB1015" s="39"/>
      <c r="CC1015" s="39"/>
      <c r="CD1015" s="39"/>
      <c r="CE1015" s="39"/>
      <c r="CF1015" s="39"/>
      <c r="CG1015" s="39"/>
      <c r="CH1015" s="39"/>
      <c r="CI1015" s="39"/>
      <c r="CJ1015" s="39"/>
      <c r="CK1015" s="39"/>
      <c r="CL1015" s="39"/>
    </row>
    <row r="1016" spans="1:90" ht="14.25">
      <c r="A1016" s="103"/>
      <c r="B1016" s="42"/>
      <c r="C1016" s="42"/>
      <c r="D1016" s="42"/>
      <c r="E1016" s="42"/>
      <c r="F1016" s="42"/>
      <c r="G1016" s="42"/>
      <c r="H1016" s="42"/>
      <c r="I1016" s="42"/>
      <c r="J1016" s="42"/>
      <c r="K1016" s="42"/>
      <c r="L1016" s="42"/>
      <c r="M1016" s="42"/>
      <c r="N1016" s="42"/>
      <c r="O1016" s="42"/>
      <c r="P1016" s="42"/>
      <c r="Q1016" s="42"/>
      <c r="R1016" s="42"/>
      <c r="S1016" s="42"/>
      <c r="T1016" s="42"/>
      <c r="U1016" s="42"/>
      <c r="V1016" s="42"/>
      <c r="W1016" s="42"/>
      <c r="X1016" s="42"/>
      <c r="Y1016" s="42"/>
      <c r="Z1016" s="42"/>
      <c r="AA1016" s="42"/>
      <c r="AB1016" s="42"/>
      <c r="AD1016" s="42"/>
      <c r="AE1016" s="42"/>
      <c r="AF1016" s="42"/>
      <c r="AG1016" s="42"/>
      <c r="AH1016" s="42"/>
      <c r="AI1016" s="42"/>
      <c r="AJ1016" s="42"/>
      <c r="AK1016" s="42"/>
      <c r="AL1016" s="42"/>
      <c r="AM1016" s="42"/>
      <c r="AN1016" s="42"/>
      <c r="AO1016" s="42"/>
      <c r="AP1016" s="42"/>
      <c r="AQ1016" s="39"/>
      <c r="AR1016" s="39"/>
      <c r="AS1016" s="39"/>
      <c r="AT1016" s="39"/>
      <c r="AU1016" s="39"/>
      <c r="AV1016" s="39"/>
      <c r="AW1016" s="39"/>
      <c r="AX1016" s="39"/>
      <c r="AY1016" s="39"/>
      <c r="AZ1016" s="39"/>
      <c r="BA1016" s="39"/>
      <c r="BB1016" s="39"/>
      <c r="BC1016" s="39"/>
      <c r="BD1016" s="39"/>
      <c r="BE1016" s="39"/>
      <c r="BF1016" s="39"/>
      <c r="BG1016" s="39"/>
      <c r="BH1016" s="39"/>
      <c r="BI1016" s="39"/>
      <c r="BJ1016" s="39"/>
      <c r="BK1016" s="39"/>
      <c r="BL1016" s="39"/>
      <c r="BM1016" s="39"/>
      <c r="BN1016" s="39"/>
      <c r="BO1016" s="39"/>
      <c r="BP1016" s="39"/>
      <c r="BQ1016" s="39"/>
      <c r="BR1016" s="39"/>
      <c r="BS1016" s="39"/>
      <c r="BT1016" s="39"/>
      <c r="BU1016" s="39"/>
      <c r="BV1016" s="39"/>
      <c r="BW1016" s="39"/>
      <c r="BX1016" s="39"/>
      <c r="BY1016" s="39"/>
      <c r="BZ1016" s="39"/>
      <c r="CA1016" s="39"/>
      <c r="CB1016" s="39"/>
      <c r="CC1016" s="39"/>
      <c r="CD1016" s="39"/>
      <c r="CE1016" s="39"/>
      <c r="CF1016" s="39"/>
      <c r="CG1016" s="39"/>
      <c r="CH1016" s="39"/>
      <c r="CI1016" s="39"/>
      <c r="CJ1016" s="39"/>
      <c r="CK1016" s="39"/>
      <c r="CL1016" s="39"/>
    </row>
    <row r="1017" spans="1:90" ht="14.25">
      <c r="A1017" s="103"/>
      <c r="B1017" s="42"/>
      <c r="C1017" s="42"/>
      <c r="D1017" s="42"/>
      <c r="E1017" s="42"/>
      <c r="F1017" s="42"/>
      <c r="G1017" s="42"/>
      <c r="H1017" s="42"/>
      <c r="I1017" s="42"/>
      <c r="J1017" s="42"/>
      <c r="K1017" s="42"/>
      <c r="L1017" s="42"/>
      <c r="M1017" s="42"/>
      <c r="N1017" s="42"/>
      <c r="O1017" s="42"/>
      <c r="P1017" s="42"/>
      <c r="Q1017" s="42"/>
      <c r="R1017" s="42"/>
      <c r="S1017" s="42"/>
      <c r="T1017" s="42"/>
      <c r="U1017" s="42"/>
      <c r="V1017" s="42"/>
      <c r="W1017" s="42"/>
      <c r="X1017" s="42"/>
      <c r="Y1017" s="42"/>
      <c r="Z1017" s="42"/>
      <c r="AA1017" s="42"/>
      <c r="AB1017" s="42"/>
      <c r="AD1017" s="42"/>
      <c r="AE1017" s="42"/>
      <c r="AF1017" s="42"/>
      <c r="AG1017" s="42"/>
      <c r="AH1017" s="42"/>
      <c r="AI1017" s="42"/>
      <c r="AJ1017" s="42"/>
      <c r="AK1017" s="42"/>
      <c r="AL1017" s="42"/>
      <c r="AM1017" s="42"/>
      <c r="AN1017" s="42"/>
      <c r="AO1017" s="42"/>
      <c r="AP1017" s="42"/>
      <c r="AQ1017" s="39"/>
      <c r="AR1017" s="39"/>
      <c r="AS1017" s="39"/>
      <c r="AT1017" s="39"/>
      <c r="AU1017" s="39"/>
      <c r="AV1017" s="39"/>
      <c r="AW1017" s="39"/>
      <c r="AX1017" s="39"/>
      <c r="AY1017" s="39"/>
      <c r="AZ1017" s="39"/>
      <c r="BA1017" s="39"/>
      <c r="BB1017" s="39"/>
      <c r="BC1017" s="39"/>
      <c r="BD1017" s="39"/>
      <c r="BE1017" s="39"/>
      <c r="BF1017" s="39"/>
      <c r="BG1017" s="39"/>
      <c r="BH1017" s="39"/>
      <c r="BI1017" s="39"/>
      <c r="BJ1017" s="39"/>
      <c r="BK1017" s="39"/>
      <c r="BL1017" s="39"/>
      <c r="BM1017" s="39"/>
      <c r="BN1017" s="39"/>
      <c r="BO1017" s="39"/>
      <c r="BP1017" s="39"/>
      <c r="BQ1017" s="39"/>
      <c r="BR1017" s="39"/>
      <c r="BS1017" s="39"/>
      <c r="BT1017" s="39"/>
      <c r="BU1017" s="39"/>
      <c r="BV1017" s="39"/>
      <c r="BW1017" s="39"/>
      <c r="BX1017" s="39"/>
      <c r="BY1017" s="39"/>
      <c r="BZ1017" s="39"/>
      <c r="CA1017" s="39"/>
      <c r="CB1017" s="39"/>
      <c r="CC1017" s="39"/>
      <c r="CD1017" s="39"/>
      <c r="CE1017" s="39"/>
      <c r="CF1017" s="39"/>
      <c r="CG1017" s="39"/>
      <c r="CH1017" s="39"/>
      <c r="CI1017" s="39"/>
      <c r="CJ1017" s="39"/>
      <c r="CK1017" s="39"/>
      <c r="CL1017" s="39"/>
    </row>
    <row r="1018" spans="1:90" ht="14.25">
      <c r="A1018" s="103"/>
      <c r="B1018" s="42"/>
      <c r="C1018" s="42"/>
      <c r="D1018" s="42"/>
      <c r="E1018" s="42"/>
      <c r="F1018" s="42"/>
      <c r="G1018" s="42"/>
      <c r="H1018" s="42"/>
      <c r="I1018" s="42"/>
      <c r="J1018" s="42"/>
      <c r="K1018" s="42"/>
      <c r="L1018" s="42"/>
      <c r="M1018" s="42"/>
      <c r="N1018" s="42"/>
      <c r="O1018" s="42"/>
      <c r="P1018" s="42"/>
      <c r="Q1018" s="42"/>
      <c r="R1018" s="42"/>
      <c r="S1018" s="42"/>
      <c r="T1018" s="42"/>
      <c r="U1018" s="42"/>
      <c r="V1018" s="42"/>
      <c r="W1018" s="42"/>
      <c r="X1018" s="42"/>
      <c r="Y1018" s="42"/>
      <c r="Z1018" s="42"/>
      <c r="AA1018" s="42"/>
      <c r="AB1018" s="42"/>
      <c r="AD1018" s="42"/>
      <c r="AE1018" s="42"/>
      <c r="AF1018" s="42"/>
      <c r="AG1018" s="42"/>
      <c r="AH1018" s="42"/>
      <c r="AI1018" s="42"/>
      <c r="AJ1018" s="42"/>
      <c r="AK1018" s="42"/>
      <c r="AL1018" s="42"/>
      <c r="AM1018" s="42"/>
      <c r="AN1018" s="42"/>
      <c r="AO1018" s="42"/>
      <c r="AP1018" s="42"/>
      <c r="AQ1018" s="39"/>
      <c r="AR1018" s="39"/>
      <c r="AS1018" s="39"/>
      <c r="AT1018" s="39"/>
      <c r="AU1018" s="39"/>
      <c r="AV1018" s="39"/>
      <c r="AW1018" s="39"/>
      <c r="AX1018" s="39"/>
      <c r="AY1018" s="39"/>
      <c r="AZ1018" s="39"/>
      <c r="BA1018" s="39"/>
      <c r="BB1018" s="39"/>
      <c r="BC1018" s="39"/>
      <c r="BD1018" s="39"/>
      <c r="BE1018" s="39"/>
      <c r="BF1018" s="39"/>
      <c r="BG1018" s="39"/>
      <c r="BH1018" s="39"/>
      <c r="BI1018" s="39"/>
      <c r="BJ1018" s="39"/>
      <c r="BK1018" s="39"/>
      <c r="BL1018" s="39"/>
      <c r="BM1018" s="39"/>
      <c r="BN1018" s="39"/>
      <c r="BO1018" s="39"/>
      <c r="BP1018" s="39"/>
      <c r="BQ1018" s="39"/>
      <c r="BR1018" s="39"/>
      <c r="BS1018" s="39"/>
      <c r="BT1018" s="39"/>
      <c r="BU1018" s="39"/>
      <c r="BV1018" s="39"/>
      <c r="BW1018" s="39"/>
      <c r="BX1018" s="39"/>
      <c r="BY1018" s="39"/>
      <c r="BZ1018" s="39"/>
      <c r="CA1018" s="39"/>
      <c r="CB1018" s="39"/>
      <c r="CC1018" s="39"/>
      <c r="CD1018" s="39"/>
      <c r="CE1018" s="39"/>
      <c r="CF1018" s="39"/>
      <c r="CG1018" s="39"/>
      <c r="CH1018" s="39"/>
      <c r="CI1018" s="39"/>
      <c r="CJ1018" s="39"/>
      <c r="CK1018" s="39"/>
      <c r="CL1018" s="39"/>
    </row>
    <row r="1019" spans="1:90" ht="14.25">
      <c r="A1019" s="103"/>
      <c r="B1019" s="42"/>
      <c r="C1019" s="42"/>
      <c r="D1019" s="42"/>
      <c r="E1019" s="42"/>
      <c r="F1019" s="42"/>
      <c r="G1019" s="42"/>
      <c r="H1019" s="42"/>
      <c r="I1019" s="42"/>
      <c r="J1019" s="42"/>
      <c r="K1019" s="42"/>
      <c r="L1019" s="42"/>
      <c r="M1019" s="42"/>
      <c r="N1019" s="42"/>
      <c r="O1019" s="42"/>
      <c r="P1019" s="42"/>
      <c r="Q1019" s="42"/>
      <c r="R1019" s="42"/>
      <c r="S1019" s="42"/>
      <c r="T1019" s="42"/>
      <c r="U1019" s="42"/>
      <c r="V1019" s="42"/>
      <c r="W1019" s="42"/>
      <c r="X1019" s="42"/>
      <c r="Y1019" s="42"/>
      <c r="Z1019" s="42"/>
      <c r="AA1019" s="42"/>
      <c r="AB1019" s="42"/>
      <c r="AD1019" s="42"/>
      <c r="AE1019" s="42"/>
      <c r="AF1019" s="42"/>
      <c r="AG1019" s="42"/>
      <c r="AH1019" s="42"/>
      <c r="AI1019" s="42"/>
      <c r="AJ1019" s="42"/>
      <c r="AK1019" s="42"/>
      <c r="AL1019" s="42"/>
      <c r="AM1019" s="42"/>
      <c r="AN1019" s="42"/>
      <c r="AO1019" s="42"/>
      <c r="AP1019" s="42"/>
      <c r="AQ1019" s="39"/>
      <c r="AR1019" s="39"/>
      <c r="AS1019" s="39"/>
      <c r="AT1019" s="39"/>
      <c r="AU1019" s="39"/>
      <c r="AV1019" s="39"/>
      <c r="AW1019" s="39"/>
      <c r="AX1019" s="39"/>
      <c r="AY1019" s="39"/>
      <c r="AZ1019" s="39"/>
      <c r="BA1019" s="39"/>
      <c r="BB1019" s="39"/>
      <c r="BC1019" s="39"/>
      <c r="BD1019" s="39"/>
      <c r="BE1019" s="39"/>
      <c r="BF1019" s="39"/>
      <c r="BG1019" s="39"/>
      <c r="BH1019" s="39"/>
      <c r="BI1019" s="39"/>
      <c r="BJ1019" s="39"/>
      <c r="BK1019" s="39"/>
      <c r="BL1019" s="39"/>
      <c r="BM1019" s="39"/>
      <c r="BN1019" s="39"/>
      <c r="BO1019" s="39"/>
      <c r="BP1019" s="39"/>
      <c r="BQ1019" s="39"/>
      <c r="BR1019" s="39"/>
      <c r="BS1019" s="39"/>
      <c r="BT1019" s="39"/>
      <c r="BU1019" s="39"/>
      <c r="BV1019" s="39"/>
      <c r="BW1019" s="39"/>
      <c r="BX1019" s="39"/>
      <c r="BY1019" s="39"/>
      <c r="BZ1019" s="39"/>
      <c r="CA1019" s="39"/>
      <c r="CB1019" s="39"/>
      <c r="CC1019" s="39"/>
      <c r="CD1019" s="39"/>
      <c r="CE1019" s="39"/>
      <c r="CF1019" s="39"/>
      <c r="CG1019" s="39"/>
      <c r="CH1019" s="39"/>
      <c r="CI1019" s="39"/>
      <c r="CJ1019" s="39"/>
      <c r="CK1019" s="39"/>
      <c r="CL1019" s="39"/>
    </row>
    <row r="1020" spans="1:90" ht="14.25">
      <c r="A1020" s="103"/>
      <c r="B1020" s="42"/>
      <c r="C1020" s="42"/>
      <c r="D1020" s="42"/>
      <c r="E1020" s="42"/>
      <c r="F1020" s="42"/>
      <c r="G1020" s="42"/>
      <c r="H1020" s="42"/>
      <c r="I1020" s="42"/>
      <c r="J1020" s="42"/>
      <c r="K1020" s="42"/>
      <c r="L1020" s="42"/>
      <c r="M1020" s="42"/>
      <c r="N1020" s="42"/>
      <c r="O1020" s="42"/>
      <c r="P1020" s="42"/>
      <c r="Q1020" s="42"/>
      <c r="R1020" s="42"/>
      <c r="S1020" s="42"/>
      <c r="T1020" s="42"/>
      <c r="U1020" s="42"/>
      <c r="V1020" s="42"/>
      <c r="W1020" s="42"/>
      <c r="X1020" s="42"/>
      <c r="Y1020" s="42"/>
      <c r="Z1020" s="42"/>
      <c r="AA1020" s="42"/>
      <c r="AB1020" s="42"/>
      <c r="AD1020" s="42"/>
      <c r="AE1020" s="42"/>
      <c r="AF1020" s="42"/>
      <c r="AG1020" s="42"/>
      <c r="AH1020" s="42"/>
      <c r="AI1020" s="42"/>
      <c r="AJ1020" s="42"/>
      <c r="AK1020" s="42"/>
      <c r="AL1020" s="42"/>
      <c r="AM1020" s="42"/>
      <c r="AN1020" s="42"/>
      <c r="AO1020" s="42"/>
      <c r="AP1020" s="42"/>
      <c r="AQ1020" s="39"/>
      <c r="AR1020" s="39"/>
      <c r="AS1020" s="39"/>
      <c r="AT1020" s="39"/>
      <c r="AU1020" s="39"/>
      <c r="AV1020" s="39"/>
      <c r="AW1020" s="39"/>
      <c r="AX1020" s="39"/>
      <c r="AY1020" s="39"/>
      <c r="AZ1020" s="39"/>
      <c r="BA1020" s="39"/>
      <c r="BB1020" s="39"/>
      <c r="BC1020" s="39"/>
      <c r="BD1020" s="39"/>
      <c r="BE1020" s="39"/>
      <c r="BF1020" s="39"/>
      <c r="BG1020" s="39"/>
      <c r="BH1020" s="39"/>
      <c r="BI1020" s="39"/>
      <c r="BJ1020" s="39"/>
      <c r="BK1020" s="39"/>
      <c r="BL1020" s="39"/>
      <c r="BM1020" s="39"/>
      <c r="BN1020" s="39"/>
      <c r="BO1020" s="39"/>
      <c r="BP1020" s="39"/>
      <c r="BQ1020" s="39"/>
      <c r="BR1020" s="39"/>
      <c r="BS1020" s="39"/>
      <c r="BT1020" s="39"/>
      <c r="BU1020" s="39"/>
      <c r="BV1020" s="39"/>
      <c r="BW1020" s="39"/>
      <c r="BX1020" s="39"/>
      <c r="BY1020" s="39"/>
      <c r="BZ1020" s="39"/>
      <c r="CA1020" s="39"/>
      <c r="CB1020" s="39"/>
      <c r="CC1020" s="39"/>
      <c r="CD1020" s="39"/>
      <c r="CE1020" s="39"/>
      <c r="CF1020" s="39"/>
      <c r="CG1020" s="39"/>
      <c r="CH1020" s="39"/>
      <c r="CI1020" s="39"/>
      <c r="CJ1020" s="39"/>
      <c r="CK1020" s="39"/>
      <c r="CL1020" s="39"/>
    </row>
    <row r="1021" spans="1:90" ht="14.25">
      <c r="A1021" s="103"/>
      <c r="B1021" s="42"/>
      <c r="C1021" s="42"/>
      <c r="D1021" s="42"/>
      <c r="E1021" s="42"/>
      <c r="F1021" s="42"/>
      <c r="G1021" s="42"/>
      <c r="H1021" s="42"/>
      <c r="I1021" s="42"/>
      <c r="J1021" s="42"/>
      <c r="K1021" s="42"/>
      <c r="L1021" s="42"/>
      <c r="M1021" s="42"/>
      <c r="N1021" s="42"/>
      <c r="O1021" s="42"/>
      <c r="P1021" s="42"/>
      <c r="Q1021" s="42"/>
      <c r="R1021" s="42"/>
      <c r="S1021" s="42"/>
      <c r="T1021" s="42"/>
      <c r="U1021" s="42"/>
      <c r="V1021" s="42"/>
      <c r="W1021" s="42"/>
      <c r="X1021" s="42"/>
      <c r="Y1021" s="42"/>
      <c r="Z1021" s="42"/>
      <c r="AA1021" s="42"/>
      <c r="AB1021" s="42"/>
      <c r="AD1021" s="42"/>
      <c r="AE1021" s="42"/>
      <c r="AF1021" s="42"/>
      <c r="AG1021" s="42"/>
      <c r="AH1021" s="42"/>
      <c r="AI1021" s="42"/>
      <c r="AJ1021" s="42"/>
      <c r="AK1021" s="42"/>
      <c r="AL1021" s="42"/>
      <c r="AM1021" s="42"/>
      <c r="AN1021" s="42"/>
      <c r="AO1021" s="42"/>
      <c r="AP1021" s="42"/>
      <c r="AQ1021" s="39"/>
      <c r="AR1021" s="39"/>
      <c r="AS1021" s="39"/>
      <c r="AT1021" s="39"/>
      <c r="AU1021" s="39"/>
      <c r="AV1021" s="39"/>
      <c r="AW1021" s="39"/>
      <c r="AX1021" s="39"/>
      <c r="AY1021" s="39"/>
      <c r="AZ1021" s="39"/>
      <c r="BA1021" s="39"/>
      <c r="BB1021" s="39"/>
      <c r="BC1021" s="39"/>
      <c r="BD1021" s="39"/>
      <c r="BE1021" s="39"/>
      <c r="BF1021" s="39"/>
      <c r="BG1021" s="39"/>
      <c r="BH1021" s="39"/>
      <c r="BI1021" s="39"/>
      <c r="BJ1021" s="39"/>
      <c r="BK1021" s="39"/>
      <c r="BL1021" s="39"/>
      <c r="BM1021" s="39"/>
      <c r="BN1021" s="39"/>
      <c r="BO1021" s="39"/>
      <c r="BP1021" s="39"/>
      <c r="BQ1021" s="39"/>
      <c r="BR1021" s="39"/>
      <c r="BS1021" s="39"/>
      <c r="BT1021" s="39"/>
      <c r="BU1021" s="39"/>
      <c r="BV1021" s="39"/>
      <c r="BW1021" s="39"/>
      <c r="BX1021" s="39"/>
      <c r="BY1021" s="39"/>
      <c r="BZ1021" s="39"/>
      <c r="CA1021" s="39"/>
      <c r="CB1021" s="39"/>
      <c r="CC1021" s="39"/>
      <c r="CD1021" s="39"/>
      <c r="CE1021" s="39"/>
      <c r="CF1021" s="39"/>
      <c r="CG1021" s="39"/>
      <c r="CH1021" s="39"/>
      <c r="CI1021" s="39"/>
      <c r="CJ1021" s="39"/>
      <c r="CK1021" s="39"/>
      <c r="CL1021" s="39"/>
    </row>
    <row r="1022" spans="1:90" ht="14.25">
      <c r="A1022" s="103"/>
      <c r="B1022" s="42"/>
      <c r="C1022" s="42"/>
      <c r="D1022" s="42"/>
      <c r="E1022" s="42"/>
      <c r="F1022" s="42"/>
      <c r="G1022" s="42"/>
      <c r="H1022" s="42"/>
      <c r="I1022" s="42"/>
      <c r="J1022" s="42"/>
      <c r="K1022" s="42"/>
      <c r="L1022" s="42"/>
      <c r="M1022" s="42"/>
      <c r="N1022" s="42"/>
      <c r="O1022" s="42"/>
      <c r="P1022" s="42"/>
      <c r="Q1022" s="42"/>
      <c r="R1022" s="42"/>
      <c r="S1022" s="42"/>
      <c r="T1022" s="42"/>
      <c r="U1022" s="42"/>
      <c r="V1022" s="42"/>
      <c r="W1022" s="42"/>
      <c r="X1022" s="42"/>
      <c r="Y1022" s="42"/>
      <c r="Z1022" s="42"/>
      <c r="AA1022" s="42"/>
      <c r="AB1022" s="42"/>
      <c r="AD1022" s="42"/>
      <c r="AE1022" s="42"/>
      <c r="AF1022" s="42"/>
      <c r="AG1022" s="42"/>
      <c r="AH1022" s="42"/>
      <c r="AI1022" s="42"/>
      <c r="AJ1022" s="42"/>
      <c r="AK1022" s="42"/>
      <c r="AL1022" s="42"/>
      <c r="AM1022" s="42"/>
      <c r="AN1022" s="42"/>
      <c r="AO1022" s="42"/>
      <c r="AP1022" s="42"/>
      <c r="AQ1022" s="39"/>
      <c r="AR1022" s="39"/>
      <c r="AS1022" s="39"/>
      <c r="AT1022" s="39"/>
      <c r="AU1022" s="39"/>
      <c r="AV1022" s="39"/>
      <c r="AW1022" s="39"/>
      <c r="AX1022" s="39"/>
      <c r="AY1022" s="39"/>
      <c r="AZ1022" s="39"/>
      <c r="BA1022" s="39"/>
      <c r="BB1022" s="39"/>
      <c r="BC1022" s="39"/>
      <c r="BD1022" s="39"/>
      <c r="BE1022" s="39"/>
      <c r="BF1022" s="39"/>
      <c r="BG1022" s="39"/>
      <c r="BH1022" s="39"/>
      <c r="BI1022" s="39"/>
      <c r="BJ1022" s="39"/>
      <c r="BK1022" s="39"/>
      <c r="BL1022" s="39"/>
      <c r="BM1022" s="39"/>
      <c r="BN1022" s="39"/>
      <c r="BO1022" s="39"/>
      <c r="BP1022" s="39"/>
      <c r="BQ1022" s="39"/>
      <c r="BR1022" s="39"/>
      <c r="BS1022" s="39"/>
      <c r="BT1022" s="39"/>
      <c r="BU1022" s="39"/>
      <c r="BV1022" s="39"/>
      <c r="BW1022" s="39"/>
      <c r="BX1022" s="39"/>
      <c r="BY1022" s="39"/>
      <c r="BZ1022" s="39"/>
      <c r="CA1022" s="39"/>
      <c r="CB1022" s="39"/>
      <c r="CC1022" s="39"/>
      <c r="CD1022" s="39"/>
      <c r="CE1022" s="39"/>
      <c r="CF1022" s="39"/>
      <c r="CG1022" s="39"/>
      <c r="CH1022" s="39"/>
      <c r="CI1022" s="39"/>
      <c r="CJ1022" s="39"/>
      <c r="CK1022" s="39"/>
      <c r="CL1022" s="39"/>
    </row>
    <row r="1023" spans="1:90" ht="14.25">
      <c r="A1023" s="103"/>
      <c r="B1023" s="42"/>
      <c r="C1023" s="42"/>
      <c r="D1023" s="42"/>
      <c r="E1023" s="42"/>
      <c r="F1023" s="42"/>
      <c r="G1023" s="42"/>
      <c r="H1023" s="42"/>
      <c r="I1023" s="42"/>
      <c r="J1023" s="42"/>
      <c r="K1023" s="42"/>
      <c r="L1023" s="42"/>
      <c r="M1023" s="42"/>
      <c r="N1023" s="42"/>
      <c r="O1023" s="42"/>
      <c r="P1023" s="42"/>
      <c r="Q1023" s="42"/>
      <c r="R1023" s="42"/>
      <c r="S1023" s="42"/>
      <c r="T1023" s="42"/>
      <c r="U1023" s="42"/>
      <c r="V1023" s="42"/>
      <c r="W1023" s="42"/>
      <c r="X1023" s="42"/>
      <c r="Y1023" s="42"/>
      <c r="Z1023" s="42"/>
      <c r="AA1023" s="42"/>
      <c r="AB1023" s="42"/>
      <c r="AD1023" s="42"/>
      <c r="AE1023" s="42"/>
      <c r="AF1023" s="42"/>
      <c r="AG1023" s="42"/>
      <c r="AH1023" s="42"/>
      <c r="AI1023" s="42"/>
      <c r="AJ1023" s="42"/>
      <c r="AK1023" s="42"/>
      <c r="AL1023" s="42"/>
      <c r="AM1023" s="42"/>
      <c r="AN1023" s="42"/>
      <c r="AO1023" s="42"/>
      <c r="AP1023" s="42"/>
      <c r="AQ1023" s="39"/>
      <c r="AR1023" s="39"/>
      <c r="AS1023" s="39"/>
      <c r="AT1023" s="39"/>
      <c r="AU1023" s="39"/>
      <c r="AV1023" s="39"/>
      <c r="AW1023" s="39"/>
      <c r="AX1023" s="39"/>
      <c r="AY1023" s="39"/>
      <c r="AZ1023" s="39"/>
      <c r="BA1023" s="39"/>
      <c r="BB1023" s="39"/>
      <c r="BC1023" s="39"/>
      <c r="BD1023" s="39"/>
      <c r="BE1023" s="39"/>
      <c r="BF1023" s="39"/>
      <c r="BG1023" s="39"/>
      <c r="BH1023" s="39"/>
      <c r="BI1023" s="39"/>
      <c r="BJ1023" s="39"/>
      <c r="BK1023" s="39"/>
      <c r="BL1023" s="39"/>
      <c r="BM1023" s="39"/>
      <c r="BN1023" s="39"/>
      <c r="BO1023" s="39"/>
      <c r="BP1023" s="39"/>
      <c r="BQ1023" s="39"/>
      <c r="BR1023" s="39"/>
      <c r="BS1023" s="39"/>
      <c r="BT1023" s="39"/>
      <c r="BU1023" s="39"/>
      <c r="BV1023" s="39"/>
      <c r="BW1023" s="39"/>
      <c r="BX1023" s="39"/>
      <c r="BY1023" s="39"/>
      <c r="BZ1023" s="39"/>
      <c r="CA1023" s="39"/>
      <c r="CB1023" s="39"/>
      <c r="CC1023" s="39"/>
      <c r="CD1023" s="39"/>
      <c r="CE1023" s="39"/>
      <c r="CF1023" s="39"/>
      <c r="CG1023" s="39"/>
      <c r="CH1023" s="39"/>
      <c r="CI1023" s="39"/>
      <c r="CJ1023" s="39"/>
      <c r="CK1023" s="39"/>
      <c r="CL1023" s="39"/>
    </row>
    <row r="1024" spans="1:90" ht="14.25">
      <c r="A1024" s="103"/>
      <c r="B1024" s="42"/>
      <c r="C1024" s="42"/>
      <c r="D1024" s="42"/>
      <c r="E1024" s="42"/>
      <c r="F1024" s="42"/>
      <c r="G1024" s="42"/>
      <c r="H1024" s="42"/>
      <c r="I1024" s="42"/>
      <c r="J1024" s="42"/>
      <c r="K1024" s="42"/>
      <c r="L1024" s="42"/>
      <c r="M1024" s="42"/>
      <c r="N1024" s="42"/>
      <c r="O1024" s="42"/>
      <c r="P1024" s="42"/>
      <c r="Q1024" s="42"/>
      <c r="R1024" s="42"/>
      <c r="S1024" s="42"/>
      <c r="T1024" s="42"/>
      <c r="U1024" s="42"/>
      <c r="V1024" s="42"/>
      <c r="W1024" s="42"/>
      <c r="X1024" s="42"/>
      <c r="Y1024" s="42"/>
      <c r="Z1024" s="42"/>
      <c r="AA1024" s="42"/>
      <c r="AB1024" s="42"/>
      <c r="AD1024" s="42"/>
      <c r="AE1024" s="42"/>
      <c r="AF1024" s="42"/>
      <c r="AG1024" s="42"/>
      <c r="AH1024" s="42"/>
      <c r="AI1024" s="42"/>
      <c r="AJ1024" s="42"/>
      <c r="AK1024" s="42"/>
      <c r="AL1024" s="42"/>
      <c r="AM1024" s="42"/>
      <c r="AN1024" s="42"/>
      <c r="AO1024" s="42"/>
      <c r="AP1024" s="42"/>
      <c r="AQ1024" s="39"/>
      <c r="AR1024" s="39"/>
      <c r="AS1024" s="39"/>
      <c r="AT1024" s="39"/>
      <c r="AU1024" s="39"/>
      <c r="AV1024" s="39"/>
      <c r="AW1024" s="39"/>
      <c r="AX1024" s="39"/>
      <c r="AY1024" s="39"/>
      <c r="AZ1024" s="39"/>
      <c r="BA1024" s="39"/>
      <c r="BB1024" s="39"/>
      <c r="BC1024" s="39"/>
      <c r="BD1024" s="39"/>
      <c r="BE1024" s="39"/>
      <c r="BF1024" s="39"/>
      <c r="BG1024" s="39"/>
      <c r="BH1024" s="39"/>
      <c r="BI1024" s="39"/>
      <c r="BJ1024" s="39"/>
      <c r="BK1024" s="39"/>
      <c r="BL1024" s="39"/>
      <c r="BM1024" s="39"/>
      <c r="BN1024" s="39"/>
      <c r="BO1024" s="39"/>
      <c r="BP1024" s="39"/>
      <c r="BQ1024" s="39"/>
      <c r="BR1024" s="39"/>
      <c r="BS1024" s="39"/>
      <c r="BT1024" s="39"/>
      <c r="BU1024" s="39"/>
      <c r="BV1024" s="39"/>
      <c r="BW1024" s="39"/>
      <c r="BX1024" s="39"/>
      <c r="BY1024" s="39"/>
      <c r="BZ1024" s="39"/>
      <c r="CA1024" s="39"/>
      <c r="CB1024" s="39"/>
      <c r="CC1024" s="39"/>
      <c r="CD1024" s="39"/>
      <c r="CE1024" s="39"/>
      <c r="CF1024" s="39"/>
      <c r="CG1024" s="39"/>
      <c r="CH1024" s="39"/>
      <c r="CI1024" s="39"/>
      <c r="CJ1024" s="39"/>
      <c r="CK1024" s="39"/>
      <c r="CL1024" s="39"/>
    </row>
    <row r="1025" spans="1:90" ht="14.25">
      <c r="A1025" s="103"/>
      <c r="B1025" s="42"/>
      <c r="C1025" s="42"/>
      <c r="D1025" s="42"/>
      <c r="E1025" s="42"/>
      <c r="F1025" s="42"/>
      <c r="G1025" s="42"/>
      <c r="H1025" s="42"/>
      <c r="I1025" s="42"/>
      <c r="J1025" s="42"/>
      <c r="K1025" s="42"/>
      <c r="L1025" s="42"/>
      <c r="M1025" s="42"/>
      <c r="N1025" s="42"/>
      <c r="O1025" s="42"/>
      <c r="P1025" s="42"/>
      <c r="Q1025" s="42"/>
      <c r="R1025" s="42"/>
      <c r="S1025" s="42"/>
      <c r="T1025" s="42"/>
      <c r="U1025" s="42"/>
      <c r="V1025" s="42"/>
      <c r="W1025" s="42"/>
      <c r="X1025" s="42"/>
      <c r="Y1025" s="42"/>
      <c r="Z1025" s="42"/>
      <c r="AA1025" s="42"/>
      <c r="AB1025" s="42"/>
      <c r="AD1025" s="42"/>
      <c r="AE1025" s="42"/>
      <c r="AF1025" s="42"/>
      <c r="AG1025" s="42"/>
      <c r="AH1025" s="42"/>
      <c r="AI1025" s="42"/>
      <c r="AJ1025" s="42"/>
      <c r="AK1025" s="42"/>
      <c r="AL1025" s="42"/>
      <c r="AM1025" s="42"/>
      <c r="AN1025" s="42"/>
      <c r="AO1025" s="42"/>
      <c r="AP1025" s="42"/>
      <c r="AQ1025" s="39"/>
      <c r="AR1025" s="39"/>
      <c r="AS1025" s="39"/>
      <c r="AT1025" s="39"/>
      <c r="AU1025" s="39"/>
      <c r="AV1025" s="39"/>
      <c r="AW1025" s="39"/>
      <c r="AX1025" s="39"/>
      <c r="AY1025" s="39"/>
      <c r="AZ1025" s="39"/>
      <c r="BA1025" s="39"/>
      <c r="BB1025" s="39"/>
      <c r="BC1025" s="39"/>
      <c r="BD1025" s="39"/>
      <c r="BE1025" s="39"/>
      <c r="BF1025" s="39"/>
      <c r="BG1025" s="39"/>
      <c r="BH1025" s="39"/>
      <c r="BI1025" s="39"/>
      <c r="BJ1025" s="39"/>
      <c r="BK1025" s="39"/>
      <c r="BL1025" s="39"/>
      <c r="BM1025" s="39"/>
      <c r="BN1025" s="39"/>
      <c r="BO1025" s="39"/>
      <c r="BP1025" s="39"/>
      <c r="BQ1025" s="39"/>
      <c r="BR1025" s="39"/>
      <c r="BS1025" s="39"/>
      <c r="BT1025" s="39"/>
      <c r="BU1025" s="39"/>
      <c r="BV1025" s="39"/>
      <c r="BW1025" s="39"/>
      <c r="BX1025" s="39"/>
      <c r="BY1025" s="39"/>
      <c r="BZ1025" s="39"/>
      <c r="CA1025" s="39"/>
      <c r="CB1025" s="39"/>
      <c r="CC1025" s="39"/>
      <c r="CD1025" s="39"/>
      <c r="CE1025" s="39"/>
      <c r="CF1025" s="39"/>
      <c r="CG1025" s="39"/>
      <c r="CH1025" s="39"/>
      <c r="CI1025" s="39"/>
      <c r="CJ1025" s="39"/>
      <c r="CK1025" s="39"/>
      <c r="CL1025" s="39"/>
    </row>
    <row r="1026" spans="1:90" ht="14.25">
      <c r="A1026" s="103"/>
      <c r="B1026" s="42"/>
      <c r="C1026" s="42"/>
      <c r="D1026" s="42"/>
      <c r="E1026" s="42"/>
      <c r="F1026" s="42"/>
      <c r="G1026" s="42"/>
      <c r="H1026" s="42"/>
      <c r="I1026" s="42"/>
      <c r="J1026" s="42"/>
      <c r="K1026" s="42"/>
      <c r="L1026" s="42"/>
      <c r="M1026" s="42"/>
      <c r="N1026" s="42"/>
      <c r="O1026" s="42"/>
      <c r="P1026" s="42"/>
      <c r="Q1026" s="42"/>
      <c r="R1026" s="42"/>
      <c r="S1026" s="42"/>
      <c r="T1026" s="42"/>
      <c r="U1026" s="42"/>
      <c r="V1026" s="42"/>
      <c r="W1026" s="42"/>
      <c r="X1026" s="42"/>
      <c r="Y1026" s="42"/>
      <c r="Z1026" s="42"/>
      <c r="AA1026" s="42"/>
      <c r="AB1026" s="42"/>
      <c r="AD1026" s="42"/>
      <c r="AE1026" s="42"/>
      <c r="AF1026" s="42"/>
      <c r="AG1026" s="42"/>
      <c r="AH1026" s="42"/>
      <c r="AI1026" s="42"/>
      <c r="AJ1026" s="42"/>
      <c r="AK1026" s="42"/>
      <c r="AL1026" s="42"/>
      <c r="AM1026" s="42"/>
      <c r="AN1026" s="42"/>
      <c r="AO1026" s="42"/>
      <c r="AP1026" s="42"/>
      <c r="AQ1026" s="39"/>
      <c r="AR1026" s="39"/>
      <c r="AS1026" s="39"/>
      <c r="AT1026" s="39"/>
      <c r="AU1026" s="39"/>
      <c r="AV1026" s="39"/>
      <c r="AW1026" s="39"/>
      <c r="AX1026" s="39"/>
      <c r="AY1026" s="39"/>
      <c r="AZ1026" s="39"/>
      <c r="BA1026" s="39"/>
      <c r="BB1026" s="39"/>
      <c r="BC1026" s="39"/>
      <c r="BD1026" s="39"/>
      <c r="BE1026" s="39"/>
      <c r="BF1026" s="39"/>
      <c r="BG1026" s="39"/>
      <c r="BH1026" s="39"/>
      <c r="BI1026" s="39"/>
      <c r="BJ1026" s="39"/>
      <c r="BK1026" s="39"/>
      <c r="BL1026" s="39"/>
      <c r="BM1026" s="39"/>
      <c r="BN1026" s="39"/>
      <c r="BO1026" s="39"/>
      <c r="BP1026" s="39"/>
      <c r="BQ1026" s="39"/>
      <c r="BR1026" s="39"/>
      <c r="BS1026" s="39"/>
      <c r="BT1026" s="39"/>
      <c r="BU1026" s="39"/>
      <c r="BV1026" s="39"/>
      <c r="BW1026" s="39"/>
      <c r="BX1026" s="39"/>
      <c r="BY1026" s="39"/>
      <c r="BZ1026" s="39"/>
      <c r="CA1026" s="39"/>
      <c r="CB1026" s="39"/>
      <c r="CC1026" s="39"/>
      <c r="CD1026" s="39"/>
      <c r="CE1026" s="39"/>
      <c r="CF1026" s="39"/>
      <c r="CG1026" s="39"/>
      <c r="CH1026" s="39"/>
      <c r="CI1026" s="39"/>
      <c r="CJ1026" s="39"/>
      <c r="CK1026" s="39"/>
      <c r="CL1026" s="39"/>
    </row>
    <row r="1027" spans="1:90" ht="14.25">
      <c r="A1027" s="103"/>
      <c r="B1027" s="42"/>
      <c r="C1027" s="42"/>
      <c r="D1027" s="42"/>
      <c r="E1027" s="42"/>
      <c r="F1027" s="42"/>
      <c r="G1027" s="42"/>
      <c r="H1027" s="42"/>
      <c r="I1027" s="42"/>
      <c r="J1027" s="42"/>
      <c r="K1027" s="42"/>
      <c r="L1027" s="42"/>
      <c r="M1027" s="42"/>
      <c r="N1027" s="42"/>
      <c r="O1027" s="42"/>
      <c r="P1027" s="42"/>
      <c r="Q1027" s="42"/>
      <c r="R1027" s="42"/>
      <c r="S1027" s="42"/>
      <c r="T1027" s="42"/>
      <c r="U1027" s="42"/>
      <c r="V1027" s="42"/>
      <c r="W1027" s="42"/>
      <c r="X1027" s="42"/>
      <c r="Y1027" s="42"/>
      <c r="Z1027" s="42"/>
      <c r="AA1027" s="42"/>
      <c r="AB1027" s="42"/>
      <c r="AD1027" s="42"/>
      <c r="AE1027" s="42"/>
      <c r="AF1027" s="42"/>
      <c r="AG1027" s="42"/>
      <c r="AH1027" s="42"/>
      <c r="AI1027" s="42"/>
      <c r="AJ1027" s="42"/>
      <c r="AK1027" s="42"/>
      <c r="AL1027" s="42"/>
      <c r="AM1027" s="42"/>
      <c r="AN1027" s="42"/>
      <c r="AO1027" s="42"/>
      <c r="AP1027" s="42"/>
      <c r="AQ1027" s="39"/>
      <c r="AR1027" s="39"/>
      <c r="AS1027" s="39"/>
      <c r="AT1027" s="39"/>
      <c r="AU1027" s="39"/>
      <c r="AV1027" s="39"/>
      <c r="AW1027" s="39"/>
      <c r="AX1027" s="39"/>
      <c r="AY1027" s="39"/>
      <c r="AZ1027" s="39"/>
      <c r="BA1027" s="39"/>
      <c r="BB1027" s="39"/>
      <c r="BC1027" s="39"/>
      <c r="BD1027" s="39"/>
      <c r="BE1027" s="39"/>
      <c r="BF1027" s="39"/>
      <c r="BG1027" s="39"/>
      <c r="BH1027" s="39"/>
      <c r="BI1027" s="39"/>
      <c r="BJ1027" s="39"/>
      <c r="BK1027" s="39"/>
      <c r="BL1027" s="39"/>
      <c r="BM1027" s="39"/>
      <c r="BN1027" s="39"/>
      <c r="BO1027" s="39"/>
      <c r="BP1027" s="39"/>
      <c r="BQ1027" s="39"/>
      <c r="BR1027" s="39"/>
      <c r="BS1027" s="39"/>
      <c r="BT1027" s="39"/>
      <c r="BU1027" s="39"/>
      <c r="BV1027" s="39"/>
      <c r="BW1027" s="39"/>
      <c r="BX1027" s="39"/>
      <c r="BY1027" s="39"/>
      <c r="BZ1027" s="39"/>
      <c r="CA1027" s="39"/>
      <c r="CB1027" s="39"/>
      <c r="CC1027" s="39"/>
      <c r="CD1027" s="39"/>
      <c r="CE1027" s="39"/>
      <c r="CF1027" s="39"/>
      <c r="CG1027" s="39"/>
      <c r="CH1027" s="39"/>
      <c r="CI1027" s="39"/>
      <c r="CJ1027" s="39"/>
      <c r="CK1027" s="39"/>
      <c r="CL1027" s="39"/>
    </row>
    <row r="1028" spans="1:90" ht="14.25">
      <c r="A1028" s="103"/>
      <c r="B1028" s="42"/>
      <c r="C1028" s="42"/>
      <c r="D1028" s="42"/>
      <c r="E1028" s="42"/>
      <c r="F1028" s="42"/>
      <c r="G1028" s="42"/>
      <c r="H1028" s="42"/>
      <c r="I1028" s="42"/>
      <c r="J1028" s="42"/>
      <c r="K1028" s="42"/>
      <c r="L1028" s="42"/>
      <c r="M1028" s="42"/>
      <c r="N1028" s="42"/>
      <c r="O1028" s="42"/>
      <c r="P1028" s="42"/>
      <c r="Q1028" s="42"/>
      <c r="R1028" s="42"/>
      <c r="S1028" s="42"/>
      <c r="T1028" s="42"/>
      <c r="U1028" s="42"/>
      <c r="V1028" s="42"/>
      <c r="W1028" s="42"/>
      <c r="X1028" s="42"/>
      <c r="Y1028" s="42"/>
      <c r="Z1028" s="42"/>
      <c r="AA1028" s="42"/>
      <c r="AB1028" s="42"/>
      <c r="AD1028" s="42"/>
      <c r="AE1028" s="42"/>
      <c r="AF1028" s="42"/>
      <c r="AG1028" s="42"/>
      <c r="AH1028" s="42"/>
      <c r="AI1028" s="42"/>
      <c r="AJ1028" s="42"/>
      <c r="AK1028" s="42"/>
      <c r="AL1028" s="42"/>
      <c r="AM1028" s="42"/>
      <c r="AN1028" s="42"/>
      <c r="AO1028" s="42"/>
      <c r="AP1028" s="42"/>
      <c r="AQ1028" s="39"/>
      <c r="AR1028" s="39"/>
      <c r="AS1028" s="39"/>
      <c r="AT1028" s="39"/>
      <c r="AU1028" s="39"/>
      <c r="AV1028" s="39"/>
      <c r="AW1028" s="39"/>
      <c r="AX1028" s="39"/>
      <c r="AY1028" s="39"/>
      <c r="AZ1028" s="39"/>
      <c r="BA1028" s="39"/>
      <c r="BB1028" s="39"/>
      <c r="BC1028" s="39"/>
      <c r="BD1028" s="39"/>
      <c r="BE1028" s="39"/>
      <c r="BF1028" s="39"/>
      <c r="BG1028" s="39"/>
      <c r="BH1028" s="39"/>
      <c r="BI1028" s="39"/>
      <c r="BJ1028" s="39"/>
      <c r="BK1028" s="39"/>
      <c r="BL1028" s="39"/>
      <c r="BM1028" s="39"/>
      <c r="BN1028" s="39"/>
      <c r="BO1028" s="39"/>
      <c r="BP1028" s="39"/>
      <c r="BQ1028" s="39"/>
      <c r="BR1028" s="39"/>
      <c r="BS1028" s="39"/>
      <c r="BT1028" s="39"/>
      <c r="BU1028" s="39"/>
      <c r="BV1028" s="39"/>
      <c r="BW1028" s="39"/>
      <c r="BX1028" s="39"/>
      <c r="BY1028" s="39"/>
      <c r="BZ1028" s="39"/>
      <c r="CA1028" s="39"/>
      <c r="CB1028" s="39"/>
      <c r="CC1028" s="39"/>
      <c r="CD1028" s="39"/>
      <c r="CE1028" s="39"/>
      <c r="CF1028" s="39"/>
      <c r="CG1028" s="39"/>
      <c r="CH1028" s="39"/>
      <c r="CI1028" s="39"/>
      <c r="CJ1028" s="39"/>
      <c r="CK1028" s="39"/>
      <c r="CL1028" s="39"/>
    </row>
    <row r="1029" spans="1:90" ht="14.25">
      <c r="A1029" s="103"/>
      <c r="B1029" s="42"/>
      <c r="C1029" s="42"/>
      <c r="D1029" s="42"/>
      <c r="E1029" s="42"/>
      <c r="F1029" s="42"/>
      <c r="G1029" s="42"/>
      <c r="H1029" s="42"/>
      <c r="I1029" s="42"/>
      <c r="J1029" s="42"/>
      <c r="K1029" s="42"/>
      <c r="L1029" s="42"/>
      <c r="M1029" s="42"/>
      <c r="N1029" s="42"/>
      <c r="O1029" s="42"/>
      <c r="P1029" s="42"/>
      <c r="Q1029" s="42"/>
      <c r="R1029" s="42"/>
      <c r="S1029" s="42"/>
      <c r="T1029" s="42"/>
      <c r="U1029" s="42"/>
      <c r="V1029" s="42"/>
      <c r="W1029" s="42"/>
      <c r="X1029" s="42"/>
      <c r="Y1029" s="42"/>
      <c r="Z1029" s="42"/>
      <c r="AA1029" s="42"/>
      <c r="AB1029" s="42"/>
      <c r="AD1029" s="42"/>
      <c r="AE1029" s="42"/>
      <c r="AF1029" s="42"/>
      <c r="AG1029" s="42"/>
      <c r="AH1029" s="42"/>
      <c r="AI1029" s="42"/>
      <c r="AJ1029" s="42"/>
      <c r="AK1029" s="42"/>
      <c r="AL1029" s="42"/>
      <c r="AM1029" s="42"/>
      <c r="AN1029" s="42"/>
      <c r="AO1029" s="42"/>
      <c r="AP1029" s="42"/>
      <c r="AQ1029" s="39"/>
      <c r="AR1029" s="39"/>
      <c r="AS1029" s="39"/>
      <c r="AT1029" s="39"/>
      <c r="AU1029" s="39"/>
      <c r="AV1029" s="39"/>
      <c r="AW1029" s="39"/>
      <c r="AX1029" s="39"/>
      <c r="AY1029" s="39"/>
      <c r="AZ1029" s="39"/>
      <c r="BA1029" s="39"/>
      <c r="BB1029" s="39"/>
      <c r="BC1029" s="39"/>
      <c r="BD1029" s="39"/>
      <c r="BE1029" s="39"/>
      <c r="BF1029" s="39"/>
      <c r="BG1029" s="39"/>
      <c r="BH1029" s="39"/>
      <c r="BI1029" s="39"/>
      <c r="BJ1029" s="39"/>
      <c r="BK1029" s="39"/>
      <c r="BL1029" s="39"/>
      <c r="BM1029" s="39"/>
      <c r="BN1029" s="39"/>
      <c r="BO1029" s="39"/>
      <c r="BP1029" s="39"/>
      <c r="BQ1029" s="39"/>
      <c r="BR1029" s="39"/>
      <c r="BS1029" s="39"/>
      <c r="BT1029" s="39"/>
      <c r="BU1029" s="39"/>
      <c r="BV1029" s="39"/>
      <c r="BW1029" s="39"/>
      <c r="BX1029" s="39"/>
      <c r="BY1029" s="39"/>
      <c r="BZ1029" s="39"/>
      <c r="CA1029" s="39"/>
      <c r="CB1029" s="39"/>
      <c r="CC1029" s="39"/>
      <c r="CD1029" s="39"/>
      <c r="CE1029" s="39"/>
      <c r="CF1029" s="39"/>
      <c r="CG1029" s="39"/>
      <c r="CH1029" s="39"/>
      <c r="CI1029" s="39"/>
      <c r="CJ1029" s="39"/>
      <c r="CK1029" s="39"/>
      <c r="CL1029" s="39"/>
    </row>
    <row r="1030" spans="1:90" ht="14.25">
      <c r="A1030" s="103"/>
      <c r="B1030" s="42"/>
      <c r="C1030" s="42"/>
      <c r="D1030" s="42"/>
      <c r="E1030" s="42"/>
      <c r="F1030" s="42"/>
      <c r="G1030" s="42"/>
      <c r="H1030" s="42"/>
      <c r="I1030" s="42"/>
      <c r="J1030" s="42"/>
      <c r="K1030" s="42"/>
      <c r="L1030" s="42"/>
      <c r="M1030" s="42"/>
      <c r="N1030" s="42"/>
      <c r="O1030" s="42"/>
      <c r="P1030" s="42"/>
      <c r="Q1030" s="42"/>
      <c r="R1030" s="42"/>
      <c r="S1030" s="42"/>
      <c r="T1030" s="42"/>
      <c r="U1030" s="42"/>
      <c r="V1030" s="42"/>
      <c r="W1030" s="42"/>
      <c r="X1030" s="42"/>
      <c r="Y1030" s="42"/>
      <c r="Z1030" s="42"/>
      <c r="AA1030" s="42"/>
      <c r="AB1030" s="42"/>
      <c r="AD1030" s="42"/>
      <c r="AE1030" s="42"/>
      <c r="AF1030" s="42"/>
      <c r="AG1030" s="42"/>
      <c r="AH1030" s="42"/>
      <c r="AI1030" s="42"/>
      <c r="AJ1030" s="42"/>
      <c r="AK1030" s="42"/>
      <c r="AL1030" s="42"/>
      <c r="AM1030" s="42"/>
      <c r="AN1030" s="42"/>
      <c r="AO1030" s="42"/>
      <c r="AP1030" s="42"/>
      <c r="AQ1030" s="39"/>
      <c r="AR1030" s="39"/>
      <c r="AS1030" s="39"/>
      <c r="AT1030" s="39"/>
      <c r="AU1030" s="39"/>
      <c r="AV1030" s="39"/>
      <c r="AW1030" s="39"/>
      <c r="AX1030" s="39"/>
      <c r="AY1030" s="39"/>
      <c r="AZ1030" s="39"/>
      <c r="BA1030" s="39"/>
      <c r="BB1030" s="39"/>
      <c r="BC1030" s="39"/>
      <c r="BD1030" s="39"/>
      <c r="BE1030" s="39"/>
      <c r="BF1030" s="39"/>
      <c r="BG1030" s="39"/>
      <c r="BH1030" s="39"/>
      <c r="BI1030" s="39"/>
      <c r="BJ1030" s="39"/>
      <c r="BK1030" s="39"/>
      <c r="BL1030" s="39"/>
      <c r="BM1030" s="39"/>
      <c r="BN1030" s="39"/>
      <c r="BO1030" s="39"/>
      <c r="BP1030" s="39"/>
      <c r="BQ1030" s="39"/>
      <c r="BR1030" s="39"/>
      <c r="BS1030" s="39"/>
      <c r="BT1030" s="39"/>
      <c r="BU1030" s="39"/>
      <c r="BV1030" s="39"/>
      <c r="BW1030" s="39"/>
      <c r="BX1030" s="39"/>
      <c r="BY1030" s="39"/>
      <c r="BZ1030" s="39"/>
      <c r="CA1030" s="39"/>
      <c r="CB1030" s="39"/>
      <c r="CC1030" s="39"/>
      <c r="CD1030" s="39"/>
      <c r="CE1030" s="39"/>
      <c r="CF1030" s="39"/>
      <c r="CG1030" s="39"/>
      <c r="CH1030" s="39"/>
      <c r="CI1030" s="39"/>
      <c r="CJ1030" s="39"/>
      <c r="CK1030" s="39"/>
      <c r="CL1030" s="39"/>
    </row>
    <row r="1031" spans="1:90" ht="14.25">
      <c r="A1031" s="103"/>
      <c r="B1031" s="42"/>
      <c r="C1031" s="42"/>
      <c r="D1031" s="42"/>
      <c r="E1031" s="42"/>
      <c r="F1031" s="42"/>
      <c r="G1031" s="42"/>
      <c r="H1031" s="42"/>
      <c r="I1031" s="42"/>
      <c r="J1031" s="42"/>
      <c r="K1031" s="42"/>
      <c r="L1031" s="42"/>
      <c r="M1031" s="42"/>
      <c r="N1031" s="42"/>
      <c r="O1031" s="42"/>
      <c r="P1031" s="42"/>
      <c r="Q1031" s="42"/>
      <c r="R1031" s="42"/>
      <c r="S1031" s="42"/>
      <c r="T1031" s="42"/>
      <c r="U1031" s="42"/>
      <c r="V1031" s="42"/>
      <c r="W1031" s="42"/>
      <c r="X1031" s="42"/>
      <c r="Y1031" s="42"/>
      <c r="Z1031" s="42"/>
      <c r="AA1031" s="42"/>
      <c r="AB1031" s="42"/>
      <c r="AD1031" s="42"/>
      <c r="AE1031" s="42"/>
      <c r="AF1031" s="42"/>
      <c r="AG1031" s="42"/>
      <c r="AH1031" s="42"/>
      <c r="AI1031" s="42"/>
      <c r="AJ1031" s="42"/>
      <c r="AK1031" s="42"/>
      <c r="AL1031" s="42"/>
      <c r="AM1031" s="42"/>
      <c r="AN1031" s="42"/>
      <c r="AO1031" s="42"/>
      <c r="AP1031" s="42"/>
      <c r="AQ1031" s="39"/>
      <c r="AR1031" s="39"/>
      <c r="AS1031" s="39"/>
      <c r="AT1031" s="39"/>
      <c r="AU1031" s="39"/>
      <c r="AV1031" s="39"/>
      <c r="AW1031" s="39"/>
      <c r="AX1031" s="39"/>
      <c r="AY1031" s="39"/>
      <c r="AZ1031" s="39"/>
      <c r="BA1031" s="39"/>
      <c r="BB1031" s="39"/>
      <c r="BC1031" s="39"/>
      <c r="BD1031" s="39"/>
      <c r="BE1031" s="39"/>
      <c r="BF1031" s="39"/>
      <c r="BG1031" s="39"/>
      <c r="BH1031" s="39"/>
      <c r="BI1031" s="39"/>
      <c r="BJ1031" s="39"/>
      <c r="BK1031" s="39"/>
      <c r="BL1031" s="39"/>
      <c r="BM1031" s="39"/>
      <c r="BN1031" s="39"/>
      <c r="BO1031" s="39"/>
      <c r="BP1031" s="39"/>
      <c r="BQ1031" s="39"/>
      <c r="BR1031" s="39"/>
      <c r="BS1031" s="39"/>
      <c r="BT1031" s="39"/>
      <c r="BU1031" s="39"/>
      <c r="BV1031" s="39"/>
      <c r="BW1031" s="39"/>
      <c r="BX1031" s="39"/>
      <c r="BY1031" s="39"/>
      <c r="BZ1031" s="39"/>
      <c r="CA1031" s="39"/>
      <c r="CB1031" s="39"/>
      <c r="CC1031" s="39"/>
      <c r="CD1031" s="39"/>
      <c r="CE1031" s="39"/>
      <c r="CF1031" s="39"/>
      <c r="CG1031" s="39"/>
      <c r="CH1031" s="39"/>
      <c r="CI1031" s="39"/>
      <c r="CJ1031" s="39"/>
      <c r="CK1031" s="39"/>
      <c r="CL1031" s="39"/>
    </row>
    <row r="1032" spans="1:90" ht="14.25">
      <c r="A1032" s="103"/>
      <c r="B1032" s="42"/>
      <c r="C1032" s="42"/>
      <c r="D1032" s="42"/>
      <c r="E1032" s="42"/>
      <c r="F1032" s="42"/>
      <c r="G1032" s="42"/>
      <c r="H1032" s="42"/>
      <c r="I1032" s="42"/>
      <c r="J1032" s="42"/>
      <c r="K1032" s="42"/>
      <c r="L1032" s="42"/>
      <c r="M1032" s="42"/>
      <c r="N1032" s="42"/>
      <c r="O1032" s="42"/>
      <c r="P1032" s="42"/>
      <c r="Q1032" s="42"/>
      <c r="R1032" s="42"/>
      <c r="S1032" s="42"/>
      <c r="T1032" s="42"/>
      <c r="U1032" s="42"/>
      <c r="V1032" s="42"/>
      <c r="W1032" s="42"/>
      <c r="X1032" s="42"/>
      <c r="Y1032" s="42"/>
      <c r="Z1032" s="42"/>
      <c r="AA1032" s="42"/>
      <c r="AB1032" s="42"/>
      <c r="AD1032" s="42"/>
      <c r="AE1032" s="42"/>
      <c r="AF1032" s="42"/>
      <c r="AG1032" s="42"/>
      <c r="AH1032" s="42"/>
      <c r="AI1032" s="42"/>
      <c r="AJ1032" s="42"/>
      <c r="AK1032" s="42"/>
      <c r="AL1032" s="42"/>
      <c r="AM1032" s="42"/>
      <c r="AN1032" s="42"/>
      <c r="AO1032" s="42"/>
      <c r="AP1032" s="42"/>
      <c r="AQ1032" s="39"/>
      <c r="AR1032" s="39"/>
      <c r="AS1032" s="39"/>
      <c r="AT1032" s="39"/>
      <c r="AU1032" s="39"/>
      <c r="AV1032" s="39"/>
      <c r="AW1032" s="39"/>
      <c r="AX1032" s="39"/>
      <c r="AY1032" s="39"/>
      <c r="AZ1032" s="39"/>
      <c r="BA1032" s="39"/>
      <c r="BB1032" s="39"/>
      <c r="BC1032" s="39"/>
      <c r="BD1032" s="39"/>
      <c r="BE1032" s="39"/>
      <c r="BF1032" s="39"/>
      <c r="BG1032" s="39"/>
      <c r="BH1032" s="39"/>
      <c r="BI1032" s="39"/>
      <c r="BJ1032" s="39"/>
      <c r="BK1032" s="39"/>
      <c r="BL1032" s="39"/>
      <c r="BM1032" s="39"/>
      <c r="BN1032" s="39"/>
      <c r="BO1032" s="39"/>
      <c r="BP1032" s="39"/>
      <c r="BQ1032" s="39"/>
      <c r="BR1032" s="39"/>
      <c r="BS1032" s="39"/>
      <c r="BT1032" s="39"/>
      <c r="BU1032" s="39"/>
      <c r="BV1032" s="39"/>
      <c r="BW1032" s="39"/>
      <c r="BX1032" s="39"/>
      <c r="BY1032" s="39"/>
      <c r="BZ1032" s="39"/>
      <c r="CA1032" s="39"/>
      <c r="CB1032" s="39"/>
      <c r="CC1032" s="39"/>
      <c r="CD1032" s="39"/>
      <c r="CE1032" s="39"/>
      <c r="CF1032" s="39"/>
      <c r="CG1032" s="39"/>
      <c r="CH1032" s="39"/>
      <c r="CI1032" s="39"/>
      <c r="CJ1032" s="39"/>
      <c r="CK1032" s="39"/>
      <c r="CL1032" s="39"/>
    </row>
    <row r="1033" spans="1:90" ht="14.25">
      <c r="A1033" s="103"/>
      <c r="B1033" s="42"/>
      <c r="C1033" s="42"/>
      <c r="D1033" s="42"/>
      <c r="E1033" s="42"/>
      <c r="F1033" s="42"/>
      <c r="G1033" s="42"/>
      <c r="H1033" s="42"/>
      <c r="I1033" s="42"/>
      <c r="J1033" s="42"/>
      <c r="K1033" s="42"/>
      <c r="L1033" s="42"/>
      <c r="M1033" s="42"/>
      <c r="N1033" s="42"/>
      <c r="O1033" s="42"/>
      <c r="P1033" s="42"/>
      <c r="Q1033" s="42"/>
      <c r="R1033" s="42"/>
      <c r="S1033" s="42"/>
      <c r="T1033" s="42"/>
      <c r="U1033" s="42"/>
      <c r="V1033" s="42"/>
      <c r="W1033" s="42"/>
      <c r="X1033" s="42"/>
      <c r="Y1033" s="42"/>
      <c r="Z1033" s="42"/>
      <c r="AA1033" s="42"/>
      <c r="AB1033" s="42"/>
      <c r="AD1033" s="42"/>
      <c r="AE1033" s="42"/>
      <c r="AF1033" s="42"/>
      <c r="AG1033" s="42"/>
      <c r="AH1033" s="42"/>
      <c r="AI1033" s="42"/>
      <c r="AJ1033" s="42"/>
      <c r="AK1033" s="42"/>
      <c r="AL1033" s="42"/>
      <c r="AM1033" s="42"/>
      <c r="AN1033" s="42"/>
      <c r="AO1033" s="42"/>
      <c r="AP1033" s="42"/>
      <c r="AQ1033" s="39"/>
      <c r="AR1033" s="39"/>
      <c r="AS1033" s="39"/>
      <c r="AT1033" s="39"/>
      <c r="AU1033" s="39"/>
      <c r="AV1033" s="39"/>
      <c r="AW1033" s="39"/>
      <c r="AX1033" s="39"/>
      <c r="AY1033" s="39"/>
      <c r="AZ1033" s="39"/>
      <c r="BA1033" s="39"/>
      <c r="BB1033" s="39"/>
      <c r="BC1033" s="39"/>
      <c r="BD1033" s="39"/>
      <c r="BE1033" s="39"/>
      <c r="BF1033" s="39"/>
      <c r="BG1033" s="39"/>
      <c r="BH1033" s="39"/>
      <c r="BI1033" s="39"/>
      <c r="BJ1033" s="39"/>
      <c r="BK1033" s="39"/>
      <c r="BL1033" s="39"/>
      <c r="BM1033" s="39"/>
      <c r="BN1033" s="39"/>
      <c r="BO1033" s="39"/>
      <c r="BP1033" s="39"/>
      <c r="BQ1033" s="39"/>
      <c r="BR1033" s="39"/>
      <c r="BS1033" s="39"/>
      <c r="BT1033" s="39"/>
      <c r="BU1033" s="39"/>
      <c r="BV1033" s="39"/>
      <c r="BW1033" s="39"/>
      <c r="BX1033" s="39"/>
      <c r="BY1033" s="39"/>
      <c r="BZ1033" s="39"/>
      <c r="CA1033" s="39"/>
      <c r="CB1033" s="39"/>
      <c r="CC1033" s="39"/>
      <c r="CD1033" s="39"/>
      <c r="CE1033" s="39"/>
      <c r="CF1033" s="39"/>
      <c r="CG1033" s="39"/>
      <c r="CH1033" s="39"/>
      <c r="CI1033" s="39"/>
      <c r="CJ1033" s="39"/>
      <c r="CK1033" s="39"/>
      <c r="CL1033" s="39"/>
    </row>
    <row r="1034" spans="1:90" ht="14.25">
      <c r="A1034" s="103"/>
      <c r="B1034" s="42"/>
      <c r="C1034" s="42"/>
      <c r="D1034" s="42"/>
      <c r="E1034" s="42"/>
      <c r="F1034" s="42"/>
      <c r="G1034" s="42"/>
      <c r="H1034" s="42"/>
      <c r="I1034" s="42"/>
      <c r="J1034" s="42"/>
      <c r="K1034" s="42"/>
      <c r="L1034" s="42"/>
      <c r="M1034" s="42"/>
      <c r="N1034" s="42"/>
      <c r="O1034" s="42"/>
      <c r="P1034" s="42"/>
      <c r="Q1034" s="42"/>
      <c r="R1034" s="42"/>
      <c r="S1034" s="42"/>
      <c r="T1034" s="42"/>
      <c r="U1034" s="42"/>
      <c r="V1034" s="42"/>
      <c r="W1034" s="42"/>
      <c r="X1034" s="42"/>
      <c r="Y1034" s="42"/>
      <c r="Z1034" s="42"/>
      <c r="AA1034" s="42"/>
      <c r="AB1034" s="42"/>
      <c r="AD1034" s="42"/>
      <c r="AE1034" s="42"/>
      <c r="AF1034" s="42"/>
      <c r="AG1034" s="42"/>
      <c r="AH1034" s="42"/>
      <c r="AI1034" s="42"/>
      <c r="AJ1034" s="42"/>
      <c r="AK1034" s="42"/>
      <c r="AL1034" s="42"/>
      <c r="AM1034" s="42"/>
      <c r="AN1034" s="42"/>
      <c r="AO1034" s="42"/>
      <c r="AP1034" s="42"/>
      <c r="AQ1034" s="39"/>
      <c r="AR1034" s="39"/>
      <c r="AS1034" s="39"/>
      <c r="AT1034" s="39"/>
      <c r="AU1034" s="39"/>
      <c r="AV1034" s="39"/>
      <c r="AW1034" s="39"/>
      <c r="AX1034" s="39"/>
      <c r="AY1034" s="39"/>
      <c r="AZ1034" s="39"/>
      <c r="BA1034" s="39"/>
      <c r="BB1034" s="39"/>
      <c r="BC1034" s="39"/>
      <c r="BD1034" s="39"/>
      <c r="BE1034" s="39"/>
      <c r="BF1034" s="39"/>
      <c r="BG1034" s="39"/>
      <c r="BH1034" s="39"/>
      <c r="BI1034" s="39"/>
      <c r="BJ1034" s="39"/>
      <c r="BK1034" s="39"/>
      <c r="BL1034" s="39"/>
      <c r="BM1034" s="39"/>
      <c r="BN1034" s="39"/>
      <c r="BO1034" s="39"/>
      <c r="BP1034" s="39"/>
      <c r="BQ1034" s="39"/>
      <c r="BR1034" s="39"/>
      <c r="BS1034" s="39"/>
      <c r="BT1034" s="39"/>
      <c r="BU1034" s="39"/>
      <c r="BV1034" s="39"/>
      <c r="BW1034" s="39"/>
      <c r="BX1034" s="39"/>
      <c r="BY1034" s="39"/>
      <c r="BZ1034" s="39"/>
      <c r="CA1034" s="39"/>
      <c r="CB1034" s="39"/>
      <c r="CC1034" s="39"/>
      <c r="CD1034" s="39"/>
      <c r="CE1034" s="39"/>
      <c r="CF1034" s="39"/>
      <c r="CG1034" s="39"/>
      <c r="CH1034" s="39"/>
      <c r="CI1034" s="39"/>
      <c r="CJ1034" s="39"/>
      <c r="CK1034" s="39"/>
      <c r="CL1034" s="39"/>
    </row>
    <row r="1035" spans="1:90" ht="14.25">
      <c r="A1035" s="103"/>
      <c r="B1035" s="42"/>
      <c r="C1035" s="42"/>
      <c r="D1035" s="42"/>
      <c r="E1035" s="42"/>
      <c r="F1035" s="42"/>
      <c r="G1035" s="42"/>
      <c r="H1035" s="42"/>
      <c r="I1035" s="42"/>
      <c r="J1035" s="42"/>
      <c r="K1035" s="42"/>
      <c r="L1035" s="42"/>
      <c r="M1035" s="42"/>
      <c r="N1035" s="42"/>
      <c r="O1035" s="42"/>
      <c r="P1035" s="42"/>
      <c r="Q1035" s="42"/>
      <c r="R1035" s="42"/>
      <c r="S1035" s="42"/>
      <c r="T1035" s="42"/>
      <c r="U1035" s="42"/>
      <c r="V1035" s="42"/>
      <c r="W1035" s="42"/>
      <c r="X1035" s="42"/>
      <c r="Y1035" s="42"/>
      <c r="Z1035" s="42"/>
      <c r="AA1035" s="42"/>
      <c r="AB1035" s="42"/>
      <c r="AD1035" s="42"/>
      <c r="AE1035" s="42"/>
      <c r="AF1035" s="42"/>
      <c r="AG1035" s="42"/>
      <c r="AH1035" s="42"/>
      <c r="AI1035" s="42"/>
      <c r="AJ1035" s="42"/>
      <c r="AK1035" s="42"/>
      <c r="AL1035" s="42"/>
      <c r="AM1035" s="42"/>
      <c r="AN1035" s="42"/>
      <c r="AO1035" s="42"/>
      <c r="AP1035" s="42"/>
      <c r="AQ1035" s="39"/>
      <c r="AR1035" s="39"/>
      <c r="AS1035" s="39"/>
      <c r="AT1035" s="39"/>
      <c r="AU1035" s="39"/>
      <c r="AV1035" s="39"/>
      <c r="AW1035" s="39"/>
      <c r="AX1035" s="39"/>
      <c r="AY1035" s="39"/>
      <c r="AZ1035" s="39"/>
      <c r="BA1035" s="39"/>
      <c r="BB1035" s="39"/>
      <c r="BC1035" s="39"/>
      <c r="BD1035" s="39"/>
      <c r="BE1035" s="39"/>
      <c r="BF1035" s="39"/>
      <c r="BG1035" s="39"/>
      <c r="BH1035" s="39"/>
      <c r="BI1035" s="39"/>
      <c r="BJ1035" s="39"/>
      <c r="BK1035" s="39"/>
      <c r="BL1035" s="39"/>
      <c r="BM1035" s="39"/>
      <c r="BN1035" s="39"/>
      <c r="BO1035" s="39"/>
      <c r="BP1035" s="39"/>
      <c r="BQ1035" s="39"/>
      <c r="BR1035" s="39"/>
      <c r="BS1035" s="39"/>
      <c r="BT1035" s="39"/>
      <c r="BU1035" s="39"/>
      <c r="BV1035" s="39"/>
      <c r="BW1035" s="39"/>
      <c r="BX1035" s="39"/>
      <c r="BY1035" s="39"/>
      <c r="BZ1035" s="39"/>
      <c r="CA1035" s="39"/>
      <c r="CB1035" s="39"/>
      <c r="CC1035" s="39"/>
      <c r="CD1035" s="39"/>
      <c r="CE1035" s="39"/>
      <c r="CF1035" s="39"/>
      <c r="CG1035" s="39"/>
      <c r="CH1035" s="39"/>
      <c r="CI1035" s="39"/>
      <c r="CJ1035" s="39"/>
      <c r="CK1035" s="39"/>
      <c r="CL1035" s="39"/>
    </row>
    <row r="1036" spans="1:90" ht="14.25">
      <c r="A1036" s="103"/>
      <c r="B1036" s="42"/>
      <c r="C1036" s="42"/>
      <c r="D1036" s="42"/>
      <c r="E1036" s="42"/>
      <c r="F1036" s="42"/>
      <c r="G1036" s="42"/>
      <c r="H1036" s="42"/>
      <c r="I1036" s="42"/>
      <c r="J1036" s="42"/>
      <c r="K1036" s="42"/>
      <c r="L1036" s="42"/>
      <c r="M1036" s="42"/>
      <c r="N1036" s="42"/>
      <c r="O1036" s="42"/>
      <c r="P1036" s="42"/>
      <c r="Q1036" s="42"/>
      <c r="R1036" s="42"/>
      <c r="S1036" s="42"/>
      <c r="T1036" s="42"/>
      <c r="U1036" s="42"/>
      <c r="V1036" s="42"/>
      <c r="W1036" s="42"/>
      <c r="X1036" s="42"/>
      <c r="Y1036" s="42"/>
      <c r="Z1036" s="42"/>
      <c r="AA1036" s="42"/>
      <c r="AB1036" s="42"/>
      <c r="AD1036" s="42"/>
      <c r="AE1036" s="42"/>
      <c r="AF1036" s="42"/>
      <c r="AG1036" s="42"/>
      <c r="AH1036" s="42"/>
      <c r="AI1036" s="42"/>
      <c r="AJ1036" s="42"/>
      <c r="AK1036" s="42"/>
      <c r="AL1036" s="42"/>
      <c r="AM1036" s="42"/>
      <c r="AN1036" s="42"/>
      <c r="AO1036" s="42"/>
      <c r="AP1036" s="42"/>
      <c r="AQ1036" s="39"/>
      <c r="AR1036" s="39"/>
      <c r="AS1036" s="39"/>
      <c r="AT1036" s="39"/>
      <c r="AU1036" s="39"/>
      <c r="AV1036" s="39"/>
      <c r="AW1036" s="39"/>
      <c r="AX1036" s="39"/>
      <c r="AY1036" s="39"/>
      <c r="AZ1036" s="39"/>
      <c r="BA1036" s="39"/>
      <c r="BB1036" s="39"/>
      <c r="BC1036" s="39"/>
      <c r="BD1036" s="39"/>
      <c r="BE1036" s="39"/>
      <c r="BF1036" s="39"/>
      <c r="BG1036" s="39"/>
      <c r="BH1036" s="39"/>
      <c r="BI1036" s="39"/>
      <c r="BJ1036" s="39"/>
      <c r="BK1036" s="39"/>
      <c r="BL1036" s="39"/>
      <c r="BM1036" s="39"/>
      <c r="BN1036" s="39"/>
      <c r="BO1036" s="39"/>
      <c r="BP1036" s="39"/>
      <c r="BQ1036" s="39"/>
      <c r="BR1036" s="39"/>
      <c r="BS1036" s="39"/>
      <c r="BT1036" s="39"/>
      <c r="BU1036" s="39"/>
      <c r="BV1036" s="39"/>
      <c r="BW1036" s="39"/>
      <c r="BX1036" s="39"/>
      <c r="BY1036" s="39"/>
      <c r="BZ1036" s="39"/>
      <c r="CA1036" s="39"/>
      <c r="CB1036" s="39"/>
      <c r="CC1036" s="39"/>
      <c r="CD1036" s="39"/>
      <c r="CE1036" s="39"/>
      <c r="CF1036" s="39"/>
      <c r="CG1036" s="39"/>
      <c r="CH1036" s="39"/>
      <c r="CI1036" s="39"/>
      <c r="CJ1036" s="39"/>
      <c r="CK1036" s="39"/>
      <c r="CL1036" s="39"/>
    </row>
    <row r="1037" spans="1:90" ht="14.25">
      <c r="A1037" s="103"/>
      <c r="B1037" s="42"/>
      <c r="C1037" s="42"/>
      <c r="D1037" s="42"/>
      <c r="E1037" s="42"/>
      <c r="F1037" s="42"/>
      <c r="G1037" s="42"/>
      <c r="H1037" s="42"/>
      <c r="I1037" s="42"/>
      <c r="J1037" s="42"/>
      <c r="K1037" s="42"/>
      <c r="L1037" s="42"/>
      <c r="M1037" s="42"/>
      <c r="N1037" s="42"/>
      <c r="O1037" s="42"/>
      <c r="P1037" s="42"/>
      <c r="Q1037" s="42"/>
      <c r="R1037" s="42"/>
      <c r="S1037" s="42"/>
      <c r="T1037" s="42"/>
      <c r="U1037" s="42"/>
      <c r="V1037" s="42"/>
      <c r="W1037" s="42"/>
      <c r="X1037" s="42"/>
      <c r="Y1037" s="42"/>
      <c r="Z1037" s="42"/>
      <c r="AA1037" s="42"/>
      <c r="AB1037" s="42"/>
      <c r="AD1037" s="42"/>
      <c r="AE1037" s="42"/>
      <c r="AF1037" s="42"/>
      <c r="AG1037" s="42"/>
      <c r="AH1037" s="42"/>
      <c r="AI1037" s="42"/>
      <c r="AJ1037" s="42"/>
      <c r="AK1037" s="42"/>
      <c r="AL1037" s="42"/>
      <c r="AM1037" s="42"/>
      <c r="AN1037" s="42"/>
      <c r="AO1037" s="42"/>
      <c r="AP1037" s="42"/>
      <c r="AQ1037" s="39"/>
      <c r="AR1037" s="39"/>
      <c r="AS1037" s="39"/>
      <c r="AT1037" s="39"/>
      <c r="AU1037" s="39"/>
      <c r="AV1037" s="39"/>
      <c r="AW1037" s="39"/>
      <c r="AX1037" s="39"/>
      <c r="AY1037" s="39"/>
      <c r="AZ1037" s="39"/>
      <c r="BA1037" s="39"/>
      <c r="BB1037" s="39"/>
      <c r="BC1037" s="39"/>
      <c r="BD1037" s="39"/>
      <c r="BE1037" s="39"/>
      <c r="BF1037" s="39"/>
      <c r="BG1037" s="39"/>
      <c r="BH1037" s="39"/>
      <c r="BI1037" s="39"/>
      <c r="BJ1037" s="39"/>
      <c r="BK1037" s="39"/>
      <c r="BL1037" s="39"/>
      <c r="BM1037" s="39"/>
      <c r="BN1037" s="39"/>
      <c r="BO1037" s="39"/>
      <c r="BP1037" s="39"/>
      <c r="BQ1037" s="39"/>
      <c r="BR1037" s="39"/>
      <c r="BS1037" s="39"/>
      <c r="BT1037" s="39"/>
      <c r="BU1037" s="39"/>
      <c r="BV1037" s="39"/>
      <c r="BW1037" s="39"/>
      <c r="BX1037" s="39"/>
      <c r="BY1037" s="39"/>
      <c r="BZ1037" s="39"/>
      <c r="CA1037" s="39"/>
      <c r="CB1037" s="39"/>
      <c r="CC1037" s="39"/>
      <c r="CD1037" s="39"/>
      <c r="CE1037" s="39"/>
      <c r="CF1037" s="39"/>
      <c r="CG1037" s="39"/>
      <c r="CH1037" s="39"/>
      <c r="CI1037" s="39"/>
      <c r="CJ1037" s="39"/>
      <c r="CK1037" s="39"/>
      <c r="CL1037" s="39"/>
    </row>
    <row r="1038" spans="1:90" ht="14.25">
      <c r="A1038" s="103"/>
      <c r="B1038" s="42"/>
      <c r="C1038" s="42"/>
      <c r="D1038" s="42"/>
      <c r="E1038" s="42"/>
      <c r="F1038" s="42"/>
      <c r="G1038" s="42"/>
      <c r="H1038" s="42"/>
      <c r="I1038" s="42"/>
      <c r="J1038" s="42"/>
      <c r="K1038" s="42"/>
      <c r="L1038" s="42"/>
      <c r="M1038" s="42"/>
      <c r="N1038" s="42"/>
      <c r="O1038" s="42"/>
      <c r="P1038" s="42"/>
      <c r="Q1038" s="42"/>
      <c r="R1038" s="42"/>
      <c r="S1038" s="42"/>
      <c r="T1038" s="42"/>
      <c r="U1038" s="42"/>
      <c r="V1038" s="42"/>
      <c r="W1038" s="42"/>
      <c r="X1038" s="42"/>
      <c r="Y1038" s="42"/>
      <c r="Z1038" s="42"/>
      <c r="AA1038" s="42"/>
      <c r="AB1038" s="42"/>
      <c r="AD1038" s="42"/>
      <c r="AE1038" s="42"/>
      <c r="AF1038" s="42"/>
      <c r="AG1038" s="42"/>
      <c r="AH1038" s="42"/>
      <c r="AI1038" s="42"/>
      <c r="AJ1038" s="42"/>
      <c r="AK1038" s="42"/>
      <c r="AL1038" s="42"/>
      <c r="AM1038" s="42"/>
      <c r="AN1038" s="42"/>
      <c r="AO1038" s="42"/>
      <c r="AP1038" s="42"/>
      <c r="AQ1038" s="39"/>
      <c r="AR1038" s="39"/>
      <c r="AS1038" s="39"/>
      <c r="AT1038" s="39"/>
      <c r="AU1038" s="39"/>
      <c r="AV1038" s="39"/>
      <c r="AW1038" s="39"/>
      <c r="AX1038" s="39"/>
      <c r="AY1038" s="39"/>
      <c r="AZ1038" s="39"/>
      <c r="BA1038" s="39"/>
      <c r="BB1038" s="39"/>
      <c r="BC1038" s="39"/>
      <c r="BD1038" s="39"/>
      <c r="BE1038" s="39"/>
      <c r="BF1038" s="39"/>
      <c r="BG1038" s="39"/>
      <c r="BH1038" s="39"/>
      <c r="BI1038" s="39"/>
      <c r="BJ1038" s="39"/>
      <c r="BK1038" s="39"/>
      <c r="BL1038" s="39"/>
      <c r="BM1038" s="39"/>
      <c r="BN1038" s="39"/>
      <c r="BO1038" s="39"/>
      <c r="BP1038" s="39"/>
      <c r="BQ1038" s="39"/>
      <c r="BR1038" s="39"/>
      <c r="BS1038" s="39"/>
      <c r="BT1038" s="39"/>
      <c r="BU1038" s="39"/>
      <c r="BV1038" s="39"/>
      <c r="BW1038" s="39"/>
      <c r="BX1038" s="39"/>
      <c r="BY1038" s="39"/>
      <c r="BZ1038" s="39"/>
      <c r="CA1038" s="39"/>
      <c r="CB1038" s="39"/>
      <c r="CC1038" s="39"/>
      <c r="CD1038" s="39"/>
      <c r="CE1038" s="39"/>
      <c r="CF1038" s="39"/>
      <c r="CG1038" s="39"/>
      <c r="CH1038" s="39"/>
      <c r="CI1038" s="39"/>
      <c r="CJ1038" s="39"/>
      <c r="CK1038" s="39"/>
      <c r="CL1038" s="39"/>
    </row>
    <row r="1039" spans="1:90" ht="14.25">
      <c r="A1039" s="103"/>
      <c r="B1039" s="42"/>
      <c r="C1039" s="42"/>
      <c r="D1039" s="42"/>
      <c r="E1039" s="42"/>
      <c r="F1039" s="42"/>
      <c r="G1039" s="42"/>
      <c r="H1039" s="42"/>
      <c r="I1039" s="42"/>
      <c r="J1039" s="42"/>
      <c r="K1039" s="42"/>
      <c r="L1039" s="42"/>
      <c r="M1039" s="42"/>
      <c r="N1039" s="42"/>
      <c r="O1039" s="42"/>
      <c r="P1039" s="42"/>
      <c r="Q1039" s="42"/>
      <c r="R1039" s="42"/>
      <c r="S1039" s="42"/>
      <c r="T1039" s="42"/>
      <c r="U1039" s="42"/>
      <c r="V1039" s="42"/>
      <c r="W1039" s="42"/>
      <c r="X1039" s="42"/>
      <c r="Y1039" s="42"/>
      <c r="Z1039" s="42"/>
      <c r="AA1039" s="42"/>
      <c r="AB1039" s="42"/>
      <c r="AD1039" s="42"/>
      <c r="AE1039" s="42"/>
      <c r="AF1039" s="42"/>
      <c r="AG1039" s="42"/>
      <c r="AH1039" s="42"/>
      <c r="AI1039" s="42"/>
      <c r="AJ1039" s="42"/>
      <c r="AK1039" s="42"/>
      <c r="AL1039" s="42"/>
      <c r="AM1039" s="42"/>
      <c r="AN1039" s="42"/>
      <c r="AO1039" s="42"/>
      <c r="AP1039" s="42"/>
      <c r="AQ1039" s="39"/>
      <c r="AR1039" s="39"/>
      <c r="AS1039" s="39"/>
      <c r="AT1039" s="39"/>
      <c r="AU1039" s="39"/>
      <c r="AV1039" s="39"/>
      <c r="AW1039" s="39"/>
      <c r="AX1039" s="39"/>
      <c r="AY1039" s="39"/>
      <c r="AZ1039" s="39"/>
      <c r="BA1039" s="39"/>
      <c r="BB1039" s="39"/>
      <c r="BC1039" s="39"/>
      <c r="BD1039" s="39"/>
      <c r="BE1039" s="39"/>
      <c r="BF1039" s="39"/>
      <c r="BG1039" s="39"/>
      <c r="BH1039" s="39"/>
      <c r="BI1039" s="39"/>
      <c r="BJ1039" s="39"/>
      <c r="BK1039" s="39"/>
      <c r="BL1039" s="39"/>
      <c r="BM1039" s="39"/>
      <c r="BN1039" s="39"/>
      <c r="BO1039" s="39"/>
      <c r="BP1039" s="39"/>
      <c r="BQ1039" s="39"/>
      <c r="BR1039" s="39"/>
      <c r="BS1039" s="39"/>
      <c r="BT1039" s="39"/>
      <c r="BU1039" s="39"/>
      <c r="BV1039" s="39"/>
      <c r="BW1039" s="39"/>
      <c r="BX1039" s="39"/>
      <c r="BY1039" s="39"/>
      <c r="BZ1039" s="39"/>
      <c r="CA1039" s="39"/>
      <c r="CB1039" s="39"/>
      <c r="CC1039" s="39"/>
      <c r="CD1039" s="39"/>
      <c r="CE1039" s="39"/>
      <c r="CF1039" s="39"/>
      <c r="CG1039" s="39"/>
      <c r="CH1039" s="39"/>
      <c r="CI1039" s="39"/>
      <c r="CJ1039" s="39"/>
      <c r="CK1039" s="39"/>
      <c r="CL1039" s="39"/>
    </row>
    <row r="1040" spans="1:90" ht="14.25">
      <c r="A1040" s="103"/>
      <c r="B1040" s="42"/>
      <c r="C1040" s="42"/>
      <c r="D1040" s="42"/>
      <c r="E1040" s="42"/>
      <c r="F1040" s="42"/>
      <c r="G1040" s="42"/>
      <c r="H1040" s="42"/>
      <c r="I1040" s="42"/>
      <c r="J1040" s="42"/>
      <c r="K1040" s="42"/>
      <c r="L1040" s="42"/>
      <c r="M1040" s="42"/>
      <c r="N1040" s="42"/>
      <c r="O1040" s="42"/>
      <c r="P1040" s="42"/>
      <c r="Q1040" s="42"/>
      <c r="R1040" s="42"/>
      <c r="S1040" s="42"/>
      <c r="T1040" s="42"/>
      <c r="U1040" s="42"/>
      <c r="V1040" s="42"/>
      <c r="W1040" s="42"/>
      <c r="X1040" s="42"/>
      <c r="Y1040" s="42"/>
      <c r="Z1040" s="42"/>
      <c r="AA1040" s="42"/>
      <c r="AB1040" s="42"/>
      <c r="AD1040" s="42"/>
      <c r="AE1040" s="42"/>
      <c r="AF1040" s="42"/>
      <c r="AG1040" s="42"/>
      <c r="AH1040" s="42"/>
      <c r="AI1040" s="42"/>
      <c r="AJ1040" s="42"/>
      <c r="AK1040" s="42"/>
      <c r="AL1040" s="42"/>
      <c r="AM1040" s="42"/>
      <c r="AN1040" s="42"/>
      <c r="AO1040" s="42"/>
      <c r="AP1040" s="42"/>
      <c r="AQ1040" s="39"/>
      <c r="AR1040" s="39"/>
      <c r="AS1040" s="39"/>
      <c r="AT1040" s="39"/>
      <c r="AU1040" s="39"/>
      <c r="AV1040" s="39"/>
      <c r="AW1040" s="39"/>
      <c r="AX1040" s="39"/>
      <c r="AY1040" s="39"/>
      <c r="AZ1040" s="39"/>
      <c r="BA1040" s="39"/>
      <c r="BB1040" s="39"/>
      <c r="BC1040" s="39"/>
      <c r="BD1040" s="39"/>
      <c r="BE1040" s="39"/>
      <c r="BF1040" s="39"/>
      <c r="BG1040" s="39"/>
      <c r="BH1040" s="39"/>
      <c r="BI1040" s="39"/>
      <c r="BJ1040" s="39"/>
      <c r="BK1040" s="39"/>
      <c r="BL1040" s="39"/>
      <c r="BM1040" s="39"/>
      <c r="BN1040" s="39"/>
      <c r="BO1040" s="39"/>
      <c r="BP1040" s="39"/>
      <c r="BQ1040" s="39"/>
      <c r="BR1040" s="39"/>
      <c r="BS1040" s="39"/>
      <c r="BT1040" s="39"/>
      <c r="BU1040" s="39"/>
      <c r="BV1040" s="39"/>
      <c r="BW1040" s="39"/>
      <c r="BX1040" s="39"/>
      <c r="BY1040" s="39"/>
      <c r="BZ1040" s="39"/>
      <c r="CA1040" s="39"/>
      <c r="CB1040" s="39"/>
      <c r="CC1040" s="39"/>
      <c r="CD1040" s="39"/>
      <c r="CE1040" s="39"/>
      <c r="CF1040" s="39"/>
      <c r="CG1040" s="39"/>
      <c r="CH1040" s="39"/>
      <c r="CI1040" s="39"/>
      <c r="CJ1040" s="39"/>
      <c r="CK1040" s="39"/>
      <c r="CL1040" s="39"/>
    </row>
    <row r="1041" spans="1:90" ht="14.25">
      <c r="A1041" s="103"/>
      <c r="B1041" s="42"/>
      <c r="C1041" s="42"/>
      <c r="D1041" s="42"/>
      <c r="E1041" s="42"/>
      <c r="F1041" s="42"/>
      <c r="G1041" s="42"/>
      <c r="H1041" s="42"/>
      <c r="I1041" s="42"/>
      <c r="J1041" s="42"/>
      <c r="K1041" s="42"/>
      <c r="L1041" s="42"/>
      <c r="M1041" s="42"/>
      <c r="N1041" s="42"/>
      <c r="O1041" s="42"/>
      <c r="P1041" s="42"/>
      <c r="Q1041" s="42"/>
      <c r="R1041" s="42"/>
      <c r="S1041" s="42"/>
      <c r="T1041" s="42"/>
      <c r="U1041" s="42"/>
      <c r="V1041" s="42"/>
      <c r="W1041" s="42"/>
      <c r="X1041" s="42"/>
      <c r="Y1041" s="42"/>
      <c r="Z1041" s="42"/>
      <c r="AA1041" s="42"/>
      <c r="AB1041" s="42"/>
      <c r="AD1041" s="42"/>
      <c r="AE1041" s="42"/>
      <c r="AF1041" s="42"/>
      <c r="AG1041" s="42"/>
      <c r="AH1041" s="42"/>
      <c r="AI1041" s="42"/>
      <c r="AJ1041" s="42"/>
      <c r="AK1041" s="42"/>
      <c r="AL1041" s="42"/>
      <c r="AM1041" s="42"/>
      <c r="AN1041" s="42"/>
      <c r="AO1041" s="42"/>
      <c r="AP1041" s="42"/>
      <c r="AQ1041" s="39"/>
      <c r="AR1041" s="39"/>
      <c r="AS1041" s="39"/>
      <c r="AT1041" s="39"/>
      <c r="AU1041" s="39"/>
      <c r="AV1041" s="39"/>
      <c r="AW1041" s="39"/>
      <c r="AX1041" s="39"/>
      <c r="AY1041" s="39"/>
      <c r="AZ1041" s="39"/>
      <c r="BA1041" s="39"/>
      <c r="BB1041" s="39"/>
      <c r="BC1041" s="39"/>
      <c r="BD1041" s="39"/>
      <c r="BE1041" s="39"/>
      <c r="BF1041" s="39"/>
      <c r="BG1041" s="39"/>
      <c r="BH1041" s="39"/>
      <c r="BI1041" s="39"/>
      <c r="BJ1041" s="39"/>
      <c r="BK1041" s="39"/>
      <c r="BL1041" s="39"/>
      <c r="BM1041" s="39"/>
      <c r="BN1041" s="39"/>
      <c r="BO1041" s="39"/>
      <c r="BP1041" s="39"/>
      <c r="BQ1041" s="39"/>
      <c r="BR1041" s="39"/>
      <c r="BS1041" s="39"/>
      <c r="BT1041" s="39"/>
      <c r="BU1041" s="39"/>
      <c r="BV1041" s="39"/>
      <c r="BW1041" s="39"/>
      <c r="BX1041" s="39"/>
      <c r="BY1041" s="39"/>
      <c r="BZ1041" s="39"/>
      <c r="CA1041" s="39"/>
      <c r="CB1041" s="39"/>
      <c r="CC1041" s="39"/>
      <c r="CD1041" s="39"/>
      <c r="CE1041" s="39"/>
      <c r="CF1041" s="39"/>
      <c r="CG1041" s="39"/>
      <c r="CH1041" s="39"/>
      <c r="CI1041" s="39"/>
      <c r="CJ1041" s="39"/>
      <c r="CK1041" s="39"/>
      <c r="CL1041" s="39"/>
    </row>
    <row r="1042" spans="1:90" ht="14.25">
      <c r="A1042" s="103"/>
      <c r="B1042" s="42"/>
      <c r="C1042" s="42"/>
      <c r="D1042" s="42"/>
      <c r="E1042" s="42"/>
      <c r="F1042" s="42"/>
      <c r="G1042" s="42"/>
      <c r="H1042" s="42"/>
      <c r="I1042" s="42"/>
      <c r="J1042" s="42"/>
      <c r="K1042" s="42"/>
      <c r="L1042" s="42"/>
      <c r="M1042" s="42"/>
      <c r="N1042" s="42"/>
      <c r="O1042" s="42"/>
      <c r="P1042" s="42"/>
      <c r="Q1042" s="42"/>
      <c r="R1042" s="42"/>
      <c r="S1042" s="42"/>
      <c r="T1042" s="42"/>
      <c r="U1042" s="42"/>
      <c r="V1042" s="42"/>
      <c r="W1042" s="42"/>
      <c r="X1042" s="42"/>
      <c r="Y1042" s="42"/>
      <c r="Z1042" s="42"/>
      <c r="AA1042" s="42"/>
      <c r="AB1042" s="42"/>
      <c r="AD1042" s="42"/>
      <c r="AE1042" s="42"/>
      <c r="AF1042" s="42"/>
      <c r="AG1042" s="42"/>
      <c r="AH1042" s="42"/>
      <c r="AI1042" s="42"/>
      <c r="AJ1042" s="42"/>
      <c r="AK1042" s="42"/>
      <c r="AL1042" s="42"/>
      <c r="AM1042" s="42"/>
      <c r="AN1042" s="42"/>
      <c r="AO1042" s="42"/>
      <c r="AP1042" s="42"/>
      <c r="AQ1042" s="39"/>
      <c r="AR1042" s="39"/>
      <c r="AS1042" s="39"/>
      <c r="AT1042" s="39"/>
      <c r="AU1042" s="39"/>
      <c r="AV1042" s="39"/>
      <c r="AW1042" s="39"/>
      <c r="AX1042" s="39"/>
      <c r="AY1042" s="39"/>
      <c r="AZ1042" s="39"/>
      <c r="BA1042" s="39"/>
      <c r="BB1042" s="39"/>
      <c r="BC1042" s="39"/>
      <c r="BD1042" s="39"/>
      <c r="BE1042" s="39"/>
      <c r="BF1042" s="39"/>
      <c r="BG1042" s="39"/>
      <c r="BH1042" s="39"/>
      <c r="BI1042" s="39"/>
      <c r="BJ1042" s="39"/>
      <c r="BK1042" s="39"/>
      <c r="BL1042" s="39"/>
      <c r="BM1042" s="39"/>
      <c r="BN1042" s="39"/>
      <c r="BO1042" s="39"/>
      <c r="BP1042" s="39"/>
      <c r="BQ1042" s="39"/>
      <c r="BR1042" s="39"/>
      <c r="BS1042" s="39"/>
      <c r="BT1042" s="39"/>
      <c r="BU1042" s="39"/>
      <c r="BV1042" s="39"/>
      <c r="BW1042" s="39"/>
      <c r="BX1042" s="39"/>
      <c r="BY1042" s="39"/>
      <c r="BZ1042" s="39"/>
      <c r="CA1042" s="39"/>
      <c r="CB1042" s="39"/>
      <c r="CC1042" s="39"/>
      <c r="CD1042" s="39"/>
      <c r="CE1042" s="39"/>
      <c r="CF1042" s="39"/>
      <c r="CG1042" s="39"/>
      <c r="CH1042" s="39"/>
      <c r="CI1042" s="39"/>
      <c r="CJ1042" s="39"/>
      <c r="CK1042" s="39"/>
      <c r="CL1042" s="39"/>
    </row>
    <row r="1043" spans="1:90" ht="14.25">
      <c r="A1043" s="103"/>
      <c r="B1043" s="42"/>
      <c r="C1043" s="42"/>
      <c r="D1043" s="42"/>
      <c r="E1043" s="42"/>
      <c r="F1043" s="42"/>
      <c r="G1043" s="42"/>
      <c r="H1043" s="42"/>
      <c r="I1043" s="42"/>
      <c r="J1043" s="42"/>
      <c r="K1043" s="42"/>
      <c r="L1043" s="42"/>
      <c r="M1043" s="42"/>
      <c r="N1043" s="42"/>
      <c r="O1043" s="42"/>
      <c r="P1043" s="42"/>
      <c r="Q1043" s="42"/>
      <c r="R1043" s="42"/>
      <c r="S1043" s="42"/>
      <c r="T1043" s="42"/>
      <c r="U1043" s="42"/>
      <c r="V1043" s="42"/>
      <c r="W1043" s="42"/>
      <c r="X1043" s="42"/>
      <c r="Y1043" s="42"/>
      <c r="Z1043" s="42"/>
      <c r="AA1043" s="42"/>
      <c r="AB1043" s="42"/>
      <c r="AD1043" s="42"/>
      <c r="AE1043" s="42"/>
      <c r="AF1043" s="42"/>
      <c r="AG1043" s="42"/>
      <c r="AH1043" s="42"/>
      <c r="AI1043" s="42"/>
      <c r="AJ1043" s="42"/>
      <c r="AK1043" s="42"/>
      <c r="AL1043" s="42"/>
      <c r="AM1043" s="42"/>
      <c r="AN1043" s="42"/>
      <c r="AO1043" s="42"/>
      <c r="AP1043" s="42"/>
      <c r="AQ1043" s="39"/>
      <c r="AR1043" s="39"/>
      <c r="AS1043" s="39"/>
      <c r="AT1043" s="39"/>
      <c r="AU1043" s="39"/>
      <c r="AV1043" s="39"/>
      <c r="AW1043" s="39"/>
      <c r="AX1043" s="39"/>
      <c r="AY1043" s="39"/>
      <c r="AZ1043" s="39"/>
      <c r="BA1043" s="39"/>
      <c r="BB1043" s="39"/>
      <c r="BC1043" s="39"/>
      <c r="BD1043" s="39"/>
      <c r="BE1043" s="39"/>
      <c r="BF1043" s="39"/>
      <c r="BG1043" s="39"/>
      <c r="BH1043" s="39"/>
      <c r="BI1043" s="39"/>
      <c r="BJ1043" s="39"/>
      <c r="BK1043" s="39"/>
      <c r="BL1043" s="39"/>
      <c r="BM1043" s="39"/>
      <c r="BN1043" s="39"/>
      <c r="BO1043" s="39"/>
      <c r="BP1043" s="39"/>
      <c r="BQ1043" s="39"/>
      <c r="BR1043" s="39"/>
      <c r="BS1043" s="39"/>
      <c r="BT1043" s="39"/>
      <c r="BU1043" s="39"/>
      <c r="BV1043" s="39"/>
      <c r="BW1043" s="39"/>
      <c r="BX1043" s="39"/>
      <c r="BY1043" s="39"/>
      <c r="BZ1043" s="39"/>
      <c r="CA1043" s="39"/>
      <c r="CB1043" s="39"/>
      <c r="CC1043" s="39"/>
      <c r="CD1043" s="39"/>
      <c r="CE1043" s="39"/>
      <c r="CF1043" s="39"/>
      <c r="CG1043" s="39"/>
      <c r="CH1043" s="39"/>
      <c r="CI1043" s="39"/>
      <c r="CJ1043" s="39"/>
      <c r="CK1043" s="39"/>
      <c r="CL1043" s="39"/>
    </row>
    <row r="1044" spans="1:90" ht="14.25">
      <c r="A1044" s="103"/>
      <c r="B1044" s="42"/>
      <c r="C1044" s="42"/>
      <c r="D1044" s="42"/>
      <c r="E1044" s="42"/>
      <c r="F1044" s="42"/>
      <c r="G1044" s="42"/>
      <c r="H1044" s="42"/>
      <c r="I1044" s="42"/>
      <c r="J1044" s="42"/>
      <c r="K1044" s="42"/>
      <c r="L1044" s="42"/>
      <c r="M1044" s="42"/>
      <c r="N1044" s="42"/>
      <c r="O1044" s="42"/>
      <c r="P1044" s="42"/>
      <c r="Q1044" s="42"/>
      <c r="R1044" s="42"/>
      <c r="S1044" s="42"/>
      <c r="T1044" s="42"/>
      <c r="U1044" s="42"/>
      <c r="V1044" s="42"/>
      <c r="W1044" s="42"/>
      <c r="X1044" s="42"/>
      <c r="Y1044" s="42"/>
      <c r="Z1044" s="42"/>
      <c r="AA1044" s="42"/>
      <c r="AB1044" s="42"/>
      <c r="AD1044" s="42"/>
      <c r="AE1044" s="42"/>
      <c r="AF1044" s="42"/>
      <c r="AG1044" s="42"/>
      <c r="AH1044" s="42"/>
      <c r="AI1044" s="42"/>
      <c r="AJ1044" s="42"/>
      <c r="AK1044" s="42"/>
      <c r="AL1044" s="42"/>
      <c r="AM1044" s="42"/>
      <c r="AN1044" s="42"/>
      <c r="AO1044" s="42"/>
      <c r="AP1044" s="42"/>
      <c r="AQ1044" s="39"/>
      <c r="AR1044" s="39"/>
      <c r="AS1044" s="39"/>
      <c r="AT1044" s="39"/>
      <c r="AU1044" s="39"/>
      <c r="AV1044" s="39"/>
      <c r="AW1044" s="39"/>
      <c r="AX1044" s="39"/>
      <c r="AY1044" s="39"/>
      <c r="AZ1044" s="39"/>
      <c r="BA1044" s="39"/>
      <c r="BB1044" s="39"/>
      <c r="BC1044" s="39"/>
      <c r="BD1044" s="39"/>
      <c r="BE1044" s="39"/>
      <c r="BF1044" s="39"/>
      <c r="BG1044" s="39"/>
      <c r="BH1044" s="39"/>
      <c r="BI1044" s="39"/>
      <c r="BJ1044" s="39"/>
      <c r="BK1044" s="39"/>
      <c r="BL1044" s="39"/>
      <c r="BM1044" s="39"/>
      <c r="BN1044" s="39"/>
      <c r="BO1044" s="39"/>
      <c r="BP1044" s="39"/>
      <c r="BQ1044" s="39"/>
      <c r="BR1044" s="39"/>
      <c r="BS1044" s="39"/>
      <c r="BT1044" s="39"/>
      <c r="BU1044" s="39"/>
      <c r="BV1044" s="39"/>
      <c r="BW1044" s="39"/>
      <c r="BX1044" s="39"/>
      <c r="BY1044" s="39"/>
      <c r="BZ1044" s="39"/>
      <c r="CA1044" s="39"/>
      <c r="CB1044" s="39"/>
      <c r="CC1044" s="39"/>
      <c r="CD1044" s="39"/>
      <c r="CE1044" s="39"/>
      <c r="CF1044" s="39"/>
      <c r="CG1044" s="39"/>
      <c r="CH1044" s="39"/>
      <c r="CI1044" s="39"/>
      <c r="CJ1044" s="39"/>
      <c r="CK1044" s="39"/>
      <c r="CL1044" s="39"/>
    </row>
    <row r="1045" spans="1:90" ht="14.25">
      <c r="A1045" s="103"/>
      <c r="B1045" s="42"/>
      <c r="C1045" s="42"/>
      <c r="D1045" s="42"/>
      <c r="E1045" s="42"/>
      <c r="F1045" s="42"/>
      <c r="G1045" s="42"/>
      <c r="H1045" s="42"/>
      <c r="I1045" s="42"/>
      <c r="J1045" s="42"/>
      <c r="K1045" s="42"/>
      <c r="L1045" s="42"/>
      <c r="M1045" s="42"/>
      <c r="N1045" s="42"/>
      <c r="O1045" s="42"/>
      <c r="P1045" s="42"/>
      <c r="Q1045" s="42"/>
      <c r="R1045" s="42"/>
      <c r="S1045" s="42"/>
      <c r="T1045" s="42"/>
      <c r="U1045" s="42"/>
      <c r="V1045" s="42"/>
      <c r="W1045" s="42"/>
      <c r="X1045" s="42"/>
      <c r="Y1045" s="42"/>
      <c r="Z1045" s="42"/>
      <c r="AA1045" s="42"/>
      <c r="AB1045" s="42"/>
      <c r="AD1045" s="42"/>
      <c r="AE1045" s="42"/>
      <c r="AF1045" s="42"/>
      <c r="AG1045" s="42"/>
      <c r="AH1045" s="42"/>
      <c r="AI1045" s="42"/>
      <c r="AJ1045" s="42"/>
      <c r="AK1045" s="42"/>
      <c r="AL1045" s="42"/>
      <c r="AM1045" s="42"/>
      <c r="AN1045" s="42"/>
      <c r="AO1045" s="42"/>
      <c r="AP1045" s="42"/>
      <c r="AQ1045" s="39"/>
      <c r="AR1045" s="39"/>
      <c r="AS1045" s="39"/>
      <c r="AT1045" s="39"/>
      <c r="AU1045" s="39"/>
      <c r="AV1045" s="39"/>
      <c r="AW1045" s="39"/>
      <c r="AX1045" s="39"/>
      <c r="AY1045" s="39"/>
      <c r="AZ1045" s="39"/>
      <c r="BA1045" s="39"/>
      <c r="BB1045" s="39"/>
      <c r="BC1045" s="39"/>
      <c r="BD1045" s="39"/>
      <c r="BE1045" s="39"/>
      <c r="BF1045" s="39"/>
      <c r="BG1045" s="39"/>
      <c r="BH1045" s="39"/>
      <c r="BI1045" s="39"/>
      <c r="BJ1045" s="39"/>
      <c r="BK1045" s="39"/>
      <c r="BL1045" s="39"/>
      <c r="BM1045" s="39"/>
      <c r="BN1045" s="39"/>
      <c r="BO1045" s="39"/>
      <c r="BP1045" s="39"/>
      <c r="BQ1045" s="39"/>
      <c r="BR1045" s="39"/>
      <c r="BS1045" s="39"/>
      <c r="BT1045" s="39"/>
      <c r="BU1045" s="39"/>
      <c r="BV1045" s="39"/>
      <c r="BW1045" s="39"/>
      <c r="BX1045" s="39"/>
      <c r="BY1045" s="39"/>
      <c r="BZ1045" s="39"/>
      <c r="CA1045" s="39"/>
      <c r="CB1045" s="39"/>
      <c r="CC1045" s="39"/>
      <c r="CD1045" s="39"/>
      <c r="CE1045" s="39"/>
      <c r="CF1045" s="39"/>
      <c r="CG1045" s="39"/>
      <c r="CH1045" s="39"/>
      <c r="CI1045" s="39"/>
      <c r="CJ1045" s="39"/>
      <c r="CK1045" s="39"/>
      <c r="CL1045" s="39"/>
    </row>
    <row r="1046" spans="1:90" ht="14.25">
      <c r="A1046" s="103"/>
      <c r="B1046" s="42"/>
      <c r="C1046" s="42"/>
      <c r="D1046" s="42"/>
      <c r="E1046" s="42"/>
      <c r="F1046" s="42"/>
      <c r="G1046" s="42"/>
      <c r="H1046" s="42"/>
      <c r="I1046" s="42"/>
      <c r="J1046" s="42"/>
      <c r="K1046" s="42"/>
      <c r="L1046" s="42"/>
      <c r="M1046" s="42"/>
      <c r="N1046" s="42"/>
      <c r="O1046" s="42"/>
      <c r="P1046" s="42"/>
      <c r="Q1046" s="42"/>
      <c r="R1046" s="42"/>
      <c r="S1046" s="42"/>
      <c r="T1046" s="42"/>
      <c r="U1046" s="42"/>
      <c r="V1046" s="42"/>
      <c r="W1046" s="42"/>
      <c r="X1046" s="42"/>
      <c r="Y1046" s="42"/>
      <c r="Z1046" s="42"/>
      <c r="AA1046" s="42"/>
      <c r="AB1046" s="42"/>
      <c r="AD1046" s="42"/>
      <c r="AE1046" s="42"/>
      <c r="AF1046" s="42"/>
      <c r="AG1046" s="42"/>
      <c r="AH1046" s="42"/>
      <c r="AI1046" s="42"/>
      <c r="AJ1046" s="42"/>
      <c r="AK1046" s="42"/>
      <c r="AL1046" s="42"/>
      <c r="AM1046" s="42"/>
      <c r="AN1046" s="42"/>
      <c r="AO1046" s="42"/>
      <c r="AP1046" s="42"/>
      <c r="AQ1046" s="39"/>
      <c r="AR1046" s="39"/>
      <c r="AS1046" s="39"/>
      <c r="AT1046" s="39"/>
      <c r="AU1046" s="39"/>
      <c r="AV1046" s="39"/>
      <c r="AW1046" s="39"/>
      <c r="AX1046" s="39"/>
      <c r="AY1046" s="39"/>
      <c r="AZ1046" s="39"/>
      <c r="BA1046" s="39"/>
      <c r="BB1046" s="39"/>
      <c r="BC1046" s="39"/>
      <c r="BD1046" s="39"/>
      <c r="BE1046" s="39"/>
      <c r="BF1046" s="39"/>
      <c r="BG1046" s="39"/>
      <c r="BH1046" s="39"/>
      <c r="BI1046" s="39"/>
      <c r="BJ1046" s="39"/>
      <c r="BK1046" s="39"/>
      <c r="BL1046" s="39"/>
      <c r="BM1046" s="39"/>
      <c r="BN1046" s="39"/>
      <c r="BO1046" s="39"/>
      <c r="BP1046" s="39"/>
      <c r="BQ1046" s="39"/>
      <c r="BR1046" s="39"/>
      <c r="BS1046" s="39"/>
      <c r="BT1046" s="39"/>
      <c r="BU1046" s="39"/>
      <c r="BV1046" s="39"/>
      <c r="BW1046" s="39"/>
      <c r="BX1046" s="39"/>
      <c r="BY1046" s="39"/>
      <c r="BZ1046" s="39"/>
      <c r="CA1046" s="39"/>
      <c r="CB1046" s="39"/>
      <c r="CC1046" s="39"/>
      <c r="CD1046" s="39"/>
      <c r="CE1046" s="39"/>
      <c r="CF1046" s="39"/>
      <c r="CG1046" s="39"/>
      <c r="CH1046" s="39"/>
      <c r="CI1046" s="39"/>
      <c r="CJ1046" s="39"/>
      <c r="CK1046" s="39"/>
      <c r="CL1046" s="39"/>
    </row>
    <row r="1047" spans="1:90" ht="14.25">
      <c r="A1047" s="103"/>
      <c r="B1047" s="42"/>
      <c r="C1047" s="42"/>
      <c r="D1047" s="42"/>
      <c r="E1047" s="42"/>
      <c r="F1047" s="42"/>
      <c r="G1047" s="42"/>
      <c r="H1047" s="42"/>
      <c r="I1047" s="42"/>
      <c r="J1047" s="42"/>
      <c r="K1047" s="42"/>
      <c r="L1047" s="42"/>
      <c r="M1047" s="42"/>
      <c r="N1047" s="42"/>
      <c r="O1047" s="42"/>
      <c r="P1047" s="42"/>
      <c r="Q1047" s="42"/>
      <c r="R1047" s="42"/>
      <c r="S1047" s="42"/>
      <c r="T1047" s="42"/>
      <c r="U1047" s="42"/>
      <c r="V1047" s="42"/>
      <c r="W1047" s="42"/>
      <c r="X1047" s="42"/>
      <c r="Y1047" s="42"/>
      <c r="Z1047" s="42"/>
      <c r="AA1047" s="42"/>
      <c r="AB1047" s="42"/>
      <c r="AD1047" s="42"/>
      <c r="AE1047" s="42"/>
      <c r="AF1047" s="42"/>
      <c r="AG1047" s="42"/>
      <c r="AH1047" s="42"/>
      <c r="AI1047" s="42"/>
      <c r="AJ1047" s="42"/>
      <c r="AK1047" s="42"/>
      <c r="AL1047" s="42"/>
      <c r="AM1047" s="42"/>
      <c r="AN1047" s="42"/>
      <c r="AO1047" s="42"/>
      <c r="AP1047" s="42"/>
      <c r="AQ1047" s="39"/>
      <c r="AR1047" s="39"/>
      <c r="AS1047" s="39"/>
      <c r="AT1047" s="39"/>
      <c r="AU1047" s="39"/>
      <c r="AV1047" s="39"/>
      <c r="AW1047" s="39"/>
      <c r="AX1047" s="39"/>
      <c r="AY1047" s="39"/>
      <c r="AZ1047" s="39"/>
      <c r="BA1047" s="39"/>
      <c r="BB1047" s="39"/>
      <c r="BC1047" s="39"/>
      <c r="BD1047" s="39"/>
      <c r="BE1047" s="39"/>
      <c r="BF1047" s="39"/>
      <c r="BG1047" s="39"/>
      <c r="BH1047" s="39"/>
      <c r="BI1047" s="39"/>
      <c r="BJ1047" s="39"/>
      <c r="BK1047" s="39"/>
      <c r="BL1047" s="39"/>
      <c r="BM1047" s="39"/>
      <c r="BN1047" s="39"/>
      <c r="BO1047" s="39"/>
      <c r="BP1047" s="39"/>
      <c r="BQ1047" s="39"/>
      <c r="BR1047" s="39"/>
      <c r="BS1047" s="39"/>
      <c r="BT1047" s="39"/>
      <c r="BU1047" s="39"/>
      <c r="BV1047" s="39"/>
      <c r="BW1047" s="39"/>
      <c r="BX1047" s="39"/>
      <c r="BY1047" s="39"/>
      <c r="BZ1047" s="39"/>
      <c r="CA1047" s="39"/>
      <c r="CB1047" s="39"/>
      <c r="CC1047" s="39"/>
      <c r="CD1047" s="39"/>
      <c r="CE1047" s="39"/>
      <c r="CF1047" s="39"/>
      <c r="CG1047" s="39"/>
      <c r="CH1047" s="39"/>
      <c r="CI1047" s="39"/>
      <c r="CJ1047" s="39"/>
      <c r="CK1047" s="39"/>
      <c r="CL1047" s="39"/>
    </row>
    <row r="1048" spans="1:90" ht="14.25">
      <c r="A1048" s="103"/>
      <c r="B1048" s="42"/>
      <c r="C1048" s="42"/>
      <c r="D1048" s="42"/>
      <c r="E1048" s="42"/>
      <c r="F1048" s="42"/>
      <c r="G1048" s="42"/>
      <c r="H1048" s="42"/>
      <c r="I1048" s="42"/>
      <c r="J1048" s="42"/>
      <c r="K1048" s="42"/>
      <c r="L1048" s="42"/>
      <c r="M1048" s="42"/>
      <c r="N1048" s="42"/>
      <c r="O1048" s="42"/>
      <c r="P1048" s="42"/>
      <c r="Q1048" s="42"/>
      <c r="R1048" s="42"/>
      <c r="S1048" s="42"/>
      <c r="T1048" s="42"/>
      <c r="U1048" s="42"/>
      <c r="V1048" s="42"/>
      <c r="W1048" s="42"/>
      <c r="X1048" s="42"/>
      <c r="Y1048" s="42"/>
      <c r="Z1048" s="42"/>
      <c r="AA1048" s="42"/>
      <c r="AB1048" s="42"/>
      <c r="AD1048" s="42"/>
      <c r="AE1048" s="42"/>
      <c r="AF1048" s="42"/>
      <c r="AG1048" s="42"/>
      <c r="AH1048" s="42"/>
      <c r="AI1048" s="42"/>
      <c r="AJ1048" s="42"/>
      <c r="AK1048" s="42"/>
      <c r="AL1048" s="42"/>
      <c r="AM1048" s="42"/>
      <c r="AN1048" s="42"/>
      <c r="AO1048" s="42"/>
      <c r="AP1048" s="42"/>
      <c r="AQ1048" s="39"/>
      <c r="AR1048" s="39"/>
      <c r="AS1048" s="39"/>
      <c r="AT1048" s="39"/>
      <c r="AU1048" s="39"/>
      <c r="AV1048" s="39"/>
      <c r="AW1048" s="39"/>
      <c r="AX1048" s="39"/>
      <c r="AY1048" s="39"/>
      <c r="AZ1048" s="39"/>
      <c r="BA1048" s="39"/>
      <c r="BB1048" s="39"/>
      <c r="BC1048" s="39"/>
      <c r="BD1048" s="39"/>
      <c r="BE1048" s="39"/>
      <c r="BF1048" s="39"/>
      <c r="BG1048" s="39"/>
      <c r="BH1048" s="39"/>
      <c r="BI1048" s="39"/>
      <c r="BJ1048" s="39"/>
      <c r="BK1048" s="39"/>
      <c r="BL1048" s="39"/>
      <c r="BM1048" s="39"/>
      <c r="BN1048" s="39"/>
      <c r="BO1048" s="39"/>
      <c r="BP1048" s="39"/>
      <c r="BQ1048" s="39"/>
      <c r="BR1048" s="39"/>
      <c r="BS1048" s="39"/>
      <c r="BT1048" s="39"/>
      <c r="BU1048" s="39"/>
      <c r="BV1048" s="39"/>
      <c r="BW1048" s="39"/>
      <c r="BX1048" s="39"/>
      <c r="BY1048" s="39"/>
      <c r="BZ1048" s="39"/>
      <c r="CA1048" s="39"/>
      <c r="CB1048" s="39"/>
      <c r="CC1048" s="39"/>
      <c r="CD1048" s="39"/>
      <c r="CE1048" s="39"/>
      <c r="CF1048" s="39"/>
      <c r="CG1048" s="39"/>
      <c r="CH1048" s="39"/>
      <c r="CI1048" s="39"/>
      <c r="CJ1048" s="39"/>
      <c r="CK1048" s="39"/>
      <c r="CL1048" s="39"/>
    </row>
    <row r="1049" spans="1:90" ht="14.25">
      <c r="A1049" s="103"/>
      <c r="B1049" s="42"/>
      <c r="C1049" s="42"/>
      <c r="D1049" s="42"/>
      <c r="E1049" s="42"/>
      <c r="F1049" s="42"/>
      <c r="G1049" s="42"/>
      <c r="H1049" s="42"/>
      <c r="I1049" s="42"/>
      <c r="J1049" s="42"/>
      <c r="K1049" s="42"/>
      <c r="L1049" s="42"/>
      <c r="M1049" s="42"/>
      <c r="N1049" s="42"/>
      <c r="O1049" s="42"/>
      <c r="P1049" s="42"/>
      <c r="Q1049" s="42"/>
      <c r="R1049" s="42"/>
      <c r="S1049" s="42"/>
      <c r="T1049" s="42"/>
      <c r="U1049" s="42"/>
      <c r="V1049" s="42"/>
      <c r="W1049" s="42"/>
      <c r="X1049" s="42"/>
      <c r="Y1049" s="42"/>
      <c r="Z1049" s="42"/>
      <c r="AA1049" s="42"/>
      <c r="AB1049" s="42"/>
      <c r="AD1049" s="42"/>
      <c r="AE1049" s="42"/>
      <c r="AF1049" s="42"/>
      <c r="AG1049" s="42"/>
      <c r="AH1049" s="42"/>
      <c r="AI1049" s="42"/>
      <c r="AJ1049" s="42"/>
      <c r="AK1049" s="42"/>
      <c r="AL1049" s="42"/>
      <c r="AM1049" s="42"/>
      <c r="AN1049" s="42"/>
      <c r="AO1049" s="42"/>
      <c r="AP1049" s="42"/>
      <c r="AQ1049" s="39"/>
      <c r="AR1049" s="39"/>
      <c r="AS1049" s="39"/>
      <c r="AT1049" s="39"/>
      <c r="AU1049" s="39"/>
      <c r="AV1049" s="39"/>
      <c r="AW1049" s="39"/>
      <c r="AX1049" s="39"/>
      <c r="AY1049" s="39"/>
      <c r="AZ1049" s="39"/>
      <c r="BA1049" s="39"/>
      <c r="BB1049" s="39"/>
      <c r="BC1049" s="39"/>
      <c r="BD1049" s="39"/>
      <c r="BE1049" s="39"/>
      <c r="BF1049" s="39"/>
      <c r="BG1049" s="39"/>
      <c r="BH1049" s="39"/>
      <c r="BI1049" s="39"/>
      <c r="BJ1049" s="39"/>
      <c r="BK1049" s="39"/>
      <c r="BL1049" s="39"/>
      <c r="BM1049" s="39"/>
      <c r="BN1049" s="39"/>
      <c r="BO1049" s="39"/>
      <c r="BP1049" s="39"/>
      <c r="BQ1049" s="39"/>
      <c r="BR1049" s="39"/>
      <c r="BS1049" s="39"/>
      <c r="BT1049" s="39"/>
      <c r="BU1049" s="39"/>
      <c r="BV1049" s="39"/>
      <c r="BW1049" s="39"/>
      <c r="BX1049" s="39"/>
      <c r="BY1049" s="39"/>
      <c r="BZ1049" s="39"/>
      <c r="CA1049" s="39"/>
      <c r="CB1049" s="39"/>
      <c r="CC1049" s="39"/>
      <c r="CD1049" s="39"/>
      <c r="CE1049" s="39"/>
      <c r="CF1049" s="39"/>
      <c r="CG1049" s="39"/>
      <c r="CH1049" s="39"/>
      <c r="CI1049" s="39"/>
      <c r="CJ1049" s="39"/>
      <c r="CK1049" s="39"/>
      <c r="CL1049" s="39"/>
    </row>
    <row r="1050" spans="1:90" ht="14.25">
      <c r="A1050" s="103"/>
      <c r="B1050" s="42"/>
      <c r="C1050" s="42"/>
      <c r="D1050" s="42"/>
      <c r="E1050" s="42"/>
      <c r="F1050" s="42"/>
      <c r="G1050" s="42"/>
      <c r="H1050" s="42"/>
      <c r="I1050" s="42"/>
      <c r="J1050" s="42"/>
      <c r="K1050" s="42"/>
      <c r="L1050" s="42"/>
      <c r="M1050" s="42"/>
      <c r="N1050" s="42"/>
      <c r="O1050" s="42"/>
      <c r="P1050" s="42"/>
      <c r="Q1050" s="42"/>
      <c r="R1050" s="42"/>
      <c r="S1050" s="42"/>
      <c r="T1050" s="42"/>
      <c r="U1050" s="42"/>
      <c r="V1050" s="42"/>
      <c r="W1050" s="42"/>
      <c r="X1050" s="42"/>
      <c r="Y1050" s="42"/>
      <c r="Z1050" s="42"/>
      <c r="AA1050" s="42"/>
      <c r="AB1050" s="42"/>
      <c r="AD1050" s="42"/>
      <c r="AE1050" s="42"/>
      <c r="AF1050" s="42"/>
      <c r="AG1050" s="42"/>
      <c r="AH1050" s="42"/>
      <c r="AI1050" s="42"/>
      <c r="AJ1050" s="42"/>
      <c r="AK1050" s="42"/>
      <c r="AL1050" s="42"/>
      <c r="AM1050" s="42"/>
      <c r="AN1050" s="42"/>
      <c r="AO1050" s="42"/>
      <c r="AP1050" s="42"/>
      <c r="AQ1050" s="39"/>
      <c r="AR1050" s="39"/>
      <c r="AS1050" s="39"/>
      <c r="AT1050" s="39"/>
      <c r="AU1050" s="39"/>
      <c r="AV1050" s="39"/>
      <c r="AW1050" s="39"/>
      <c r="AX1050" s="39"/>
      <c r="AY1050" s="39"/>
      <c r="AZ1050" s="39"/>
      <c r="BA1050" s="39"/>
      <c r="BB1050" s="39"/>
      <c r="BC1050" s="39"/>
      <c r="BD1050" s="39"/>
      <c r="BE1050" s="39"/>
      <c r="BF1050" s="39"/>
      <c r="BG1050" s="39"/>
      <c r="BH1050" s="39"/>
      <c r="BI1050" s="39"/>
      <c r="BJ1050" s="39"/>
      <c r="BK1050" s="39"/>
      <c r="BL1050" s="39"/>
      <c r="BM1050" s="39"/>
      <c r="BN1050" s="39"/>
      <c r="BO1050" s="39"/>
      <c r="BP1050" s="39"/>
      <c r="BQ1050" s="39"/>
      <c r="BR1050" s="39"/>
      <c r="BS1050" s="39"/>
      <c r="BT1050" s="39"/>
      <c r="BU1050" s="39"/>
      <c r="BV1050" s="39"/>
      <c r="BW1050" s="39"/>
      <c r="BX1050" s="39"/>
      <c r="BY1050" s="39"/>
      <c r="BZ1050" s="39"/>
      <c r="CA1050" s="39"/>
      <c r="CB1050" s="39"/>
      <c r="CC1050" s="39"/>
      <c r="CD1050" s="39"/>
      <c r="CE1050" s="39"/>
      <c r="CF1050" s="39"/>
      <c r="CG1050" s="39"/>
      <c r="CH1050" s="39"/>
      <c r="CI1050" s="39"/>
      <c r="CJ1050" s="39"/>
      <c r="CK1050" s="39"/>
      <c r="CL1050" s="39"/>
    </row>
    <row r="1051" spans="1:90" ht="14.25">
      <c r="A1051" s="103"/>
      <c r="B1051" s="42"/>
      <c r="C1051" s="42"/>
      <c r="D1051" s="42"/>
      <c r="E1051" s="42"/>
      <c r="F1051" s="42"/>
      <c r="G1051" s="42"/>
      <c r="H1051" s="42"/>
      <c r="I1051" s="42"/>
      <c r="J1051" s="42"/>
      <c r="K1051" s="42"/>
      <c r="L1051" s="42"/>
      <c r="M1051" s="42"/>
      <c r="N1051" s="42"/>
      <c r="O1051" s="42"/>
      <c r="P1051" s="42"/>
      <c r="Q1051" s="42"/>
      <c r="R1051" s="42"/>
      <c r="S1051" s="42"/>
      <c r="T1051" s="42"/>
      <c r="U1051" s="42"/>
      <c r="V1051" s="42"/>
      <c r="W1051" s="42"/>
      <c r="X1051" s="42"/>
      <c r="Y1051" s="42"/>
      <c r="Z1051" s="42"/>
      <c r="AA1051" s="42"/>
      <c r="AB1051" s="42"/>
      <c r="AD1051" s="42"/>
      <c r="AE1051" s="42"/>
      <c r="AF1051" s="42"/>
      <c r="AG1051" s="42"/>
      <c r="AH1051" s="42"/>
      <c r="AI1051" s="42"/>
      <c r="AJ1051" s="42"/>
      <c r="AK1051" s="42"/>
      <c r="AL1051" s="42"/>
      <c r="AM1051" s="42"/>
      <c r="AN1051" s="42"/>
      <c r="AO1051" s="42"/>
      <c r="AP1051" s="42"/>
      <c r="AQ1051" s="39"/>
      <c r="AR1051" s="39"/>
      <c r="AS1051" s="39"/>
      <c r="AT1051" s="39"/>
      <c r="AU1051" s="39"/>
      <c r="AV1051" s="39"/>
      <c r="AW1051" s="39"/>
      <c r="AX1051" s="39"/>
      <c r="AY1051" s="39"/>
      <c r="AZ1051" s="39"/>
      <c r="BA1051" s="39"/>
      <c r="BB1051" s="39"/>
      <c r="BC1051" s="39"/>
      <c r="BD1051" s="39"/>
      <c r="BE1051" s="39"/>
      <c r="BF1051" s="39"/>
      <c r="BG1051" s="39"/>
      <c r="BH1051" s="39"/>
      <c r="BI1051" s="39"/>
      <c r="BJ1051" s="39"/>
      <c r="BK1051" s="39"/>
      <c r="BL1051" s="39"/>
      <c r="BM1051" s="39"/>
      <c r="BN1051" s="39"/>
      <c r="BO1051" s="39"/>
      <c r="BP1051" s="39"/>
      <c r="BQ1051" s="39"/>
      <c r="BR1051" s="39"/>
      <c r="BS1051" s="39"/>
      <c r="BT1051" s="39"/>
      <c r="BU1051" s="39"/>
      <c r="BV1051" s="39"/>
      <c r="BW1051" s="39"/>
      <c r="BX1051" s="39"/>
      <c r="BY1051" s="39"/>
      <c r="BZ1051" s="39"/>
      <c r="CA1051" s="39"/>
      <c r="CB1051" s="39"/>
      <c r="CC1051" s="39"/>
      <c r="CD1051" s="39"/>
      <c r="CE1051" s="39"/>
      <c r="CF1051" s="39"/>
      <c r="CG1051" s="39"/>
      <c r="CH1051" s="39"/>
      <c r="CI1051" s="39"/>
      <c r="CJ1051" s="39"/>
      <c r="CK1051" s="39"/>
      <c r="CL1051" s="39"/>
    </row>
    <row r="1052" spans="1:90" ht="14.25">
      <c r="A1052" s="103"/>
      <c r="B1052" s="42"/>
      <c r="C1052" s="42"/>
      <c r="D1052" s="42"/>
      <c r="E1052" s="42"/>
      <c r="F1052" s="42"/>
      <c r="G1052" s="42"/>
      <c r="H1052" s="42"/>
      <c r="I1052" s="42"/>
      <c r="J1052" s="42"/>
      <c r="K1052" s="42"/>
      <c r="L1052" s="42"/>
      <c r="M1052" s="42"/>
      <c r="N1052" s="42"/>
      <c r="O1052" s="42"/>
      <c r="P1052" s="42"/>
      <c r="Q1052" s="42"/>
      <c r="R1052" s="42"/>
      <c r="S1052" s="42"/>
      <c r="T1052" s="42"/>
      <c r="U1052" s="42"/>
      <c r="V1052" s="42"/>
      <c r="W1052" s="42"/>
      <c r="X1052" s="42"/>
      <c r="Y1052" s="42"/>
      <c r="Z1052" s="42"/>
      <c r="AA1052" s="42"/>
      <c r="AB1052" s="42"/>
      <c r="AD1052" s="42"/>
      <c r="AE1052" s="42"/>
      <c r="AF1052" s="42"/>
      <c r="AG1052" s="42"/>
      <c r="AH1052" s="42"/>
      <c r="AI1052" s="42"/>
      <c r="AJ1052" s="42"/>
      <c r="AK1052" s="42"/>
      <c r="AL1052" s="42"/>
      <c r="AM1052" s="42"/>
      <c r="AN1052" s="42"/>
      <c r="AO1052" s="42"/>
      <c r="AP1052" s="42"/>
      <c r="AQ1052" s="39"/>
      <c r="AR1052" s="39"/>
      <c r="AS1052" s="39"/>
      <c r="AT1052" s="39"/>
      <c r="AU1052" s="39"/>
      <c r="AV1052" s="39"/>
      <c r="AW1052" s="39"/>
      <c r="AX1052" s="39"/>
      <c r="AY1052" s="39"/>
      <c r="AZ1052" s="39"/>
      <c r="BA1052" s="39"/>
      <c r="BB1052" s="39"/>
      <c r="BC1052" s="39"/>
      <c r="BD1052" s="39"/>
      <c r="BE1052" s="39"/>
      <c r="BF1052" s="39"/>
      <c r="BG1052" s="39"/>
      <c r="BH1052" s="39"/>
      <c r="BI1052" s="39"/>
      <c r="BJ1052" s="39"/>
      <c r="BK1052" s="39"/>
      <c r="BL1052" s="39"/>
      <c r="BM1052" s="39"/>
      <c r="BN1052" s="39"/>
      <c r="BO1052" s="39"/>
      <c r="BP1052" s="39"/>
      <c r="BQ1052" s="39"/>
      <c r="BR1052" s="39"/>
      <c r="BS1052" s="39"/>
      <c r="BT1052" s="39"/>
      <c r="BU1052" s="39"/>
      <c r="BV1052" s="39"/>
      <c r="BW1052" s="39"/>
      <c r="BX1052" s="39"/>
      <c r="BY1052" s="39"/>
      <c r="BZ1052" s="39"/>
      <c r="CA1052" s="39"/>
      <c r="CB1052" s="39"/>
      <c r="CC1052" s="39"/>
      <c r="CD1052" s="39"/>
      <c r="CE1052" s="39"/>
      <c r="CF1052" s="39"/>
      <c r="CG1052" s="39"/>
      <c r="CH1052" s="39"/>
      <c r="CI1052" s="39"/>
      <c r="CJ1052" s="39"/>
      <c r="CK1052" s="39"/>
      <c r="CL1052" s="39"/>
    </row>
    <row r="1053" spans="1:90" ht="14.25">
      <c r="A1053" s="103"/>
      <c r="B1053" s="42"/>
      <c r="C1053" s="42"/>
      <c r="D1053" s="42"/>
      <c r="E1053" s="42"/>
      <c r="F1053" s="42"/>
      <c r="G1053" s="42"/>
      <c r="H1053" s="42"/>
      <c r="I1053" s="42"/>
      <c r="J1053" s="42"/>
      <c r="K1053" s="42"/>
      <c r="L1053" s="42"/>
      <c r="M1053" s="42"/>
      <c r="N1053" s="42"/>
      <c r="O1053" s="42"/>
      <c r="P1053" s="42"/>
      <c r="Q1053" s="42"/>
      <c r="R1053" s="42"/>
      <c r="S1053" s="42"/>
      <c r="T1053" s="42"/>
      <c r="U1053" s="42"/>
      <c r="V1053" s="42"/>
      <c r="W1053" s="42"/>
      <c r="X1053" s="42"/>
      <c r="Y1053" s="42"/>
      <c r="Z1053" s="42"/>
      <c r="AA1053" s="42"/>
      <c r="AB1053" s="42"/>
      <c r="AD1053" s="42"/>
      <c r="AE1053" s="42"/>
      <c r="AF1053" s="42"/>
      <c r="AG1053" s="42"/>
      <c r="AH1053" s="42"/>
      <c r="AI1053" s="42"/>
      <c r="AJ1053" s="42"/>
      <c r="AK1053" s="42"/>
      <c r="AL1053" s="42"/>
      <c r="AM1053" s="42"/>
      <c r="AN1053" s="42"/>
      <c r="AO1053" s="42"/>
      <c r="AP1053" s="42"/>
      <c r="AQ1053" s="39"/>
      <c r="AR1053" s="39"/>
      <c r="AS1053" s="39"/>
      <c r="AT1053" s="39"/>
      <c r="AU1053" s="39"/>
      <c r="AV1053" s="39"/>
      <c r="AW1053" s="39"/>
      <c r="AX1053" s="39"/>
      <c r="AY1053" s="39"/>
      <c r="AZ1053" s="39"/>
      <c r="BA1053" s="39"/>
      <c r="BB1053" s="39"/>
      <c r="BC1053" s="39"/>
      <c r="BD1053" s="39"/>
      <c r="BE1053" s="39"/>
      <c r="BF1053" s="39"/>
      <c r="BG1053" s="39"/>
      <c r="BH1053" s="39"/>
      <c r="BI1053" s="39"/>
      <c r="BJ1053" s="39"/>
      <c r="BK1053" s="39"/>
      <c r="BL1053" s="39"/>
      <c r="BM1053" s="39"/>
      <c r="BN1053" s="39"/>
      <c r="BO1053" s="39"/>
      <c r="BP1053" s="39"/>
      <c r="BQ1053" s="39"/>
      <c r="BR1053" s="39"/>
      <c r="BS1053" s="39"/>
      <c r="BT1053" s="39"/>
      <c r="BU1053" s="39"/>
      <c r="BV1053" s="39"/>
      <c r="BW1053" s="39"/>
      <c r="BX1053" s="39"/>
      <c r="BY1053" s="39"/>
      <c r="BZ1053" s="39"/>
      <c r="CA1053" s="39"/>
      <c r="CB1053" s="39"/>
      <c r="CC1053" s="39"/>
      <c r="CD1053" s="39"/>
      <c r="CE1053" s="39"/>
      <c r="CF1053" s="39"/>
      <c r="CG1053" s="39"/>
      <c r="CH1053" s="39"/>
      <c r="CI1053" s="39"/>
      <c r="CJ1053" s="39"/>
      <c r="CK1053" s="39"/>
      <c r="CL1053" s="39"/>
    </row>
    <row r="1054" spans="1:90" ht="14.25">
      <c r="A1054" s="103"/>
      <c r="B1054" s="42"/>
      <c r="C1054" s="42"/>
      <c r="D1054" s="42"/>
      <c r="E1054" s="42"/>
      <c r="F1054" s="42"/>
      <c r="G1054" s="42"/>
      <c r="H1054" s="42"/>
      <c r="I1054" s="42"/>
      <c r="J1054" s="42"/>
      <c r="K1054" s="42"/>
      <c r="L1054" s="42"/>
      <c r="M1054" s="42"/>
      <c r="N1054" s="42"/>
      <c r="O1054" s="42"/>
      <c r="P1054" s="42"/>
      <c r="Q1054" s="42"/>
      <c r="R1054" s="42"/>
      <c r="S1054" s="42"/>
      <c r="T1054" s="42"/>
      <c r="U1054" s="42"/>
      <c r="V1054" s="42"/>
      <c r="W1054" s="42"/>
      <c r="X1054" s="42"/>
      <c r="Y1054" s="42"/>
      <c r="Z1054" s="42"/>
      <c r="AA1054" s="42"/>
      <c r="AB1054" s="42"/>
      <c r="AD1054" s="42"/>
      <c r="AE1054" s="42"/>
      <c r="AF1054" s="42"/>
      <c r="AG1054" s="42"/>
      <c r="AH1054" s="42"/>
      <c r="AI1054" s="42"/>
      <c r="AJ1054" s="42"/>
      <c r="AK1054" s="42"/>
      <c r="AL1054" s="42"/>
      <c r="AM1054" s="42"/>
      <c r="AN1054" s="42"/>
      <c r="AO1054" s="42"/>
      <c r="AP1054" s="42"/>
      <c r="AQ1054" s="39"/>
      <c r="AR1054" s="39"/>
      <c r="AS1054" s="39"/>
      <c r="AT1054" s="39"/>
      <c r="AU1054" s="39"/>
      <c r="AV1054" s="39"/>
      <c r="AW1054" s="39"/>
      <c r="AX1054" s="39"/>
      <c r="AY1054" s="39"/>
      <c r="AZ1054" s="39"/>
      <c r="BA1054" s="39"/>
      <c r="BB1054" s="39"/>
      <c r="BC1054" s="39"/>
      <c r="BD1054" s="39"/>
      <c r="BE1054" s="39"/>
      <c r="BF1054" s="39"/>
      <c r="BG1054" s="39"/>
      <c r="BH1054" s="39"/>
      <c r="BI1054" s="39"/>
      <c r="BJ1054" s="39"/>
      <c r="BK1054" s="39"/>
      <c r="BL1054" s="39"/>
      <c r="BM1054" s="39"/>
      <c r="BN1054" s="39"/>
      <c r="BO1054" s="39"/>
      <c r="BP1054" s="39"/>
      <c r="BQ1054" s="39"/>
      <c r="BR1054" s="39"/>
      <c r="BS1054" s="39"/>
      <c r="BT1054" s="39"/>
      <c r="BU1054" s="39"/>
      <c r="BV1054" s="39"/>
      <c r="BW1054" s="39"/>
      <c r="BX1054" s="39"/>
      <c r="BY1054" s="39"/>
      <c r="BZ1054" s="39"/>
      <c r="CA1054" s="39"/>
      <c r="CB1054" s="39"/>
      <c r="CC1054" s="39"/>
      <c r="CD1054" s="39"/>
      <c r="CE1054" s="39"/>
      <c r="CF1054" s="39"/>
      <c r="CG1054" s="39"/>
      <c r="CH1054" s="39"/>
      <c r="CI1054" s="39"/>
      <c r="CJ1054" s="39"/>
      <c r="CK1054" s="39"/>
      <c r="CL1054" s="39"/>
    </row>
    <row r="1055" spans="1:90" ht="14.25">
      <c r="A1055" s="103"/>
      <c r="B1055" s="42"/>
      <c r="C1055" s="42"/>
      <c r="D1055" s="42"/>
      <c r="E1055" s="42"/>
      <c r="F1055" s="42"/>
      <c r="G1055" s="42"/>
      <c r="H1055" s="42"/>
      <c r="I1055" s="42"/>
      <c r="J1055" s="42"/>
      <c r="K1055" s="42"/>
      <c r="L1055" s="42"/>
      <c r="M1055" s="42"/>
      <c r="N1055" s="42"/>
      <c r="O1055" s="42"/>
      <c r="P1055" s="42"/>
      <c r="Q1055" s="42"/>
      <c r="R1055" s="42"/>
      <c r="S1055" s="42"/>
      <c r="T1055" s="42"/>
      <c r="U1055" s="42"/>
      <c r="V1055" s="42"/>
      <c r="W1055" s="42"/>
      <c r="X1055" s="42"/>
      <c r="Y1055" s="42"/>
      <c r="Z1055" s="42"/>
      <c r="AA1055" s="42"/>
      <c r="AB1055" s="42"/>
      <c r="AD1055" s="42"/>
      <c r="AE1055" s="42"/>
      <c r="AF1055" s="42"/>
      <c r="AG1055" s="42"/>
      <c r="AH1055" s="42"/>
      <c r="AI1055" s="42"/>
      <c r="AJ1055" s="42"/>
      <c r="AK1055" s="42"/>
      <c r="AL1055" s="42"/>
      <c r="AM1055" s="42"/>
      <c r="AN1055" s="42"/>
      <c r="AO1055" s="42"/>
      <c r="AP1055" s="42"/>
      <c r="AQ1055" s="39"/>
      <c r="AR1055" s="39"/>
      <c r="AS1055" s="39"/>
      <c r="AT1055" s="39"/>
      <c r="AU1055" s="39"/>
      <c r="AV1055" s="39"/>
      <c r="AW1055" s="39"/>
      <c r="AX1055" s="39"/>
      <c r="AY1055" s="39"/>
      <c r="AZ1055" s="39"/>
      <c r="BA1055" s="39"/>
      <c r="BB1055" s="39"/>
      <c r="BC1055" s="39"/>
      <c r="BD1055" s="39"/>
      <c r="BE1055" s="39"/>
      <c r="BF1055" s="39"/>
      <c r="BG1055" s="39"/>
      <c r="BH1055" s="39"/>
      <c r="BI1055" s="39"/>
      <c r="BJ1055" s="39"/>
      <c r="BK1055" s="39"/>
      <c r="BL1055" s="39"/>
      <c r="BM1055" s="39"/>
      <c r="BN1055" s="39"/>
      <c r="BO1055" s="39"/>
      <c r="BP1055" s="39"/>
      <c r="BQ1055" s="39"/>
      <c r="BR1055" s="39"/>
      <c r="BS1055" s="39"/>
      <c r="BT1055" s="39"/>
      <c r="BU1055" s="39"/>
      <c r="BV1055" s="39"/>
      <c r="BW1055" s="39"/>
      <c r="BX1055" s="39"/>
      <c r="BY1055" s="39"/>
      <c r="BZ1055" s="39"/>
      <c r="CA1055" s="39"/>
      <c r="CB1055" s="39"/>
      <c r="CC1055" s="39"/>
      <c r="CD1055" s="39"/>
      <c r="CE1055" s="39"/>
      <c r="CF1055" s="39"/>
      <c r="CG1055" s="39"/>
      <c r="CH1055" s="39"/>
      <c r="CI1055" s="39"/>
      <c r="CJ1055" s="39"/>
      <c r="CK1055" s="39"/>
      <c r="CL1055" s="39"/>
    </row>
    <row r="1056" spans="1:90" ht="14.25">
      <c r="A1056" s="103"/>
      <c r="B1056" s="42"/>
      <c r="C1056" s="42"/>
      <c r="D1056" s="42"/>
      <c r="E1056" s="42"/>
      <c r="F1056" s="42"/>
      <c r="G1056" s="42"/>
      <c r="H1056" s="42"/>
      <c r="I1056" s="42"/>
      <c r="J1056" s="42"/>
      <c r="K1056" s="42"/>
      <c r="L1056" s="42"/>
      <c r="M1056" s="42"/>
      <c r="N1056" s="42"/>
      <c r="O1056" s="42"/>
      <c r="P1056" s="42"/>
      <c r="Q1056" s="42"/>
      <c r="R1056" s="42"/>
      <c r="S1056" s="42"/>
      <c r="T1056" s="42"/>
      <c r="U1056" s="42"/>
      <c r="V1056" s="42"/>
      <c r="W1056" s="42"/>
      <c r="X1056" s="42"/>
      <c r="Y1056" s="42"/>
      <c r="Z1056" s="42"/>
      <c r="AA1056" s="42"/>
      <c r="AB1056" s="42"/>
      <c r="AD1056" s="42"/>
      <c r="AE1056" s="42"/>
      <c r="AF1056" s="42"/>
      <c r="AG1056" s="42"/>
      <c r="AH1056" s="42"/>
      <c r="AI1056" s="42"/>
      <c r="AJ1056" s="42"/>
      <c r="AK1056" s="42"/>
      <c r="AL1056" s="42"/>
      <c r="AM1056" s="42"/>
      <c r="AN1056" s="42"/>
      <c r="AO1056" s="42"/>
      <c r="AP1056" s="42"/>
      <c r="AQ1056" s="39"/>
      <c r="AR1056" s="39"/>
      <c r="AS1056" s="39"/>
      <c r="AT1056" s="39"/>
      <c r="AU1056" s="39"/>
      <c r="AV1056" s="39"/>
      <c r="AW1056" s="39"/>
      <c r="AX1056" s="39"/>
      <c r="AY1056" s="39"/>
      <c r="AZ1056" s="39"/>
      <c r="BA1056" s="39"/>
      <c r="BB1056" s="39"/>
      <c r="BC1056" s="39"/>
      <c r="BD1056" s="39"/>
      <c r="BE1056" s="39"/>
      <c r="BF1056" s="39"/>
      <c r="BG1056" s="39"/>
      <c r="BH1056" s="39"/>
      <c r="BI1056" s="39"/>
      <c r="BJ1056" s="39"/>
      <c r="BK1056" s="39"/>
      <c r="BL1056" s="39"/>
      <c r="BM1056" s="39"/>
      <c r="BN1056" s="39"/>
      <c r="BO1056" s="39"/>
      <c r="BP1056" s="39"/>
      <c r="BQ1056" s="39"/>
      <c r="BR1056" s="39"/>
      <c r="BS1056" s="39"/>
      <c r="BT1056" s="39"/>
      <c r="BU1056" s="39"/>
      <c r="BV1056" s="39"/>
      <c r="BW1056" s="39"/>
      <c r="BX1056" s="39"/>
      <c r="BY1056" s="39"/>
      <c r="BZ1056" s="39"/>
      <c r="CA1056" s="39"/>
      <c r="CB1056" s="39"/>
      <c r="CC1056" s="39"/>
      <c r="CD1056" s="39"/>
      <c r="CE1056" s="39"/>
      <c r="CF1056" s="39"/>
      <c r="CG1056" s="39"/>
      <c r="CH1056" s="39"/>
      <c r="CI1056" s="39"/>
      <c r="CJ1056" s="39"/>
      <c r="CK1056" s="39"/>
      <c r="CL1056" s="39"/>
    </row>
    <row r="1057" spans="1:90" ht="14.25">
      <c r="A1057" s="103"/>
      <c r="B1057" s="42"/>
      <c r="C1057" s="42"/>
      <c r="D1057" s="42"/>
      <c r="E1057" s="42"/>
      <c r="F1057" s="42"/>
      <c r="G1057" s="42"/>
      <c r="H1057" s="42"/>
      <c r="I1057" s="42"/>
      <c r="J1057" s="42"/>
      <c r="K1057" s="42"/>
      <c r="L1057" s="42"/>
      <c r="M1057" s="42"/>
      <c r="N1057" s="42"/>
      <c r="O1057" s="42"/>
      <c r="P1057" s="42"/>
      <c r="Q1057" s="42"/>
      <c r="R1057" s="42"/>
      <c r="S1057" s="42"/>
      <c r="T1057" s="42"/>
      <c r="U1057" s="42"/>
      <c r="V1057" s="42"/>
      <c r="W1057" s="42"/>
      <c r="X1057" s="42"/>
      <c r="Y1057" s="42"/>
      <c r="Z1057" s="42"/>
      <c r="AA1057" s="42"/>
      <c r="AB1057" s="42"/>
      <c r="AD1057" s="42"/>
      <c r="AE1057" s="42"/>
      <c r="AF1057" s="42"/>
      <c r="AG1057" s="42"/>
      <c r="AH1057" s="42"/>
      <c r="AI1057" s="42"/>
      <c r="AJ1057" s="42"/>
      <c r="AK1057" s="42"/>
      <c r="AL1057" s="42"/>
      <c r="AM1057" s="42"/>
      <c r="AN1057" s="42"/>
      <c r="AO1057" s="42"/>
      <c r="AP1057" s="42"/>
      <c r="AQ1057" s="39"/>
      <c r="AR1057" s="39"/>
      <c r="AS1057" s="39"/>
      <c r="AT1057" s="39"/>
      <c r="AU1057" s="39"/>
      <c r="AV1057" s="39"/>
      <c r="AW1057" s="39"/>
      <c r="AX1057" s="39"/>
      <c r="AY1057" s="39"/>
      <c r="AZ1057" s="39"/>
      <c r="BA1057" s="39"/>
      <c r="BB1057" s="39"/>
      <c r="BC1057" s="39"/>
      <c r="BD1057" s="39"/>
      <c r="BE1057" s="39"/>
      <c r="BF1057" s="39"/>
      <c r="BG1057" s="39"/>
      <c r="BH1057" s="39"/>
      <c r="BI1057" s="39"/>
      <c r="BJ1057" s="39"/>
      <c r="BK1057" s="39"/>
      <c r="BL1057" s="39"/>
      <c r="BM1057" s="39"/>
      <c r="BN1057" s="39"/>
      <c r="BO1057" s="39"/>
      <c r="BP1057" s="39"/>
      <c r="BQ1057" s="39"/>
      <c r="BR1057" s="39"/>
      <c r="BS1057" s="39"/>
      <c r="BT1057" s="39"/>
      <c r="BU1057" s="39"/>
      <c r="BV1057" s="39"/>
      <c r="BW1057" s="39"/>
      <c r="BX1057" s="39"/>
      <c r="BY1057" s="39"/>
      <c r="BZ1057" s="39"/>
      <c r="CA1057" s="39"/>
      <c r="CB1057" s="39"/>
      <c r="CC1057" s="39"/>
      <c r="CD1057" s="39"/>
      <c r="CE1057" s="39"/>
      <c r="CF1057" s="39"/>
      <c r="CG1057" s="39"/>
      <c r="CH1057" s="39"/>
      <c r="CI1057" s="39"/>
      <c r="CJ1057" s="39"/>
      <c r="CK1057" s="39"/>
      <c r="CL1057" s="39"/>
    </row>
    <row r="1058" spans="1:90" ht="14.25">
      <c r="A1058" s="103"/>
      <c r="B1058" s="42"/>
      <c r="C1058" s="42"/>
      <c r="D1058" s="42"/>
      <c r="E1058" s="42"/>
      <c r="F1058" s="42"/>
      <c r="G1058" s="42"/>
      <c r="H1058" s="42"/>
      <c r="I1058" s="42"/>
      <c r="J1058" s="42"/>
      <c r="K1058" s="42"/>
      <c r="L1058" s="42"/>
      <c r="M1058" s="42"/>
      <c r="N1058" s="42"/>
      <c r="O1058" s="42"/>
      <c r="P1058" s="42"/>
      <c r="Q1058" s="42"/>
      <c r="R1058" s="42"/>
      <c r="S1058" s="42"/>
      <c r="T1058" s="42"/>
      <c r="U1058" s="42"/>
      <c r="V1058" s="42"/>
      <c r="W1058" s="42"/>
      <c r="X1058" s="42"/>
      <c r="Y1058" s="42"/>
      <c r="Z1058" s="42"/>
      <c r="AA1058" s="42"/>
      <c r="AB1058" s="42"/>
      <c r="AD1058" s="42"/>
      <c r="AE1058" s="42"/>
      <c r="AF1058" s="42"/>
      <c r="AG1058" s="42"/>
      <c r="AH1058" s="42"/>
      <c r="AI1058" s="42"/>
      <c r="AJ1058" s="42"/>
      <c r="AK1058" s="42"/>
      <c r="AL1058" s="42"/>
      <c r="AM1058" s="42"/>
      <c r="AN1058" s="42"/>
      <c r="AO1058" s="42"/>
      <c r="AP1058" s="42"/>
      <c r="AQ1058" s="39"/>
      <c r="AR1058" s="39"/>
      <c r="AS1058" s="39"/>
      <c r="AT1058" s="39"/>
      <c r="AU1058" s="39"/>
      <c r="AV1058" s="39"/>
      <c r="AW1058" s="39"/>
      <c r="AX1058" s="39"/>
      <c r="AY1058" s="39"/>
      <c r="AZ1058" s="39"/>
      <c r="BA1058" s="39"/>
      <c r="BB1058" s="39"/>
      <c r="BC1058" s="39"/>
      <c r="BD1058" s="39"/>
      <c r="BE1058" s="39"/>
      <c r="BF1058" s="39"/>
      <c r="BG1058" s="39"/>
      <c r="BH1058" s="39"/>
      <c r="BI1058" s="39"/>
      <c r="BJ1058" s="39"/>
      <c r="BK1058" s="39"/>
      <c r="BL1058" s="39"/>
      <c r="BM1058" s="39"/>
      <c r="BN1058" s="39"/>
      <c r="BO1058" s="39"/>
      <c r="BP1058" s="39"/>
      <c r="BQ1058" s="39"/>
      <c r="BR1058" s="39"/>
      <c r="BS1058" s="39"/>
      <c r="BT1058" s="39"/>
      <c r="BU1058" s="39"/>
      <c r="BV1058" s="39"/>
      <c r="BW1058" s="39"/>
      <c r="BX1058" s="39"/>
      <c r="BY1058" s="39"/>
      <c r="BZ1058" s="39"/>
      <c r="CA1058" s="39"/>
      <c r="CB1058" s="39"/>
      <c r="CC1058" s="39"/>
      <c r="CD1058" s="39"/>
      <c r="CE1058" s="39"/>
      <c r="CF1058" s="39"/>
      <c r="CG1058" s="39"/>
      <c r="CH1058" s="39"/>
      <c r="CI1058" s="39"/>
      <c r="CJ1058" s="39"/>
      <c r="CK1058" s="39"/>
      <c r="CL1058" s="39"/>
    </row>
    <row r="1059" spans="1:90" ht="14.25">
      <c r="A1059" s="103"/>
      <c r="B1059" s="42"/>
      <c r="C1059" s="42"/>
      <c r="D1059" s="42"/>
      <c r="E1059" s="42"/>
      <c r="F1059" s="42"/>
      <c r="G1059" s="42"/>
      <c r="H1059" s="42"/>
      <c r="I1059" s="42"/>
      <c r="J1059" s="42"/>
      <c r="K1059" s="42"/>
      <c r="L1059" s="42"/>
      <c r="M1059" s="42"/>
      <c r="N1059" s="42"/>
      <c r="O1059" s="42"/>
      <c r="P1059" s="42"/>
      <c r="Q1059" s="42"/>
      <c r="R1059" s="42"/>
      <c r="S1059" s="42"/>
      <c r="T1059" s="42"/>
      <c r="U1059" s="42"/>
      <c r="V1059" s="42"/>
      <c r="W1059" s="42"/>
      <c r="X1059" s="42"/>
      <c r="Y1059" s="42"/>
      <c r="Z1059" s="42"/>
      <c r="AA1059" s="42"/>
      <c r="AB1059" s="42"/>
      <c r="AD1059" s="42"/>
      <c r="AE1059" s="42"/>
      <c r="AF1059" s="42"/>
      <c r="AG1059" s="42"/>
      <c r="AH1059" s="42"/>
      <c r="AI1059" s="42"/>
      <c r="AJ1059" s="42"/>
      <c r="AK1059" s="42"/>
      <c r="AL1059" s="42"/>
      <c r="AM1059" s="42"/>
      <c r="AN1059" s="42"/>
      <c r="AO1059" s="42"/>
      <c r="AP1059" s="42"/>
      <c r="AQ1059" s="39"/>
      <c r="AR1059" s="39"/>
      <c r="AS1059" s="39"/>
      <c r="AT1059" s="39"/>
      <c r="AU1059" s="39"/>
      <c r="AV1059" s="39"/>
      <c r="AW1059" s="39"/>
      <c r="AX1059" s="39"/>
      <c r="AY1059" s="39"/>
      <c r="AZ1059" s="39"/>
      <c r="BA1059" s="39"/>
      <c r="BB1059" s="39"/>
      <c r="BC1059" s="39"/>
      <c r="BD1059" s="39"/>
      <c r="BE1059" s="39"/>
      <c r="BF1059" s="39"/>
      <c r="BG1059" s="39"/>
      <c r="BH1059" s="39"/>
      <c r="BI1059" s="39"/>
      <c r="BJ1059" s="39"/>
      <c r="BK1059" s="39"/>
      <c r="BL1059" s="39"/>
      <c r="BM1059" s="39"/>
      <c r="BN1059" s="39"/>
      <c r="BO1059" s="39"/>
      <c r="BP1059" s="39"/>
      <c r="BQ1059" s="39"/>
      <c r="BR1059" s="39"/>
      <c r="BS1059" s="39"/>
      <c r="BT1059" s="39"/>
      <c r="BU1059" s="39"/>
      <c r="BV1059" s="39"/>
      <c r="BW1059" s="39"/>
      <c r="BX1059" s="39"/>
      <c r="BY1059" s="39"/>
      <c r="BZ1059" s="39"/>
      <c r="CA1059" s="39"/>
      <c r="CB1059" s="39"/>
      <c r="CC1059" s="39"/>
      <c r="CD1059" s="39"/>
      <c r="CE1059" s="39"/>
      <c r="CF1059" s="39"/>
      <c r="CG1059" s="39"/>
      <c r="CH1059" s="39"/>
      <c r="CI1059" s="39"/>
      <c r="CJ1059" s="39"/>
      <c r="CK1059" s="39"/>
      <c r="CL1059" s="39"/>
    </row>
    <row r="1060" spans="1:90" ht="14.25">
      <c r="A1060" s="103"/>
      <c r="B1060" s="42"/>
      <c r="C1060" s="42"/>
      <c r="D1060" s="42"/>
      <c r="E1060" s="42"/>
      <c r="F1060" s="42"/>
      <c r="G1060" s="42"/>
      <c r="H1060" s="42"/>
      <c r="I1060" s="42"/>
      <c r="J1060" s="42"/>
      <c r="K1060" s="42"/>
      <c r="L1060" s="42"/>
      <c r="M1060" s="42"/>
      <c r="N1060" s="42"/>
      <c r="O1060" s="42"/>
      <c r="P1060" s="42"/>
      <c r="Q1060" s="42"/>
      <c r="R1060" s="42"/>
      <c r="S1060" s="42"/>
      <c r="T1060" s="42"/>
      <c r="U1060" s="42"/>
      <c r="V1060" s="42"/>
      <c r="W1060" s="42"/>
      <c r="X1060" s="42"/>
      <c r="Y1060" s="42"/>
      <c r="Z1060" s="42"/>
      <c r="AA1060" s="42"/>
      <c r="AB1060" s="42"/>
      <c r="AD1060" s="42"/>
      <c r="AE1060" s="42"/>
      <c r="AF1060" s="42"/>
      <c r="AG1060" s="42"/>
      <c r="AH1060" s="42"/>
      <c r="AI1060" s="42"/>
      <c r="AJ1060" s="42"/>
      <c r="AK1060" s="42"/>
      <c r="AL1060" s="42"/>
      <c r="AM1060" s="42"/>
      <c r="AN1060" s="42"/>
      <c r="AO1060" s="42"/>
      <c r="AP1060" s="42"/>
      <c r="AQ1060" s="39"/>
      <c r="AR1060" s="39"/>
      <c r="AS1060" s="39"/>
      <c r="AT1060" s="39"/>
      <c r="AU1060" s="39"/>
      <c r="AV1060" s="39"/>
      <c r="AW1060" s="39"/>
      <c r="AX1060" s="39"/>
      <c r="AY1060" s="39"/>
      <c r="AZ1060" s="39"/>
      <c r="BA1060" s="39"/>
      <c r="BB1060" s="39"/>
      <c r="BC1060" s="39"/>
      <c r="BD1060" s="39"/>
      <c r="BE1060" s="39"/>
      <c r="BF1060" s="39"/>
      <c r="BG1060" s="39"/>
      <c r="BH1060" s="39"/>
      <c r="BI1060" s="39"/>
      <c r="BJ1060" s="39"/>
      <c r="BK1060" s="39"/>
      <c r="BL1060" s="39"/>
      <c r="BM1060" s="39"/>
      <c r="BN1060" s="39"/>
      <c r="BO1060" s="39"/>
      <c r="BP1060" s="39"/>
      <c r="BQ1060" s="39"/>
      <c r="BR1060" s="39"/>
      <c r="BS1060" s="39"/>
      <c r="BT1060" s="39"/>
      <c r="BU1060" s="39"/>
      <c r="BV1060" s="39"/>
      <c r="BW1060" s="39"/>
      <c r="BX1060" s="39"/>
      <c r="BY1060" s="39"/>
      <c r="BZ1060" s="39"/>
      <c r="CA1060" s="39"/>
      <c r="CB1060" s="39"/>
      <c r="CC1060" s="39"/>
      <c r="CD1060" s="39"/>
      <c r="CE1060" s="39"/>
      <c r="CF1060" s="39"/>
      <c r="CG1060" s="39"/>
      <c r="CH1060" s="39"/>
      <c r="CI1060" s="39"/>
      <c r="CJ1060" s="39"/>
      <c r="CK1060" s="39"/>
      <c r="CL1060" s="39"/>
    </row>
    <row r="1061" spans="1:90" ht="14.25">
      <c r="A1061" s="103"/>
      <c r="B1061" s="42"/>
      <c r="C1061" s="42"/>
      <c r="D1061" s="42"/>
      <c r="E1061" s="42"/>
      <c r="F1061" s="42"/>
      <c r="G1061" s="42"/>
      <c r="H1061" s="42"/>
      <c r="I1061" s="42"/>
      <c r="J1061" s="42"/>
      <c r="K1061" s="42"/>
      <c r="L1061" s="42"/>
      <c r="M1061" s="42"/>
      <c r="N1061" s="42"/>
      <c r="O1061" s="42"/>
      <c r="P1061" s="42"/>
      <c r="Q1061" s="42"/>
      <c r="R1061" s="42"/>
      <c r="S1061" s="42"/>
      <c r="T1061" s="42"/>
      <c r="U1061" s="42"/>
      <c r="V1061" s="42"/>
      <c r="W1061" s="42"/>
      <c r="X1061" s="42"/>
      <c r="Y1061" s="42"/>
      <c r="Z1061" s="42"/>
      <c r="AA1061" s="42"/>
      <c r="AB1061" s="42"/>
      <c r="AD1061" s="42"/>
      <c r="AE1061" s="42"/>
      <c r="AF1061" s="42"/>
      <c r="AG1061" s="42"/>
      <c r="AH1061" s="42"/>
      <c r="AI1061" s="42"/>
      <c r="AJ1061" s="42"/>
      <c r="AK1061" s="42"/>
      <c r="AL1061" s="42"/>
      <c r="AM1061" s="42"/>
      <c r="AN1061" s="42"/>
      <c r="AO1061" s="42"/>
      <c r="AP1061" s="42"/>
      <c r="AQ1061" s="39"/>
      <c r="AR1061" s="39"/>
      <c r="AS1061" s="39"/>
      <c r="AT1061" s="39"/>
      <c r="AU1061" s="39"/>
      <c r="AV1061" s="39"/>
      <c r="AW1061" s="39"/>
      <c r="AX1061" s="39"/>
      <c r="AY1061" s="39"/>
      <c r="AZ1061" s="39"/>
      <c r="BA1061" s="39"/>
      <c r="BB1061" s="39"/>
      <c r="BC1061" s="39"/>
      <c r="BD1061" s="39"/>
      <c r="BE1061" s="39"/>
      <c r="BF1061" s="39"/>
      <c r="BG1061" s="39"/>
      <c r="BH1061" s="39"/>
      <c r="BI1061" s="39"/>
      <c r="BJ1061" s="39"/>
      <c r="BK1061" s="39"/>
      <c r="BL1061" s="39"/>
      <c r="BM1061" s="39"/>
      <c r="BN1061" s="39"/>
      <c r="BO1061" s="39"/>
      <c r="BP1061" s="39"/>
      <c r="BQ1061" s="39"/>
      <c r="BR1061" s="39"/>
      <c r="BS1061" s="39"/>
      <c r="BT1061" s="39"/>
      <c r="BU1061" s="39"/>
      <c r="BV1061" s="39"/>
      <c r="BW1061" s="39"/>
      <c r="BX1061" s="39"/>
      <c r="BY1061" s="39"/>
      <c r="BZ1061" s="39"/>
      <c r="CA1061" s="39"/>
      <c r="CB1061" s="39"/>
      <c r="CC1061" s="39"/>
      <c r="CD1061" s="39"/>
      <c r="CE1061" s="39"/>
      <c r="CF1061" s="39"/>
      <c r="CG1061" s="39"/>
      <c r="CH1061" s="39"/>
      <c r="CI1061" s="39"/>
      <c r="CJ1061" s="39"/>
      <c r="CK1061" s="39"/>
      <c r="CL1061" s="39"/>
    </row>
    <row r="1062" spans="1:90" ht="14.25">
      <c r="A1062" s="103"/>
      <c r="B1062" s="42"/>
      <c r="C1062" s="42"/>
      <c r="D1062" s="42"/>
      <c r="E1062" s="42"/>
      <c r="F1062" s="42"/>
      <c r="G1062" s="42"/>
      <c r="H1062" s="42"/>
      <c r="I1062" s="42"/>
      <c r="J1062" s="42"/>
      <c r="K1062" s="42"/>
      <c r="L1062" s="42"/>
      <c r="M1062" s="42"/>
      <c r="N1062" s="42"/>
      <c r="O1062" s="42"/>
      <c r="P1062" s="42"/>
      <c r="Q1062" s="42"/>
      <c r="R1062" s="42"/>
      <c r="S1062" s="42"/>
      <c r="T1062" s="42"/>
      <c r="U1062" s="42"/>
      <c r="V1062" s="42"/>
      <c r="W1062" s="42"/>
      <c r="X1062" s="42"/>
      <c r="Y1062" s="42"/>
      <c r="Z1062" s="42"/>
      <c r="AA1062" s="42"/>
      <c r="AB1062" s="42"/>
      <c r="AD1062" s="42"/>
      <c r="AE1062" s="42"/>
      <c r="AF1062" s="42"/>
      <c r="AG1062" s="42"/>
      <c r="AH1062" s="42"/>
      <c r="AI1062" s="42"/>
      <c r="AJ1062" s="42"/>
      <c r="AK1062" s="42"/>
      <c r="AL1062" s="42"/>
      <c r="AM1062" s="42"/>
      <c r="AN1062" s="42"/>
      <c r="AO1062" s="42"/>
      <c r="AP1062" s="42"/>
      <c r="AQ1062" s="39"/>
      <c r="AR1062" s="39"/>
      <c r="AS1062" s="39"/>
      <c r="AT1062" s="39"/>
      <c r="AU1062" s="39"/>
      <c r="AV1062" s="39"/>
      <c r="AW1062" s="39"/>
      <c r="AX1062" s="39"/>
      <c r="AY1062" s="39"/>
      <c r="AZ1062" s="39"/>
      <c r="BA1062" s="39"/>
      <c r="BB1062" s="39"/>
      <c r="BC1062" s="39"/>
      <c r="BD1062" s="39"/>
      <c r="BE1062" s="39"/>
      <c r="BF1062" s="39"/>
      <c r="BG1062" s="39"/>
      <c r="BH1062" s="39"/>
      <c r="BI1062" s="39"/>
      <c r="BJ1062" s="39"/>
      <c r="BK1062" s="39"/>
      <c r="BL1062" s="39"/>
      <c r="BM1062" s="39"/>
      <c r="BN1062" s="39"/>
      <c r="BO1062" s="39"/>
      <c r="BP1062" s="39"/>
      <c r="BQ1062" s="39"/>
      <c r="BR1062" s="39"/>
      <c r="BS1062" s="39"/>
      <c r="BT1062" s="39"/>
      <c r="BU1062" s="39"/>
      <c r="BV1062" s="39"/>
      <c r="BW1062" s="39"/>
      <c r="BX1062" s="39"/>
      <c r="BY1062" s="39"/>
      <c r="BZ1062" s="39"/>
      <c r="CA1062" s="39"/>
      <c r="CB1062" s="39"/>
      <c r="CC1062" s="39"/>
      <c r="CD1062" s="39"/>
      <c r="CE1062" s="39"/>
      <c r="CF1062" s="39"/>
      <c r="CG1062" s="39"/>
      <c r="CH1062" s="39"/>
      <c r="CI1062" s="39"/>
      <c r="CJ1062" s="39"/>
      <c r="CK1062" s="39"/>
      <c r="CL1062" s="39"/>
    </row>
    <row r="1063" spans="1:90" ht="14.25">
      <c r="A1063" s="103"/>
      <c r="B1063" s="42"/>
      <c r="C1063" s="42"/>
      <c r="D1063" s="42"/>
      <c r="E1063" s="42"/>
      <c r="F1063" s="42"/>
      <c r="G1063" s="42"/>
      <c r="H1063" s="42"/>
      <c r="I1063" s="42"/>
      <c r="J1063" s="42"/>
      <c r="K1063" s="42"/>
      <c r="L1063" s="42"/>
      <c r="M1063" s="42"/>
      <c r="N1063" s="42"/>
      <c r="O1063" s="42"/>
      <c r="P1063" s="42"/>
      <c r="Q1063" s="42"/>
      <c r="R1063" s="42"/>
      <c r="S1063" s="42"/>
      <c r="T1063" s="42"/>
      <c r="U1063" s="42"/>
      <c r="V1063" s="42"/>
      <c r="W1063" s="42"/>
      <c r="X1063" s="42"/>
      <c r="Y1063" s="42"/>
      <c r="Z1063" s="42"/>
      <c r="AA1063" s="42"/>
      <c r="AB1063" s="42"/>
      <c r="AD1063" s="42"/>
      <c r="AE1063" s="42"/>
      <c r="AF1063" s="42"/>
      <c r="AG1063" s="42"/>
      <c r="AH1063" s="42"/>
      <c r="AI1063" s="42"/>
      <c r="AJ1063" s="42"/>
      <c r="AK1063" s="42"/>
      <c r="AL1063" s="42"/>
      <c r="AM1063" s="42"/>
      <c r="AN1063" s="42"/>
      <c r="AO1063" s="42"/>
      <c r="AP1063" s="42"/>
      <c r="AQ1063" s="39"/>
      <c r="AR1063" s="39"/>
      <c r="AS1063" s="39"/>
      <c r="AT1063" s="39"/>
      <c r="AU1063" s="39"/>
      <c r="AV1063" s="39"/>
      <c r="AW1063" s="39"/>
      <c r="AX1063" s="39"/>
      <c r="AY1063" s="39"/>
      <c r="AZ1063" s="39"/>
      <c r="BA1063" s="39"/>
      <c r="BB1063" s="39"/>
      <c r="BC1063" s="39"/>
      <c r="BD1063" s="39"/>
      <c r="BE1063" s="39"/>
      <c r="BF1063" s="39"/>
      <c r="BG1063" s="39"/>
      <c r="BH1063" s="39"/>
      <c r="BI1063" s="39"/>
      <c r="BJ1063" s="39"/>
      <c r="BK1063" s="39"/>
      <c r="BL1063" s="39"/>
      <c r="BM1063" s="39"/>
      <c r="BN1063" s="39"/>
      <c r="BO1063" s="39"/>
      <c r="BP1063" s="39"/>
      <c r="BQ1063" s="39"/>
      <c r="BR1063" s="39"/>
      <c r="BS1063" s="39"/>
      <c r="BT1063" s="39"/>
      <c r="BU1063" s="39"/>
      <c r="BV1063" s="39"/>
      <c r="BW1063" s="39"/>
      <c r="BX1063" s="39"/>
      <c r="BY1063" s="39"/>
      <c r="BZ1063" s="39"/>
      <c r="CA1063" s="39"/>
      <c r="CB1063" s="39"/>
      <c r="CC1063" s="39"/>
      <c r="CD1063" s="39"/>
      <c r="CE1063" s="39"/>
      <c r="CF1063" s="39"/>
      <c r="CG1063" s="39"/>
      <c r="CH1063" s="39"/>
      <c r="CI1063" s="39"/>
      <c r="CJ1063" s="39"/>
      <c r="CK1063" s="39"/>
      <c r="CL1063" s="39"/>
    </row>
    <row r="1064" spans="1:90" ht="14.25">
      <c r="A1064" s="103"/>
      <c r="B1064" s="42"/>
      <c r="C1064" s="42"/>
      <c r="D1064" s="42"/>
      <c r="E1064" s="42"/>
      <c r="F1064" s="42"/>
      <c r="G1064" s="42"/>
      <c r="H1064" s="42"/>
      <c r="I1064" s="42"/>
      <c r="J1064" s="42"/>
      <c r="K1064" s="42"/>
      <c r="L1064" s="42"/>
      <c r="M1064" s="42"/>
      <c r="N1064" s="42"/>
      <c r="O1064" s="42"/>
      <c r="P1064" s="42"/>
      <c r="Q1064" s="42"/>
      <c r="R1064" s="42"/>
      <c r="S1064" s="42"/>
      <c r="T1064" s="42"/>
      <c r="U1064" s="42"/>
      <c r="V1064" s="42"/>
      <c r="W1064" s="42"/>
      <c r="X1064" s="42"/>
      <c r="Y1064" s="42"/>
      <c r="Z1064" s="42"/>
      <c r="AA1064" s="42"/>
      <c r="AB1064" s="42"/>
      <c r="AD1064" s="42"/>
      <c r="AE1064" s="42"/>
      <c r="AF1064" s="42"/>
      <c r="AG1064" s="42"/>
      <c r="AH1064" s="42"/>
      <c r="AI1064" s="42"/>
      <c r="AJ1064" s="42"/>
      <c r="AK1064" s="42"/>
      <c r="AL1064" s="42"/>
      <c r="AM1064" s="42"/>
      <c r="AN1064" s="42"/>
      <c r="AO1064" s="42"/>
      <c r="AP1064" s="42"/>
      <c r="AQ1064" s="39"/>
      <c r="AR1064" s="39"/>
      <c r="AS1064" s="39"/>
      <c r="AT1064" s="39"/>
      <c r="AU1064" s="39"/>
      <c r="AV1064" s="39"/>
      <c r="AW1064" s="39"/>
      <c r="AX1064" s="39"/>
      <c r="AY1064" s="39"/>
      <c r="AZ1064" s="39"/>
      <c r="BA1064" s="39"/>
      <c r="BB1064" s="39"/>
      <c r="BC1064" s="39"/>
      <c r="BD1064" s="39"/>
      <c r="BE1064" s="39"/>
      <c r="BF1064" s="39"/>
      <c r="BG1064" s="39"/>
      <c r="BH1064" s="39"/>
      <c r="BI1064" s="39"/>
      <c r="BJ1064" s="39"/>
      <c r="BK1064" s="39"/>
      <c r="BL1064" s="39"/>
      <c r="BM1064" s="39"/>
      <c r="BN1064" s="39"/>
      <c r="BO1064" s="39"/>
      <c r="BP1064" s="39"/>
      <c r="BQ1064" s="39"/>
      <c r="BR1064" s="39"/>
      <c r="BS1064" s="39"/>
      <c r="BT1064" s="39"/>
      <c r="BU1064" s="39"/>
      <c r="BV1064" s="39"/>
      <c r="BW1064" s="39"/>
      <c r="BX1064" s="39"/>
      <c r="BY1064" s="39"/>
      <c r="BZ1064" s="39"/>
      <c r="CA1064" s="39"/>
      <c r="CB1064" s="39"/>
      <c r="CC1064" s="39"/>
      <c r="CD1064" s="39"/>
      <c r="CE1064" s="39"/>
      <c r="CF1064" s="39"/>
      <c r="CG1064" s="39"/>
      <c r="CH1064" s="39"/>
      <c r="CI1064" s="39"/>
      <c r="CJ1064" s="39"/>
      <c r="CK1064" s="39"/>
      <c r="CL1064" s="39"/>
    </row>
    <row r="1065" spans="1:90" ht="14.25">
      <c r="A1065" s="103"/>
      <c r="B1065" s="42"/>
      <c r="C1065" s="42"/>
      <c r="D1065" s="42"/>
      <c r="E1065" s="42"/>
      <c r="F1065" s="42"/>
      <c r="G1065" s="42"/>
      <c r="H1065" s="42"/>
      <c r="I1065" s="42"/>
      <c r="J1065" s="42"/>
      <c r="K1065" s="42"/>
      <c r="L1065" s="42"/>
      <c r="M1065" s="42"/>
      <c r="N1065" s="42"/>
      <c r="O1065" s="42"/>
      <c r="P1065" s="42"/>
      <c r="Q1065" s="42"/>
      <c r="R1065" s="42"/>
      <c r="S1065" s="42"/>
      <c r="T1065" s="42"/>
      <c r="U1065" s="42"/>
      <c r="V1065" s="42"/>
      <c r="W1065" s="42"/>
      <c r="X1065" s="42"/>
      <c r="Y1065" s="42"/>
      <c r="Z1065" s="42"/>
      <c r="AA1065" s="42"/>
      <c r="AB1065" s="42"/>
      <c r="AD1065" s="42"/>
      <c r="AE1065" s="42"/>
      <c r="AF1065" s="42"/>
      <c r="AG1065" s="42"/>
      <c r="AH1065" s="42"/>
      <c r="AI1065" s="42"/>
      <c r="AJ1065" s="42"/>
      <c r="AK1065" s="42"/>
      <c r="AL1065" s="42"/>
      <c r="AM1065" s="42"/>
      <c r="AN1065" s="42"/>
      <c r="AO1065" s="42"/>
      <c r="AP1065" s="42"/>
      <c r="AQ1065" s="39"/>
      <c r="AR1065" s="39"/>
      <c r="AS1065" s="39"/>
      <c r="AT1065" s="39"/>
      <c r="AU1065" s="39"/>
      <c r="AV1065" s="39"/>
      <c r="AW1065" s="39"/>
      <c r="AX1065" s="39"/>
      <c r="AY1065" s="39"/>
      <c r="AZ1065" s="39"/>
      <c r="BA1065" s="39"/>
      <c r="BB1065" s="39"/>
      <c r="BC1065" s="39"/>
      <c r="BD1065" s="39"/>
      <c r="BE1065" s="39"/>
      <c r="BF1065" s="39"/>
      <c r="BG1065" s="39"/>
      <c r="BH1065" s="39"/>
      <c r="BI1065" s="39"/>
      <c r="BJ1065" s="39"/>
      <c r="BK1065" s="39"/>
      <c r="BL1065" s="39"/>
      <c r="BM1065" s="39"/>
      <c r="BN1065" s="39"/>
      <c r="BO1065" s="39"/>
      <c r="BP1065" s="39"/>
      <c r="BQ1065" s="39"/>
      <c r="BR1065" s="39"/>
      <c r="BS1065" s="39"/>
      <c r="BT1065" s="39"/>
      <c r="BU1065" s="39"/>
      <c r="BV1065" s="39"/>
      <c r="BW1065" s="39"/>
      <c r="BX1065" s="39"/>
      <c r="BY1065" s="39"/>
      <c r="BZ1065" s="39"/>
      <c r="CA1065" s="39"/>
      <c r="CB1065" s="39"/>
      <c r="CC1065" s="39"/>
      <c r="CD1065" s="39"/>
      <c r="CE1065" s="39"/>
      <c r="CF1065" s="39"/>
      <c r="CG1065" s="39"/>
      <c r="CH1065" s="39"/>
      <c r="CI1065" s="39"/>
      <c r="CJ1065" s="39"/>
      <c r="CK1065" s="39"/>
      <c r="CL1065" s="39"/>
    </row>
    <row r="1066" spans="1:90" ht="14.25">
      <c r="A1066" s="103"/>
      <c r="B1066" s="42"/>
      <c r="C1066" s="42"/>
      <c r="D1066" s="42"/>
      <c r="E1066" s="42"/>
      <c r="F1066" s="42"/>
      <c r="G1066" s="42"/>
      <c r="H1066" s="42"/>
      <c r="I1066" s="42"/>
      <c r="J1066" s="42"/>
      <c r="K1066" s="42"/>
      <c r="L1066" s="42"/>
      <c r="M1066" s="42"/>
      <c r="N1066" s="42"/>
      <c r="O1066" s="42"/>
      <c r="P1066" s="42"/>
      <c r="Q1066" s="42"/>
      <c r="R1066" s="42"/>
      <c r="S1066" s="42"/>
      <c r="T1066" s="42"/>
      <c r="U1066" s="42"/>
      <c r="V1066" s="42"/>
      <c r="W1066" s="42"/>
      <c r="X1066" s="42"/>
      <c r="Y1066" s="42"/>
      <c r="Z1066" s="42"/>
      <c r="AA1066" s="42"/>
      <c r="AB1066" s="42"/>
      <c r="AD1066" s="42"/>
      <c r="AE1066" s="42"/>
      <c r="AF1066" s="42"/>
      <c r="AG1066" s="42"/>
      <c r="AH1066" s="42"/>
      <c r="AI1066" s="42"/>
      <c r="AJ1066" s="42"/>
      <c r="AK1066" s="42"/>
      <c r="AL1066" s="42"/>
      <c r="AM1066" s="42"/>
      <c r="AN1066" s="42"/>
      <c r="AO1066" s="42"/>
      <c r="AP1066" s="42"/>
      <c r="AQ1066" s="39"/>
      <c r="AR1066" s="39"/>
      <c r="AS1066" s="39"/>
      <c r="AT1066" s="39"/>
      <c r="AU1066" s="39"/>
      <c r="AV1066" s="39"/>
      <c r="AW1066" s="39"/>
      <c r="AX1066" s="39"/>
      <c r="AY1066" s="39"/>
      <c r="AZ1066" s="39"/>
      <c r="BA1066" s="39"/>
      <c r="BB1066" s="39"/>
      <c r="BC1066" s="39"/>
      <c r="BD1066" s="39"/>
      <c r="BE1066" s="39"/>
      <c r="BF1066" s="39"/>
      <c r="BG1066" s="39"/>
      <c r="BH1066" s="39"/>
      <c r="BI1066" s="39"/>
      <c r="BJ1066" s="39"/>
      <c r="BK1066" s="39"/>
      <c r="BL1066" s="39"/>
      <c r="BM1066" s="39"/>
      <c r="BN1066" s="39"/>
      <c r="BO1066" s="39"/>
      <c r="BP1066" s="39"/>
      <c r="BQ1066" s="39"/>
      <c r="BR1066" s="39"/>
      <c r="BS1066" s="39"/>
      <c r="BT1066" s="39"/>
      <c r="BU1066" s="39"/>
      <c r="BV1066" s="39"/>
      <c r="BW1066" s="39"/>
      <c r="BX1066" s="39"/>
      <c r="BY1066" s="39"/>
      <c r="BZ1066" s="39"/>
      <c r="CA1066" s="39"/>
      <c r="CB1066" s="39"/>
      <c r="CC1066" s="39"/>
      <c r="CD1066" s="39"/>
      <c r="CE1066" s="39"/>
      <c r="CF1066" s="39"/>
      <c r="CG1066" s="39"/>
      <c r="CH1066" s="39"/>
      <c r="CI1066" s="39"/>
      <c r="CJ1066" s="39"/>
      <c r="CK1066" s="39"/>
      <c r="CL1066" s="39"/>
    </row>
    <row r="1067" spans="1:90" ht="14.25">
      <c r="A1067" s="103"/>
      <c r="B1067" s="42"/>
      <c r="C1067" s="42"/>
      <c r="D1067" s="42"/>
      <c r="E1067" s="42"/>
      <c r="F1067" s="42"/>
      <c r="G1067" s="42"/>
      <c r="H1067" s="42"/>
      <c r="I1067" s="42"/>
      <c r="J1067" s="42"/>
      <c r="K1067" s="42"/>
      <c r="L1067" s="42"/>
      <c r="M1067" s="42"/>
      <c r="N1067" s="42"/>
      <c r="O1067" s="42"/>
      <c r="P1067" s="42"/>
      <c r="Q1067" s="42"/>
      <c r="R1067" s="42"/>
      <c r="S1067" s="42"/>
      <c r="T1067" s="42"/>
      <c r="U1067" s="42"/>
      <c r="V1067" s="42"/>
      <c r="W1067" s="42"/>
      <c r="X1067" s="42"/>
      <c r="Y1067" s="42"/>
      <c r="Z1067" s="42"/>
      <c r="AA1067" s="42"/>
      <c r="AB1067" s="42"/>
      <c r="AD1067" s="42"/>
      <c r="AE1067" s="42"/>
      <c r="AF1067" s="42"/>
      <c r="AG1067" s="42"/>
      <c r="AH1067" s="42"/>
      <c r="AI1067" s="42"/>
      <c r="AJ1067" s="42"/>
      <c r="AK1067" s="42"/>
      <c r="AL1067" s="42"/>
      <c r="AM1067" s="42"/>
      <c r="AN1067" s="42"/>
      <c r="AO1067" s="42"/>
      <c r="AP1067" s="42"/>
      <c r="AQ1067" s="39"/>
      <c r="AR1067" s="39"/>
      <c r="AS1067" s="39"/>
      <c r="AT1067" s="39"/>
      <c r="AU1067" s="39"/>
      <c r="AV1067" s="39"/>
      <c r="AW1067" s="39"/>
      <c r="AX1067" s="39"/>
      <c r="AY1067" s="39"/>
      <c r="AZ1067" s="39"/>
      <c r="BA1067" s="39"/>
      <c r="BB1067" s="39"/>
      <c r="BC1067" s="39"/>
      <c r="BD1067" s="39"/>
      <c r="BE1067" s="39"/>
      <c r="BF1067" s="39"/>
      <c r="BG1067" s="39"/>
      <c r="BH1067" s="39"/>
      <c r="BI1067" s="39"/>
      <c r="BJ1067" s="39"/>
      <c r="BK1067" s="39"/>
      <c r="BL1067" s="39"/>
      <c r="BM1067" s="39"/>
      <c r="BN1067" s="39"/>
      <c r="BO1067" s="39"/>
      <c r="BP1067" s="39"/>
      <c r="BQ1067" s="39"/>
      <c r="BR1067" s="39"/>
      <c r="BS1067" s="39"/>
      <c r="BT1067" s="39"/>
      <c r="BU1067" s="39"/>
      <c r="BV1067" s="39"/>
      <c r="BW1067" s="39"/>
      <c r="BX1067" s="39"/>
      <c r="BY1067" s="39"/>
      <c r="BZ1067" s="39"/>
      <c r="CA1067" s="39"/>
      <c r="CB1067" s="39"/>
      <c r="CC1067" s="39"/>
      <c r="CD1067" s="39"/>
      <c r="CE1067" s="39"/>
      <c r="CF1067" s="39"/>
      <c r="CG1067" s="39"/>
      <c r="CH1067" s="39"/>
      <c r="CI1067" s="39"/>
      <c r="CJ1067" s="39"/>
      <c r="CK1067" s="39"/>
      <c r="CL1067" s="39"/>
    </row>
    <row r="1068" spans="1:90" ht="14.25">
      <c r="A1068" s="103"/>
      <c r="B1068" s="42"/>
      <c r="C1068" s="42"/>
      <c r="D1068" s="42"/>
      <c r="E1068" s="42"/>
      <c r="F1068" s="42"/>
      <c r="G1068" s="42"/>
      <c r="H1068" s="42"/>
      <c r="I1068" s="42"/>
      <c r="J1068" s="42"/>
      <c r="K1068" s="42"/>
      <c r="L1068" s="42"/>
      <c r="M1068" s="42"/>
      <c r="N1068" s="42"/>
      <c r="O1068" s="42"/>
      <c r="P1068" s="42"/>
      <c r="Q1068" s="42"/>
      <c r="R1068" s="42"/>
      <c r="S1068" s="42"/>
      <c r="T1068" s="42"/>
      <c r="U1068" s="42"/>
      <c r="V1068" s="42"/>
      <c r="W1068" s="42"/>
      <c r="X1068" s="42"/>
      <c r="Y1068" s="42"/>
      <c r="Z1068" s="42"/>
      <c r="AA1068" s="42"/>
      <c r="AB1068" s="42"/>
      <c r="AD1068" s="42"/>
      <c r="AE1068" s="42"/>
      <c r="AF1068" s="42"/>
      <c r="AG1068" s="42"/>
      <c r="AH1068" s="42"/>
      <c r="AI1068" s="42"/>
      <c r="AJ1068" s="42"/>
      <c r="AK1068" s="42"/>
      <c r="AL1068" s="42"/>
      <c r="AM1068" s="42"/>
      <c r="AN1068" s="42"/>
      <c r="AO1068" s="42"/>
      <c r="AP1068" s="42"/>
      <c r="AQ1068" s="39"/>
      <c r="AR1068" s="39"/>
      <c r="AS1068" s="39"/>
      <c r="AT1068" s="39"/>
      <c r="AU1068" s="39"/>
      <c r="AV1068" s="39"/>
      <c r="AW1068" s="39"/>
      <c r="AX1068" s="39"/>
      <c r="AY1068" s="39"/>
      <c r="AZ1068" s="39"/>
      <c r="BA1068" s="39"/>
      <c r="BB1068" s="39"/>
      <c r="BC1068" s="39"/>
      <c r="BD1068" s="39"/>
      <c r="BE1068" s="39"/>
      <c r="BF1068" s="39"/>
      <c r="BG1068" s="39"/>
      <c r="BH1068" s="39"/>
      <c r="BI1068" s="39"/>
      <c r="BJ1068" s="39"/>
      <c r="BK1068" s="39"/>
      <c r="BL1068" s="39"/>
      <c r="BM1068" s="39"/>
      <c r="BN1068" s="39"/>
      <c r="BO1068" s="39"/>
      <c r="BP1068" s="39"/>
      <c r="BQ1068" s="39"/>
      <c r="BR1068" s="39"/>
      <c r="BS1068" s="39"/>
      <c r="BT1068" s="39"/>
      <c r="BU1068" s="39"/>
      <c r="BV1068" s="39"/>
      <c r="BW1068" s="39"/>
      <c r="BX1068" s="39"/>
      <c r="BY1068" s="39"/>
      <c r="BZ1068" s="39"/>
      <c r="CA1068" s="39"/>
      <c r="CB1068" s="39"/>
      <c r="CC1068" s="39"/>
      <c r="CD1068" s="39"/>
      <c r="CE1068" s="39"/>
      <c r="CF1068" s="39"/>
      <c r="CG1068" s="39"/>
      <c r="CH1068" s="39"/>
      <c r="CI1068" s="39"/>
      <c r="CJ1068" s="39"/>
      <c r="CK1068" s="39"/>
      <c r="CL1068" s="39"/>
    </row>
    <row r="1069" spans="1:90" ht="14.25">
      <c r="A1069" s="103"/>
      <c r="B1069" s="42"/>
      <c r="C1069" s="42"/>
      <c r="D1069" s="42"/>
      <c r="E1069" s="42"/>
      <c r="F1069" s="42"/>
      <c r="G1069" s="42"/>
      <c r="H1069" s="42"/>
      <c r="I1069" s="42"/>
      <c r="J1069" s="42"/>
      <c r="K1069" s="42"/>
      <c r="L1069" s="42"/>
      <c r="M1069" s="42"/>
      <c r="N1069" s="42"/>
      <c r="O1069" s="42"/>
      <c r="P1069" s="42"/>
      <c r="Q1069" s="42"/>
      <c r="R1069" s="42"/>
      <c r="S1069" s="42"/>
      <c r="T1069" s="42"/>
      <c r="U1069" s="42"/>
      <c r="V1069" s="42"/>
      <c r="W1069" s="42"/>
      <c r="X1069" s="42"/>
      <c r="Y1069" s="42"/>
      <c r="Z1069" s="42"/>
      <c r="AA1069" s="42"/>
      <c r="AB1069" s="42"/>
      <c r="AD1069" s="42"/>
      <c r="AE1069" s="42"/>
      <c r="AF1069" s="42"/>
      <c r="AG1069" s="42"/>
      <c r="AH1069" s="42"/>
      <c r="AI1069" s="42"/>
      <c r="AJ1069" s="42"/>
      <c r="AK1069" s="42"/>
      <c r="AL1069" s="42"/>
      <c r="AM1069" s="42"/>
      <c r="AN1069" s="42"/>
      <c r="AO1069" s="42"/>
      <c r="AP1069" s="42"/>
      <c r="AQ1069" s="39"/>
      <c r="AR1069" s="39"/>
      <c r="AS1069" s="39"/>
      <c r="AT1069" s="39"/>
      <c r="AU1069" s="39"/>
      <c r="AV1069" s="39"/>
      <c r="AW1069" s="39"/>
      <c r="AX1069" s="39"/>
      <c r="AY1069" s="39"/>
      <c r="AZ1069" s="39"/>
      <c r="BA1069" s="39"/>
      <c r="BB1069" s="39"/>
      <c r="BC1069" s="39"/>
      <c r="BD1069" s="39"/>
      <c r="BE1069" s="39"/>
      <c r="BF1069" s="39"/>
      <c r="BG1069" s="39"/>
      <c r="BH1069" s="39"/>
      <c r="BI1069" s="39"/>
      <c r="BJ1069" s="39"/>
      <c r="BK1069" s="39"/>
      <c r="BL1069" s="39"/>
      <c r="BM1069" s="39"/>
      <c r="BN1069" s="39"/>
      <c r="BO1069" s="39"/>
      <c r="BP1069" s="39"/>
      <c r="BQ1069" s="39"/>
      <c r="BR1069" s="39"/>
      <c r="BS1069" s="39"/>
      <c r="BT1069" s="39"/>
      <c r="BU1069" s="39"/>
      <c r="BV1069" s="39"/>
      <c r="BW1069" s="39"/>
      <c r="BX1069" s="39"/>
      <c r="BY1069" s="39"/>
      <c r="BZ1069" s="39"/>
      <c r="CA1069" s="39"/>
      <c r="CB1069" s="39"/>
      <c r="CC1069" s="39"/>
      <c r="CD1069" s="39"/>
      <c r="CE1069" s="39"/>
      <c r="CF1069" s="39"/>
      <c r="CG1069" s="39"/>
      <c r="CH1069" s="39"/>
      <c r="CI1069" s="39"/>
      <c r="CJ1069" s="39"/>
      <c r="CK1069" s="39"/>
      <c r="CL1069" s="39"/>
    </row>
    <row r="1070" spans="1:90" ht="14.25">
      <c r="A1070" s="103"/>
      <c r="B1070" s="42"/>
      <c r="C1070" s="42"/>
      <c r="D1070" s="42"/>
      <c r="E1070" s="42"/>
      <c r="F1070" s="42"/>
      <c r="G1070" s="42"/>
      <c r="H1070" s="42"/>
      <c r="I1070" s="42"/>
      <c r="J1070" s="42"/>
      <c r="K1070" s="42"/>
      <c r="L1070" s="42"/>
      <c r="M1070" s="42"/>
      <c r="N1070" s="42"/>
      <c r="O1070" s="42"/>
      <c r="P1070" s="42"/>
      <c r="Q1070" s="42"/>
      <c r="R1070" s="42"/>
      <c r="S1070" s="42"/>
      <c r="T1070" s="42"/>
      <c r="U1070" s="42"/>
      <c r="V1070" s="42"/>
      <c r="W1070" s="42"/>
      <c r="X1070" s="42"/>
      <c r="Y1070" s="42"/>
      <c r="Z1070" s="42"/>
      <c r="AA1070" s="42"/>
      <c r="AB1070" s="42"/>
      <c r="AD1070" s="42"/>
      <c r="AE1070" s="42"/>
      <c r="AF1070" s="42"/>
      <c r="AG1070" s="42"/>
      <c r="AH1070" s="42"/>
      <c r="AI1070" s="42"/>
      <c r="AJ1070" s="42"/>
      <c r="AK1070" s="42"/>
      <c r="AL1070" s="42"/>
      <c r="AM1070" s="42"/>
      <c r="AN1070" s="42"/>
      <c r="AO1070" s="42"/>
      <c r="AP1070" s="42"/>
      <c r="AQ1070" s="39"/>
      <c r="AR1070" s="39"/>
      <c r="AS1070" s="39"/>
      <c r="AT1070" s="39"/>
      <c r="AU1070" s="39"/>
      <c r="AV1070" s="39"/>
      <c r="AW1070" s="39"/>
      <c r="AX1070" s="39"/>
      <c r="AY1070" s="39"/>
      <c r="AZ1070" s="39"/>
      <c r="BA1070" s="39"/>
      <c r="BB1070" s="39"/>
      <c r="BC1070" s="39"/>
      <c r="BD1070" s="39"/>
      <c r="BE1070" s="39"/>
      <c r="BF1070" s="39"/>
      <c r="BG1070" s="39"/>
      <c r="BH1070" s="39"/>
      <c r="BI1070" s="39"/>
      <c r="BJ1070" s="39"/>
      <c r="BK1070" s="39"/>
      <c r="BL1070" s="39"/>
      <c r="BM1070" s="39"/>
      <c r="BN1070" s="39"/>
      <c r="BO1070" s="39"/>
      <c r="BP1070" s="39"/>
      <c r="BQ1070" s="39"/>
      <c r="BR1070" s="39"/>
      <c r="BS1070" s="39"/>
      <c r="BT1070" s="39"/>
      <c r="BU1070" s="39"/>
      <c r="BV1070" s="39"/>
      <c r="BW1070" s="39"/>
      <c r="BX1070" s="39"/>
      <c r="BY1070" s="39"/>
      <c r="BZ1070" s="39"/>
      <c r="CA1070" s="39"/>
      <c r="CB1070" s="39"/>
      <c r="CC1070" s="39"/>
      <c r="CD1070" s="39"/>
      <c r="CE1070" s="39"/>
      <c r="CF1070" s="39"/>
      <c r="CG1070" s="39"/>
      <c r="CH1070" s="39"/>
      <c r="CI1070" s="39"/>
      <c r="CJ1070" s="39"/>
      <c r="CK1070" s="39"/>
      <c r="CL1070" s="39"/>
    </row>
    <row r="1071" spans="1:90" ht="14.25">
      <c r="A1071" s="103"/>
      <c r="B1071" s="42"/>
      <c r="C1071" s="42"/>
      <c r="D1071" s="42"/>
      <c r="E1071" s="42"/>
      <c r="F1071" s="42"/>
      <c r="G1071" s="42"/>
      <c r="H1071" s="42"/>
      <c r="I1071" s="42"/>
      <c r="J1071" s="42"/>
      <c r="K1071" s="42"/>
      <c r="L1071" s="42"/>
      <c r="M1071" s="42"/>
      <c r="N1071" s="42"/>
      <c r="O1071" s="42"/>
      <c r="P1071" s="42"/>
      <c r="Q1071" s="42"/>
      <c r="R1071" s="42"/>
      <c r="S1071" s="42"/>
      <c r="T1071" s="42"/>
      <c r="U1071" s="42"/>
      <c r="V1071" s="42"/>
      <c r="W1071" s="42"/>
      <c r="X1071" s="42"/>
      <c r="Y1071" s="42"/>
      <c r="Z1071" s="42"/>
      <c r="AA1071" s="42"/>
      <c r="AB1071" s="42"/>
      <c r="AD1071" s="42"/>
      <c r="AE1071" s="42"/>
      <c r="AF1071" s="42"/>
      <c r="AG1071" s="42"/>
      <c r="AH1071" s="42"/>
      <c r="AI1071" s="42"/>
      <c r="AJ1071" s="42"/>
      <c r="AK1071" s="42"/>
      <c r="AL1071" s="42"/>
      <c r="AM1071" s="42"/>
      <c r="AN1071" s="42"/>
      <c r="AO1071" s="42"/>
      <c r="AP1071" s="42"/>
      <c r="AQ1071" s="39"/>
      <c r="AR1071" s="39"/>
      <c r="AS1071" s="39"/>
      <c r="AT1071" s="39"/>
      <c r="AU1071" s="39"/>
      <c r="AV1071" s="39"/>
      <c r="AW1071" s="39"/>
      <c r="AX1071" s="39"/>
      <c r="AY1071" s="39"/>
      <c r="AZ1071" s="39"/>
      <c r="BA1071" s="39"/>
      <c r="BB1071" s="39"/>
      <c r="BC1071" s="39"/>
      <c r="BD1071" s="39"/>
      <c r="BE1071" s="39"/>
      <c r="BF1071" s="39"/>
      <c r="BG1071" s="39"/>
      <c r="BH1071" s="39"/>
      <c r="BI1071" s="39"/>
      <c r="BJ1071" s="39"/>
      <c r="BK1071" s="39"/>
      <c r="BL1071" s="39"/>
      <c r="BM1071" s="39"/>
      <c r="BN1071" s="39"/>
      <c r="BO1071" s="39"/>
      <c r="BP1071" s="39"/>
      <c r="BQ1071" s="39"/>
      <c r="BR1071" s="39"/>
      <c r="BS1071" s="39"/>
      <c r="BT1071" s="39"/>
      <c r="BU1071" s="39"/>
      <c r="BV1071" s="39"/>
      <c r="BW1071" s="39"/>
      <c r="BX1071" s="39"/>
      <c r="BY1071" s="39"/>
      <c r="BZ1071" s="39"/>
      <c r="CA1071" s="39"/>
      <c r="CB1071" s="39"/>
      <c r="CC1071" s="39"/>
      <c r="CD1071" s="39"/>
      <c r="CE1071" s="39"/>
      <c r="CF1071" s="39"/>
      <c r="CG1071" s="39"/>
      <c r="CH1071" s="39"/>
      <c r="CI1071" s="39"/>
      <c r="CJ1071" s="39"/>
      <c r="CK1071" s="39"/>
      <c r="CL1071" s="39"/>
    </row>
    <row r="1072" spans="1:90" ht="14.25">
      <c r="A1072" s="103"/>
      <c r="B1072" s="42"/>
      <c r="C1072" s="42"/>
      <c r="D1072" s="42"/>
      <c r="E1072" s="42"/>
      <c r="F1072" s="42"/>
      <c r="G1072" s="42"/>
      <c r="H1072" s="42"/>
      <c r="I1072" s="42"/>
      <c r="J1072" s="42"/>
      <c r="K1072" s="42"/>
      <c r="L1072" s="42"/>
      <c r="M1072" s="42"/>
      <c r="N1072" s="42"/>
      <c r="O1072" s="42"/>
      <c r="P1072" s="42"/>
      <c r="Q1072" s="42"/>
      <c r="R1072" s="42"/>
      <c r="S1072" s="42"/>
      <c r="T1072" s="42"/>
      <c r="U1072" s="42"/>
      <c r="V1072" s="42"/>
      <c r="W1072" s="42"/>
      <c r="X1072" s="42"/>
      <c r="Y1072" s="42"/>
      <c r="Z1072" s="42"/>
      <c r="AA1072" s="42"/>
      <c r="AB1072" s="42"/>
      <c r="AD1072" s="42"/>
      <c r="AE1072" s="42"/>
      <c r="AF1072" s="42"/>
      <c r="AG1072" s="42"/>
      <c r="AH1072" s="42"/>
      <c r="AI1072" s="42"/>
      <c r="AJ1072" s="42"/>
      <c r="AK1072" s="42"/>
      <c r="AL1072" s="42"/>
      <c r="AM1072" s="42"/>
      <c r="AN1072" s="42"/>
      <c r="AO1072" s="42"/>
      <c r="AP1072" s="42"/>
      <c r="AQ1072" s="39"/>
      <c r="AR1072" s="39"/>
      <c r="AS1072" s="39"/>
      <c r="AT1072" s="39"/>
      <c r="AU1072" s="39"/>
      <c r="AV1072" s="39"/>
      <c r="AW1072" s="39"/>
      <c r="AX1072" s="39"/>
      <c r="AY1072" s="39"/>
      <c r="AZ1072" s="39"/>
      <c r="BA1072" s="39"/>
      <c r="BB1072" s="39"/>
      <c r="BC1072" s="39"/>
      <c r="BD1072" s="39"/>
      <c r="BE1072" s="39"/>
      <c r="BF1072" s="39"/>
      <c r="BG1072" s="39"/>
      <c r="BH1072" s="39"/>
      <c r="BI1072" s="39"/>
      <c r="BJ1072" s="39"/>
      <c r="BK1072" s="39"/>
      <c r="BL1072" s="39"/>
      <c r="BM1072" s="39"/>
      <c r="BN1072" s="39"/>
      <c r="BO1072" s="39"/>
      <c r="BP1072" s="39"/>
      <c r="BQ1072" s="39"/>
      <c r="BR1072" s="39"/>
      <c r="BS1072" s="39"/>
      <c r="BT1072" s="39"/>
      <c r="BU1072" s="39"/>
      <c r="BV1072" s="39"/>
      <c r="BW1072" s="39"/>
      <c r="BX1072" s="39"/>
      <c r="BY1072" s="39"/>
      <c r="BZ1072" s="39"/>
      <c r="CA1072" s="39"/>
      <c r="CB1072" s="39"/>
      <c r="CC1072" s="39"/>
      <c r="CD1072" s="39"/>
      <c r="CE1072" s="39"/>
      <c r="CF1072" s="39"/>
      <c r="CG1072" s="39"/>
      <c r="CH1072" s="39"/>
      <c r="CI1072" s="39"/>
      <c r="CJ1072" s="39"/>
      <c r="CK1072" s="39"/>
      <c r="CL1072" s="39"/>
    </row>
    <row r="1073" spans="1:90" ht="14.25">
      <c r="A1073" s="103"/>
      <c r="B1073" s="42"/>
      <c r="C1073" s="42"/>
      <c r="D1073" s="42"/>
      <c r="E1073" s="42"/>
      <c r="F1073" s="42"/>
      <c r="G1073" s="42"/>
      <c r="H1073" s="42"/>
      <c r="I1073" s="42"/>
      <c r="J1073" s="42"/>
      <c r="K1073" s="42"/>
      <c r="L1073" s="42"/>
      <c r="M1073" s="42"/>
      <c r="N1073" s="42"/>
      <c r="O1073" s="42"/>
      <c r="P1073" s="42"/>
      <c r="Q1073" s="42"/>
      <c r="R1073" s="42"/>
      <c r="S1073" s="42"/>
      <c r="T1073" s="42"/>
      <c r="U1073" s="42"/>
      <c r="V1073" s="42"/>
      <c r="W1073" s="42"/>
      <c r="X1073" s="42"/>
      <c r="Y1073" s="42"/>
      <c r="Z1073" s="42"/>
      <c r="AA1073" s="42"/>
      <c r="AB1073" s="42"/>
      <c r="AD1073" s="42"/>
      <c r="AE1073" s="42"/>
      <c r="AF1073" s="42"/>
      <c r="AG1073" s="42"/>
      <c r="AH1073" s="42"/>
      <c r="AI1073" s="42"/>
      <c r="AJ1073" s="42"/>
      <c r="AK1073" s="42"/>
      <c r="AL1073" s="42"/>
      <c r="AM1073" s="42"/>
      <c r="AN1073" s="42"/>
      <c r="AO1073" s="42"/>
      <c r="AP1073" s="42"/>
      <c r="AQ1073" s="39"/>
      <c r="AR1073" s="39"/>
      <c r="AS1073" s="39"/>
      <c r="AT1073" s="39"/>
      <c r="AU1073" s="39"/>
      <c r="AV1073" s="39"/>
      <c r="AW1073" s="39"/>
      <c r="AX1073" s="39"/>
      <c r="AY1073" s="39"/>
      <c r="AZ1073" s="39"/>
      <c r="BA1073" s="39"/>
      <c r="BB1073" s="39"/>
      <c r="BC1073" s="39"/>
      <c r="BD1073" s="39"/>
      <c r="BE1073" s="39"/>
      <c r="BF1073" s="39"/>
      <c r="BG1073" s="39"/>
      <c r="BH1073" s="39"/>
      <c r="BI1073" s="39"/>
      <c r="BJ1073" s="39"/>
      <c r="BK1073" s="39"/>
      <c r="BL1073" s="39"/>
      <c r="BM1073" s="39"/>
      <c r="BN1073" s="39"/>
      <c r="BO1073" s="39"/>
      <c r="BP1073" s="39"/>
      <c r="BQ1073" s="39"/>
      <c r="BR1073" s="39"/>
      <c r="BS1073" s="39"/>
      <c r="BT1073" s="39"/>
      <c r="BU1073" s="39"/>
      <c r="BV1073" s="39"/>
      <c r="BW1073" s="39"/>
      <c r="BX1073" s="39"/>
      <c r="BY1073" s="39"/>
      <c r="BZ1073" s="39"/>
      <c r="CA1073" s="39"/>
      <c r="CB1073" s="39"/>
      <c r="CC1073" s="39"/>
      <c r="CD1073" s="39"/>
      <c r="CE1073" s="39"/>
      <c r="CF1073" s="39"/>
      <c r="CG1073" s="39"/>
      <c r="CH1073" s="39"/>
      <c r="CI1073" s="39"/>
      <c r="CJ1073" s="39"/>
      <c r="CK1073" s="39"/>
      <c r="CL1073" s="39"/>
    </row>
    <row r="1074" spans="1:90" ht="14.25">
      <c r="A1074" s="103"/>
      <c r="B1074" s="42"/>
      <c r="C1074" s="42"/>
      <c r="D1074" s="42"/>
      <c r="E1074" s="42"/>
      <c r="F1074" s="42"/>
      <c r="G1074" s="42"/>
      <c r="H1074" s="42"/>
      <c r="I1074" s="42"/>
      <c r="J1074" s="42"/>
      <c r="K1074" s="42"/>
      <c r="L1074" s="42"/>
      <c r="M1074" s="42"/>
      <c r="N1074" s="42"/>
      <c r="O1074" s="42"/>
      <c r="P1074" s="42"/>
      <c r="Q1074" s="42"/>
      <c r="R1074" s="42"/>
      <c r="S1074" s="42"/>
      <c r="T1074" s="42"/>
      <c r="U1074" s="42"/>
      <c r="V1074" s="42"/>
      <c r="W1074" s="42"/>
      <c r="X1074" s="42"/>
      <c r="Y1074" s="42"/>
      <c r="Z1074" s="42"/>
      <c r="AA1074" s="42"/>
      <c r="AB1074" s="42"/>
      <c r="AD1074" s="42"/>
      <c r="AE1074" s="42"/>
      <c r="AF1074" s="42"/>
      <c r="AG1074" s="42"/>
      <c r="AH1074" s="42"/>
      <c r="AI1074" s="42"/>
      <c r="AJ1074" s="42"/>
      <c r="AK1074" s="42"/>
      <c r="AL1074" s="42"/>
      <c r="AM1074" s="42"/>
      <c r="AN1074" s="42"/>
      <c r="AO1074" s="42"/>
      <c r="AP1074" s="42"/>
      <c r="AQ1074" s="39"/>
      <c r="AR1074" s="39"/>
      <c r="AS1074" s="39"/>
      <c r="AT1074" s="39"/>
      <c r="AU1074" s="39"/>
      <c r="AV1074" s="39"/>
      <c r="AW1074" s="39"/>
      <c r="AX1074" s="39"/>
      <c r="AY1074" s="39"/>
      <c r="AZ1074" s="39"/>
      <c r="BA1074" s="39"/>
      <c r="BB1074" s="39"/>
      <c r="BC1074" s="39"/>
      <c r="BD1074" s="39"/>
      <c r="BE1074" s="39"/>
      <c r="BF1074" s="39"/>
      <c r="BG1074" s="39"/>
      <c r="BH1074" s="39"/>
      <c r="BI1074" s="39"/>
      <c r="BJ1074" s="39"/>
      <c r="BK1074" s="39"/>
      <c r="BL1074" s="39"/>
      <c r="BM1074" s="39"/>
      <c r="BN1074" s="39"/>
      <c r="BO1074" s="39"/>
      <c r="BP1074" s="39"/>
      <c r="BQ1074" s="39"/>
      <c r="BR1074" s="39"/>
      <c r="BS1074" s="39"/>
      <c r="BT1074" s="39"/>
      <c r="BU1074" s="39"/>
      <c r="BV1074" s="39"/>
      <c r="BW1074" s="39"/>
      <c r="BX1074" s="39"/>
      <c r="BY1074" s="39"/>
      <c r="BZ1074" s="39"/>
      <c r="CA1074" s="39"/>
      <c r="CB1074" s="39"/>
      <c r="CC1074" s="39"/>
      <c r="CD1074" s="39"/>
      <c r="CE1074" s="39"/>
      <c r="CF1074" s="39"/>
      <c r="CG1074" s="39"/>
      <c r="CH1074" s="39"/>
      <c r="CI1074" s="39"/>
      <c r="CJ1074" s="39"/>
      <c r="CK1074" s="39"/>
      <c r="CL1074" s="39"/>
    </row>
    <row r="1075" spans="1:90" ht="14.25">
      <c r="A1075" s="103"/>
      <c r="B1075" s="42"/>
      <c r="C1075" s="42"/>
      <c r="D1075" s="42"/>
      <c r="E1075" s="42"/>
      <c r="F1075" s="42"/>
      <c r="G1075" s="42"/>
      <c r="H1075" s="42"/>
      <c r="I1075" s="42"/>
      <c r="J1075" s="42"/>
      <c r="K1075" s="42"/>
      <c r="L1075" s="42"/>
      <c r="M1075" s="42"/>
      <c r="N1075" s="42"/>
      <c r="O1075" s="42"/>
      <c r="P1075" s="42"/>
      <c r="Q1075" s="42"/>
      <c r="R1075" s="42"/>
      <c r="S1075" s="42"/>
      <c r="T1075" s="42"/>
      <c r="U1075" s="42"/>
      <c r="V1075" s="42"/>
      <c r="W1075" s="42"/>
      <c r="X1075" s="42"/>
      <c r="Y1075" s="42"/>
      <c r="Z1075" s="42"/>
      <c r="AA1075" s="42"/>
      <c r="AB1075" s="42"/>
      <c r="AD1075" s="42"/>
      <c r="AE1075" s="42"/>
      <c r="AF1075" s="42"/>
      <c r="AG1075" s="42"/>
      <c r="AH1075" s="42"/>
      <c r="AI1075" s="42"/>
      <c r="AJ1075" s="42"/>
      <c r="AK1075" s="42"/>
      <c r="AL1075" s="42"/>
      <c r="AM1075" s="42"/>
      <c r="AN1075" s="42"/>
      <c r="AO1075" s="42"/>
      <c r="AP1075" s="42"/>
      <c r="AQ1075" s="39"/>
      <c r="AR1075" s="39"/>
      <c r="AS1075" s="39"/>
      <c r="AT1075" s="39"/>
      <c r="AU1075" s="39"/>
      <c r="AV1075" s="39"/>
      <c r="AW1075" s="39"/>
      <c r="AX1075" s="39"/>
      <c r="AY1075" s="39"/>
      <c r="AZ1075" s="39"/>
      <c r="BA1075" s="39"/>
      <c r="BB1075" s="39"/>
      <c r="BC1075" s="39"/>
      <c r="BD1075" s="39"/>
      <c r="BE1075" s="39"/>
      <c r="BF1075" s="39"/>
      <c r="BG1075" s="39"/>
      <c r="BH1075" s="39"/>
      <c r="BI1075" s="39"/>
      <c r="BJ1075" s="39"/>
      <c r="BK1075" s="39"/>
      <c r="BL1075" s="39"/>
      <c r="BM1075" s="39"/>
      <c r="BN1075" s="39"/>
      <c r="BO1075" s="39"/>
      <c r="BP1075" s="39"/>
      <c r="BQ1075" s="39"/>
      <c r="BR1075" s="39"/>
      <c r="BS1075" s="39"/>
      <c r="BT1075" s="39"/>
      <c r="BU1075" s="39"/>
      <c r="BV1075" s="39"/>
      <c r="BW1075" s="39"/>
      <c r="BX1075" s="39"/>
      <c r="BY1075" s="39"/>
      <c r="BZ1075" s="39"/>
      <c r="CA1075" s="39"/>
      <c r="CB1075" s="39"/>
      <c r="CC1075" s="39"/>
      <c r="CD1075" s="39"/>
      <c r="CE1075" s="39"/>
      <c r="CF1075" s="39"/>
      <c r="CG1075" s="39"/>
      <c r="CH1075" s="39"/>
      <c r="CI1075" s="39"/>
      <c r="CJ1075" s="39"/>
      <c r="CK1075" s="39"/>
      <c r="CL1075" s="39"/>
    </row>
    <row r="1076" spans="1:90" ht="14.25">
      <c r="A1076" s="103"/>
      <c r="B1076" s="42"/>
      <c r="C1076" s="42"/>
      <c r="D1076" s="42"/>
      <c r="E1076" s="42"/>
      <c r="F1076" s="42"/>
      <c r="G1076" s="42"/>
      <c r="H1076" s="42"/>
      <c r="I1076" s="42"/>
      <c r="J1076" s="42"/>
      <c r="K1076" s="42"/>
      <c r="L1076" s="42"/>
      <c r="M1076" s="42"/>
      <c r="N1076" s="42"/>
      <c r="O1076" s="42"/>
      <c r="P1076" s="42"/>
      <c r="Q1076" s="42"/>
      <c r="R1076" s="42"/>
      <c r="S1076" s="42"/>
      <c r="T1076" s="42"/>
      <c r="U1076" s="42"/>
      <c r="V1076" s="42"/>
      <c r="W1076" s="42"/>
      <c r="X1076" s="42"/>
      <c r="Y1076" s="42"/>
      <c r="Z1076" s="42"/>
      <c r="AA1076" s="42"/>
      <c r="AB1076" s="42"/>
      <c r="AD1076" s="42"/>
      <c r="AE1076" s="42"/>
      <c r="AF1076" s="42"/>
      <c r="AG1076" s="42"/>
      <c r="AH1076" s="42"/>
      <c r="AI1076" s="42"/>
      <c r="AJ1076" s="42"/>
      <c r="AK1076" s="42"/>
      <c r="AL1076" s="42"/>
      <c r="AM1076" s="42"/>
      <c r="AN1076" s="42"/>
      <c r="AO1076" s="42"/>
      <c r="AP1076" s="42"/>
      <c r="AQ1076" s="39"/>
      <c r="AR1076" s="39"/>
      <c r="AS1076" s="39"/>
      <c r="AT1076" s="39"/>
      <c r="AU1076" s="39"/>
      <c r="AV1076" s="39"/>
      <c r="AW1076" s="39"/>
      <c r="AX1076" s="39"/>
      <c r="AY1076" s="39"/>
      <c r="AZ1076" s="39"/>
      <c r="BA1076" s="39"/>
      <c r="BB1076" s="39"/>
      <c r="BC1076" s="39"/>
      <c r="BD1076" s="39"/>
      <c r="BE1076" s="39"/>
      <c r="BF1076" s="39"/>
      <c r="BG1076" s="39"/>
      <c r="BH1076" s="39"/>
      <c r="BI1076" s="39"/>
      <c r="BJ1076" s="39"/>
      <c r="BK1076" s="39"/>
      <c r="BL1076" s="39"/>
      <c r="BM1076" s="39"/>
      <c r="BN1076" s="39"/>
      <c r="BO1076" s="39"/>
      <c r="BP1076" s="39"/>
      <c r="BQ1076" s="39"/>
      <c r="BR1076" s="39"/>
      <c r="BS1076" s="39"/>
      <c r="BT1076" s="39"/>
      <c r="BU1076" s="39"/>
      <c r="BV1076" s="39"/>
      <c r="BW1076" s="39"/>
      <c r="BX1076" s="39"/>
      <c r="BY1076" s="39"/>
      <c r="BZ1076" s="39"/>
      <c r="CA1076" s="39"/>
      <c r="CB1076" s="39"/>
      <c r="CC1076" s="39"/>
      <c r="CD1076" s="39"/>
      <c r="CE1076" s="39"/>
      <c r="CF1076" s="39"/>
      <c r="CG1076" s="39"/>
      <c r="CH1076" s="39"/>
      <c r="CI1076" s="39"/>
      <c r="CJ1076" s="39"/>
      <c r="CK1076" s="39"/>
      <c r="CL1076" s="39"/>
    </row>
    <row r="1077" spans="1:90" ht="14.25">
      <c r="A1077" s="103"/>
      <c r="B1077" s="42"/>
      <c r="C1077" s="42"/>
      <c r="D1077" s="42"/>
      <c r="E1077" s="42"/>
      <c r="F1077" s="42"/>
      <c r="G1077" s="42"/>
      <c r="H1077" s="42"/>
      <c r="I1077" s="42"/>
      <c r="J1077" s="42"/>
      <c r="K1077" s="42"/>
      <c r="L1077" s="42"/>
      <c r="M1077" s="42"/>
      <c r="N1077" s="42"/>
      <c r="O1077" s="42"/>
      <c r="P1077" s="42"/>
      <c r="Q1077" s="42"/>
      <c r="R1077" s="42"/>
      <c r="S1077" s="42"/>
      <c r="T1077" s="42"/>
      <c r="U1077" s="42"/>
      <c r="V1077" s="42"/>
      <c r="W1077" s="42"/>
      <c r="X1077" s="42"/>
      <c r="Y1077" s="42"/>
      <c r="Z1077" s="42"/>
      <c r="AA1077" s="42"/>
      <c r="AB1077" s="42"/>
      <c r="AD1077" s="42"/>
      <c r="AE1077" s="42"/>
      <c r="AF1077" s="42"/>
      <c r="AG1077" s="42"/>
      <c r="AH1077" s="42"/>
      <c r="AI1077" s="42"/>
      <c r="AJ1077" s="42"/>
      <c r="AK1077" s="42"/>
      <c r="AL1077" s="42"/>
      <c r="AM1077" s="42"/>
      <c r="AN1077" s="42"/>
      <c r="AO1077" s="42"/>
      <c r="AP1077" s="42"/>
      <c r="AQ1077" s="39"/>
      <c r="AR1077" s="39"/>
      <c r="AS1077" s="39"/>
      <c r="AT1077" s="39"/>
      <c r="AU1077" s="39"/>
      <c r="AV1077" s="39"/>
      <c r="AW1077" s="39"/>
      <c r="AX1077" s="39"/>
      <c r="AY1077" s="39"/>
      <c r="AZ1077" s="39"/>
      <c r="BA1077" s="39"/>
      <c r="BB1077" s="39"/>
      <c r="BC1077" s="39"/>
      <c r="BD1077" s="39"/>
      <c r="BE1077" s="39"/>
      <c r="BF1077" s="39"/>
      <c r="BG1077" s="39"/>
      <c r="BH1077" s="39"/>
      <c r="BI1077" s="39"/>
      <c r="BJ1077" s="39"/>
      <c r="BK1077" s="39"/>
      <c r="BL1077" s="39"/>
      <c r="BM1077" s="39"/>
      <c r="BN1077" s="39"/>
      <c r="BO1077" s="39"/>
      <c r="BP1077" s="39"/>
      <c r="BQ1077" s="39"/>
      <c r="BR1077" s="39"/>
      <c r="BS1077" s="39"/>
      <c r="BT1077" s="39"/>
      <c r="BU1077" s="39"/>
      <c r="BV1077" s="39"/>
      <c r="BW1077" s="39"/>
      <c r="BX1077" s="39"/>
      <c r="BY1077" s="39"/>
      <c r="BZ1077" s="39"/>
      <c r="CA1077" s="39"/>
      <c r="CB1077" s="39"/>
      <c r="CC1077" s="39"/>
      <c r="CD1077" s="39"/>
      <c r="CE1077" s="39"/>
      <c r="CF1077" s="39"/>
      <c r="CG1077" s="39"/>
      <c r="CH1077" s="39"/>
      <c r="CI1077" s="39"/>
      <c r="CJ1077" s="39"/>
      <c r="CK1077" s="39"/>
      <c r="CL1077" s="39"/>
    </row>
    <row r="1078" spans="1:90" ht="14.25">
      <c r="A1078" s="103"/>
      <c r="B1078" s="42"/>
      <c r="C1078" s="42"/>
      <c r="D1078" s="42"/>
      <c r="E1078" s="42"/>
      <c r="F1078" s="42"/>
      <c r="G1078" s="42"/>
      <c r="H1078" s="42"/>
      <c r="I1078" s="42"/>
      <c r="J1078" s="42"/>
      <c r="K1078" s="42"/>
      <c r="L1078" s="42"/>
      <c r="M1078" s="42"/>
      <c r="N1078" s="42"/>
      <c r="O1078" s="42"/>
      <c r="P1078" s="42"/>
      <c r="Q1078" s="42"/>
      <c r="R1078" s="42"/>
      <c r="S1078" s="42"/>
      <c r="T1078" s="42"/>
      <c r="U1078" s="42"/>
      <c r="V1078" s="42"/>
      <c r="W1078" s="42"/>
      <c r="X1078" s="42"/>
      <c r="Y1078" s="42"/>
      <c r="Z1078" s="42"/>
      <c r="AA1078" s="42"/>
      <c r="AB1078" s="42"/>
      <c r="AD1078" s="42"/>
      <c r="AE1078" s="42"/>
      <c r="AF1078" s="42"/>
      <c r="AG1078" s="42"/>
      <c r="AH1078" s="42"/>
      <c r="AI1078" s="42"/>
      <c r="AJ1078" s="42"/>
      <c r="AK1078" s="42"/>
      <c r="AL1078" s="42"/>
      <c r="AM1078" s="42"/>
      <c r="AN1078" s="42"/>
      <c r="AO1078" s="42"/>
      <c r="AP1078" s="42"/>
      <c r="AQ1078" s="39"/>
      <c r="AR1078" s="39"/>
      <c r="AS1078" s="39"/>
      <c r="AT1078" s="39"/>
      <c r="AU1078" s="39"/>
      <c r="AV1078" s="39"/>
      <c r="AW1078" s="39"/>
      <c r="AX1078" s="39"/>
      <c r="AY1078" s="39"/>
      <c r="AZ1078" s="39"/>
      <c r="BA1078" s="39"/>
      <c r="BB1078" s="39"/>
      <c r="BC1078" s="39"/>
      <c r="BD1078" s="39"/>
      <c r="BE1078" s="39"/>
      <c r="BF1078" s="39"/>
      <c r="BG1078" s="39"/>
      <c r="BH1078" s="39"/>
      <c r="BI1078" s="39"/>
      <c r="BJ1078" s="39"/>
      <c r="BK1078" s="39"/>
      <c r="BL1078" s="39"/>
      <c r="BM1078" s="39"/>
      <c r="BN1078" s="39"/>
      <c r="BO1078" s="39"/>
      <c r="BP1078" s="39"/>
      <c r="BQ1078" s="39"/>
      <c r="BR1078" s="39"/>
      <c r="BS1078" s="39"/>
      <c r="BT1078" s="39"/>
      <c r="BU1078" s="39"/>
      <c r="BV1078" s="39"/>
      <c r="BW1078" s="39"/>
      <c r="BX1078" s="39"/>
      <c r="BY1078" s="39"/>
      <c r="BZ1078" s="39"/>
      <c r="CA1078" s="39"/>
      <c r="CB1078" s="39"/>
      <c r="CC1078" s="39"/>
      <c r="CD1078" s="39"/>
      <c r="CE1078" s="39"/>
      <c r="CF1078" s="39"/>
      <c r="CG1078" s="39"/>
      <c r="CH1078" s="39"/>
      <c r="CI1078" s="39"/>
      <c r="CJ1078" s="39"/>
      <c r="CK1078" s="39"/>
      <c r="CL1078" s="39"/>
    </row>
    <row r="1079" spans="1:90" ht="14.25">
      <c r="A1079" s="103"/>
      <c r="B1079" s="42"/>
      <c r="C1079" s="42"/>
      <c r="D1079" s="42"/>
      <c r="E1079" s="42"/>
      <c r="F1079" s="42"/>
      <c r="G1079" s="42"/>
      <c r="H1079" s="42"/>
      <c r="I1079" s="42"/>
      <c r="J1079" s="42"/>
      <c r="K1079" s="42"/>
      <c r="L1079" s="42"/>
      <c r="M1079" s="42"/>
      <c r="N1079" s="42"/>
      <c r="O1079" s="42"/>
      <c r="P1079" s="42"/>
      <c r="Q1079" s="42"/>
      <c r="R1079" s="42"/>
      <c r="S1079" s="42"/>
      <c r="T1079" s="42"/>
      <c r="U1079" s="42"/>
      <c r="V1079" s="42"/>
      <c r="W1079" s="42"/>
      <c r="X1079" s="42"/>
      <c r="Y1079" s="42"/>
      <c r="Z1079" s="42"/>
      <c r="AA1079" s="42"/>
      <c r="AB1079" s="42"/>
      <c r="AD1079" s="42"/>
      <c r="AE1079" s="42"/>
      <c r="AF1079" s="42"/>
      <c r="AG1079" s="42"/>
      <c r="AH1079" s="42"/>
      <c r="AI1079" s="42"/>
      <c r="AJ1079" s="42"/>
      <c r="AK1079" s="42"/>
      <c r="AL1079" s="42"/>
      <c r="AM1079" s="42"/>
      <c r="AN1079" s="42"/>
      <c r="AO1079" s="42"/>
      <c r="AP1079" s="42"/>
      <c r="AQ1079" s="39"/>
      <c r="AR1079" s="39"/>
      <c r="AS1079" s="39"/>
      <c r="AT1079" s="39"/>
      <c r="AU1079" s="39"/>
      <c r="AV1079" s="39"/>
      <c r="AW1079" s="39"/>
      <c r="AX1079" s="39"/>
      <c r="AY1079" s="39"/>
      <c r="AZ1079" s="39"/>
      <c r="BA1079" s="39"/>
      <c r="BB1079" s="39"/>
      <c r="BC1079" s="39"/>
      <c r="BD1079" s="39"/>
      <c r="BE1079" s="39"/>
      <c r="BF1079" s="39"/>
      <c r="BG1079" s="39"/>
      <c r="BH1079" s="39"/>
      <c r="BI1079" s="39"/>
      <c r="BJ1079" s="39"/>
      <c r="BK1079" s="39"/>
      <c r="BL1079" s="39"/>
      <c r="BM1079" s="39"/>
      <c r="BN1079" s="39"/>
      <c r="BO1079" s="39"/>
      <c r="BP1079" s="39"/>
      <c r="BQ1079" s="39"/>
      <c r="BR1079" s="39"/>
      <c r="BS1079" s="39"/>
      <c r="BT1079" s="39"/>
      <c r="BU1079" s="39"/>
      <c r="BV1079" s="39"/>
      <c r="BW1079" s="39"/>
      <c r="BX1079" s="39"/>
      <c r="BY1079" s="39"/>
      <c r="BZ1079" s="39"/>
      <c r="CA1079" s="39"/>
      <c r="CB1079" s="39"/>
      <c r="CC1079" s="39"/>
      <c r="CD1079" s="39"/>
      <c r="CE1079" s="39"/>
      <c r="CF1079" s="39"/>
      <c r="CG1079" s="39"/>
      <c r="CH1079" s="39"/>
      <c r="CI1079" s="39"/>
      <c r="CJ1079" s="39"/>
      <c r="CK1079" s="39"/>
      <c r="CL1079" s="39"/>
    </row>
    <row r="1080" spans="1:90" ht="14.25">
      <c r="A1080" s="103"/>
      <c r="B1080" s="42"/>
      <c r="C1080" s="42"/>
      <c r="D1080" s="42"/>
      <c r="E1080" s="42"/>
      <c r="F1080" s="42"/>
      <c r="G1080" s="42"/>
      <c r="H1080" s="42"/>
      <c r="I1080" s="42"/>
      <c r="J1080" s="42"/>
      <c r="K1080" s="42"/>
      <c r="L1080" s="42"/>
      <c r="M1080" s="42"/>
      <c r="N1080" s="42"/>
      <c r="O1080" s="42"/>
      <c r="P1080" s="42"/>
      <c r="Q1080" s="42"/>
      <c r="R1080" s="42"/>
      <c r="S1080" s="42"/>
      <c r="T1080" s="42"/>
      <c r="U1080" s="42"/>
      <c r="V1080" s="42"/>
      <c r="W1080" s="42"/>
      <c r="X1080" s="42"/>
      <c r="Y1080" s="42"/>
      <c r="Z1080" s="42"/>
      <c r="AA1080" s="42"/>
      <c r="AB1080" s="42"/>
      <c r="AD1080" s="42"/>
      <c r="AE1080" s="42"/>
      <c r="AF1080" s="42"/>
      <c r="AG1080" s="42"/>
      <c r="AH1080" s="42"/>
      <c r="AI1080" s="42"/>
      <c r="AJ1080" s="42"/>
      <c r="AK1080" s="42"/>
      <c r="AL1080" s="42"/>
      <c r="AM1080" s="42"/>
      <c r="AN1080" s="42"/>
      <c r="AO1080" s="42"/>
      <c r="AP1080" s="42"/>
      <c r="AQ1080" s="39"/>
      <c r="AR1080" s="39"/>
      <c r="AS1080" s="39"/>
      <c r="AT1080" s="39"/>
      <c r="AU1080" s="39"/>
      <c r="AV1080" s="39"/>
      <c r="AW1080" s="39"/>
      <c r="AX1080" s="39"/>
      <c r="AY1080" s="39"/>
      <c r="AZ1080" s="39"/>
      <c r="BA1080" s="39"/>
      <c r="BB1080" s="39"/>
      <c r="BC1080" s="39"/>
      <c r="BD1080" s="39"/>
      <c r="BE1080" s="39"/>
      <c r="BF1080" s="39"/>
      <c r="BG1080" s="39"/>
      <c r="BH1080" s="39"/>
      <c r="BI1080" s="39"/>
      <c r="BJ1080" s="39"/>
      <c r="BK1080" s="39"/>
      <c r="BL1080" s="39"/>
      <c r="BM1080" s="39"/>
      <c r="BN1080" s="39"/>
      <c r="BO1080" s="39"/>
      <c r="BP1080" s="39"/>
      <c r="BQ1080" s="39"/>
      <c r="BR1080" s="39"/>
      <c r="BS1080" s="39"/>
      <c r="BT1080" s="39"/>
      <c r="BU1080" s="39"/>
      <c r="BV1080" s="39"/>
      <c r="BW1080" s="39"/>
      <c r="BX1080" s="39"/>
      <c r="BY1080" s="39"/>
      <c r="BZ1080" s="39"/>
      <c r="CA1080" s="39"/>
      <c r="CB1080" s="39"/>
      <c r="CC1080" s="39"/>
      <c r="CD1080" s="39"/>
      <c r="CE1080" s="39"/>
      <c r="CF1080" s="39"/>
      <c r="CG1080" s="39"/>
      <c r="CH1080" s="39"/>
      <c r="CI1080" s="39"/>
      <c r="CJ1080" s="39"/>
      <c r="CK1080" s="39"/>
      <c r="CL1080" s="39"/>
    </row>
    <row r="1081" spans="1:90" ht="14.25">
      <c r="A1081" s="103"/>
      <c r="B1081" s="42"/>
      <c r="C1081" s="42"/>
      <c r="D1081" s="42"/>
      <c r="E1081" s="42"/>
      <c r="F1081" s="42"/>
      <c r="G1081" s="42"/>
      <c r="H1081" s="42"/>
      <c r="I1081" s="42"/>
      <c r="J1081" s="42"/>
      <c r="K1081" s="42"/>
      <c r="L1081" s="42"/>
      <c r="M1081" s="42"/>
      <c r="N1081" s="42"/>
      <c r="O1081" s="42"/>
      <c r="P1081" s="42"/>
      <c r="Q1081" s="42"/>
      <c r="R1081" s="42"/>
      <c r="S1081" s="42"/>
      <c r="T1081" s="42"/>
      <c r="U1081" s="42"/>
      <c r="V1081" s="42"/>
      <c r="W1081" s="42"/>
      <c r="X1081" s="42"/>
      <c r="Y1081" s="42"/>
      <c r="Z1081" s="42"/>
      <c r="AA1081" s="42"/>
      <c r="AB1081" s="42"/>
      <c r="AD1081" s="42"/>
      <c r="AE1081" s="42"/>
      <c r="AF1081" s="42"/>
      <c r="AG1081" s="42"/>
      <c r="AH1081" s="42"/>
      <c r="AI1081" s="42"/>
      <c r="AJ1081" s="42"/>
      <c r="AK1081" s="42"/>
      <c r="AL1081" s="42"/>
      <c r="AM1081" s="42"/>
      <c r="AN1081" s="42"/>
      <c r="AO1081" s="42"/>
      <c r="AP1081" s="42"/>
      <c r="AQ1081" s="39"/>
      <c r="AR1081" s="39"/>
      <c r="AS1081" s="39"/>
      <c r="AT1081" s="39"/>
      <c r="AU1081" s="39"/>
      <c r="AV1081" s="39"/>
      <c r="AW1081" s="39"/>
      <c r="AX1081" s="39"/>
      <c r="AY1081" s="39"/>
      <c r="AZ1081" s="39"/>
      <c r="BA1081" s="39"/>
      <c r="BB1081" s="39"/>
      <c r="BC1081" s="39"/>
      <c r="BD1081" s="39"/>
      <c r="BE1081" s="39"/>
      <c r="BF1081" s="39"/>
      <c r="BG1081" s="39"/>
      <c r="BH1081" s="39"/>
      <c r="BI1081" s="39"/>
      <c r="BJ1081" s="39"/>
      <c r="BK1081" s="39"/>
      <c r="BL1081" s="39"/>
      <c r="BM1081" s="39"/>
      <c r="BN1081" s="39"/>
      <c r="BO1081" s="39"/>
      <c r="BP1081" s="39"/>
      <c r="BQ1081" s="39"/>
      <c r="BR1081" s="39"/>
      <c r="BS1081" s="39"/>
      <c r="BT1081" s="39"/>
      <c r="BU1081" s="39"/>
      <c r="BV1081" s="39"/>
      <c r="BW1081" s="39"/>
      <c r="BX1081" s="39"/>
      <c r="BY1081" s="39"/>
      <c r="BZ1081" s="39"/>
      <c r="CA1081" s="39"/>
      <c r="CB1081" s="39"/>
      <c r="CC1081" s="39"/>
      <c r="CD1081" s="39"/>
      <c r="CE1081" s="39"/>
      <c r="CF1081" s="39"/>
      <c r="CG1081" s="39"/>
      <c r="CH1081" s="39"/>
      <c r="CI1081" s="39"/>
      <c r="CJ1081" s="39"/>
      <c r="CK1081" s="39"/>
      <c r="CL1081" s="39"/>
    </row>
    <row r="1082" spans="1:90" ht="14.25">
      <c r="A1082" s="103"/>
      <c r="B1082" s="42"/>
      <c r="C1082" s="42"/>
      <c r="D1082" s="42"/>
      <c r="E1082" s="42"/>
      <c r="F1082" s="42"/>
      <c r="G1082" s="42"/>
      <c r="H1082" s="42"/>
      <c r="I1082" s="42"/>
      <c r="J1082" s="42"/>
      <c r="K1082" s="42"/>
      <c r="L1082" s="42"/>
      <c r="M1082" s="42"/>
      <c r="N1082" s="42"/>
      <c r="O1082" s="42"/>
      <c r="P1082" s="42"/>
      <c r="Q1082" s="42"/>
      <c r="R1082" s="42"/>
      <c r="S1082" s="42"/>
      <c r="T1082" s="42"/>
      <c r="U1082" s="42"/>
      <c r="V1082" s="42"/>
      <c r="W1082" s="42"/>
      <c r="X1082" s="42"/>
      <c r="Y1082" s="42"/>
      <c r="Z1082" s="42"/>
      <c r="AA1082" s="42"/>
      <c r="AB1082" s="42"/>
      <c r="AD1082" s="42"/>
      <c r="AE1082" s="42"/>
      <c r="AF1082" s="42"/>
      <c r="AG1082" s="42"/>
      <c r="AH1082" s="42"/>
      <c r="AI1082" s="42"/>
      <c r="AJ1082" s="42"/>
      <c r="AK1082" s="42"/>
      <c r="AL1082" s="42"/>
      <c r="AM1082" s="42"/>
      <c r="AN1082" s="42"/>
      <c r="AO1082" s="42"/>
      <c r="AP1082" s="42"/>
      <c r="AQ1082" s="39"/>
      <c r="AR1082" s="39"/>
      <c r="AS1082" s="39"/>
      <c r="AT1082" s="39"/>
      <c r="AU1082" s="39"/>
      <c r="AV1082" s="39"/>
      <c r="AW1082" s="39"/>
      <c r="AX1082" s="39"/>
      <c r="AY1082" s="39"/>
      <c r="AZ1082" s="39"/>
      <c r="BA1082" s="39"/>
      <c r="BB1082" s="39"/>
      <c r="BC1082" s="39"/>
      <c r="BD1082" s="39"/>
      <c r="BE1082" s="39"/>
      <c r="BF1082" s="39"/>
      <c r="BG1082" s="39"/>
      <c r="BH1082" s="39"/>
      <c r="BI1082" s="39"/>
      <c r="BJ1082" s="39"/>
      <c r="BK1082" s="39"/>
      <c r="BL1082" s="39"/>
      <c r="BM1082" s="39"/>
      <c r="BN1082" s="39"/>
      <c r="BO1082" s="39"/>
      <c r="BP1082" s="39"/>
      <c r="BQ1082" s="39"/>
      <c r="BR1082" s="39"/>
      <c r="BS1082" s="39"/>
      <c r="BT1082" s="39"/>
      <c r="BU1082" s="39"/>
      <c r="BV1082" s="39"/>
      <c r="BW1082" s="39"/>
      <c r="BX1082" s="39"/>
      <c r="BY1082" s="39"/>
      <c r="BZ1082" s="39"/>
      <c r="CA1082" s="39"/>
      <c r="CB1082" s="39"/>
      <c r="CC1082" s="39"/>
      <c r="CD1082" s="39"/>
      <c r="CE1082" s="39"/>
      <c r="CF1082" s="39"/>
      <c r="CG1082" s="39"/>
      <c r="CH1082" s="39"/>
      <c r="CI1082" s="39"/>
      <c r="CJ1082" s="39"/>
      <c r="CK1082" s="39"/>
      <c r="CL1082" s="39"/>
    </row>
    <row r="1083" spans="1:90" ht="14.25">
      <c r="A1083" s="103"/>
      <c r="B1083" s="42"/>
      <c r="C1083" s="42"/>
      <c r="D1083" s="42"/>
      <c r="E1083" s="42"/>
      <c r="F1083" s="42"/>
      <c r="G1083" s="42"/>
      <c r="H1083" s="42"/>
      <c r="I1083" s="42"/>
      <c r="J1083" s="42"/>
      <c r="K1083" s="42"/>
      <c r="L1083" s="42"/>
      <c r="M1083" s="42"/>
      <c r="N1083" s="42"/>
      <c r="O1083" s="42"/>
      <c r="P1083" s="42"/>
      <c r="Q1083" s="42"/>
      <c r="R1083" s="42"/>
      <c r="S1083" s="42"/>
      <c r="T1083" s="42"/>
      <c r="U1083" s="42"/>
      <c r="V1083" s="42"/>
      <c r="W1083" s="42"/>
      <c r="X1083" s="42"/>
      <c r="Y1083" s="42"/>
      <c r="Z1083" s="42"/>
      <c r="AA1083" s="42"/>
      <c r="AB1083" s="42"/>
      <c r="AD1083" s="42"/>
      <c r="AE1083" s="42"/>
      <c r="AF1083" s="42"/>
      <c r="AG1083" s="42"/>
      <c r="AH1083" s="42"/>
      <c r="AI1083" s="42"/>
      <c r="AJ1083" s="42"/>
      <c r="AK1083" s="42"/>
      <c r="AL1083" s="42"/>
      <c r="AM1083" s="42"/>
      <c r="AN1083" s="42"/>
      <c r="AO1083" s="42"/>
      <c r="AP1083" s="42"/>
      <c r="AQ1083" s="39"/>
      <c r="AR1083" s="39"/>
      <c r="AS1083" s="39"/>
      <c r="AT1083" s="39"/>
      <c r="AU1083" s="39"/>
      <c r="AV1083" s="39"/>
      <c r="AW1083" s="39"/>
      <c r="AX1083" s="39"/>
      <c r="AY1083" s="39"/>
      <c r="AZ1083" s="39"/>
      <c r="BA1083" s="39"/>
      <c r="BB1083" s="39"/>
      <c r="BC1083" s="39"/>
      <c r="BD1083" s="39"/>
      <c r="BE1083" s="39"/>
      <c r="BF1083" s="39"/>
      <c r="BG1083" s="39"/>
      <c r="BH1083" s="39"/>
      <c r="BI1083" s="39"/>
      <c r="BJ1083" s="39"/>
      <c r="BK1083" s="39"/>
      <c r="BL1083" s="39"/>
      <c r="BM1083" s="39"/>
      <c r="BN1083" s="39"/>
      <c r="BO1083" s="39"/>
      <c r="BP1083" s="39"/>
      <c r="BQ1083" s="39"/>
      <c r="BR1083" s="39"/>
      <c r="BS1083" s="39"/>
      <c r="BT1083" s="39"/>
      <c r="BU1083" s="39"/>
      <c r="BV1083" s="39"/>
      <c r="BW1083" s="39"/>
      <c r="BX1083" s="39"/>
      <c r="BY1083" s="39"/>
      <c r="BZ1083" s="39"/>
      <c r="CA1083" s="39"/>
      <c r="CB1083" s="39"/>
      <c r="CC1083" s="39"/>
      <c r="CD1083" s="39"/>
      <c r="CE1083" s="39"/>
      <c r="CF1083" s="39"/>
      <c r="CG1083" s="39"/>
      <c r="CH1083" s="39"/>
      <c r="CI1083" s="39"/>
      <c r="CJ1083" s="39"/>
      <c r="CK1083" s="39"/>
      <c r="CL1083" s="39"/>
    </row>
    <row r="1084" spans="1:90" ht="14.25">
      <c r="A1084" s="103"/>
      <c r="B1084" s="42"/>
      <c r="C1084" s="42"/>
      <c r="D1084" s="42"/>
      <c r="E1084" s="42"/>
      <c r="F1084" s="42"/>
      <c r="G1084" s="42"/>
      <c r="H1084" s="42"/>
      <c r="I1084" s="42"/>
      <c r="J1084" s="42"/>
      <c r="K1084" s="42"/>
      <c r="L1084" s="42"/>
      <c r="M1084" s="42"/>
      <c r="N1084" s="42"/>
      <c r="O1084" s="42"/>
      <c r="P1084" s="42"/>
      <c r="Q1084" s="42"/>
      <c r="R1084" s="42"/>
      <c r="S1084" s="42"/>
      <c r="T1084" s="42"/>
      <c r="U1084" s="42"/>
      <c r="V1084" s="42"/>
      <c r="W1084" s="42"/>
      <c r="X1084" s="42"/>
      <c r="Y1084" s="42"/>
      <c r="Z1084" s="42"/>
      <c r="AA1084" s="42"/>
      <c r="AB1084" s="42"/>
      <c r="AD1084" s="42"/>
      <c r="AE1084" s="42"/>
      <c r="AF1084" s="42"/>
      <c r="AG1084" s="42"/>
      <c r="AH1084" s="42"/>
      <c r="AI1084" s="42"/>
      <c r="AJ1084" s="42"/>
      <c r="AK1084" s="42"/>
      <c r="AL1084" s="42"/>
      <c r="AM1084" s="42"/>
      <c r="AN1084" s="42"/>
      <c r="AO1084" s="42"/>
      <c r="AP1084" s="42"/>
      <c r="AQ1084" s="39"/>
      <c r="AR1084" s="39"/>
      <c r="AS1084" s="39"/>
      <c r="AT1084" s="39"/>
      <c r="AU1084" s="39"/>
      <c r="AV1084" s="39"/>
      <c r="AW1084" s="39"/>
      <c r="AX1084" s="39"/>
      <c r="AY1084" s="39"/>
      <c r="AZ1084" s="39"/>
      <c r="BA1084" s="39"/>
      <c r="BB1084" s="39"/>
      <c r="BC1084" s="39"/>
      <c r="BD1084" s="39"/>
      <c r="BE1084" s="39"/>
      <c r="BF1084" s="39"/>
      <c r="BG1084" s="39"/>
      <c r="BH1084" s="39"/>
      <c r="BI1084" s="39"/>
      <c r="BJ1084" s="39"/>
      <c r="BK1084" s="39"/>
      <c r="BL1084" s="39"/>
      <c r="BM1084" s="39"/>
      <c r="BN1084" s="39"/>
      <c r="BO1084" s="39"/>
      <c r="BP1084" s="39"/>
      <c r="BQ1084" s="39"/>
      <c r="BR1084" s="39"/>
      <c r="BS1084" s="39"/>
      <c r="BT1084" s="39"/>
      <c r="BU1084" s="39"/>
      <c r="BV1084" s="39"/>
      <c r="BW1084" s="39"/>
      <c r="BX1084" s="39"/>
      <c r="BY1084" s="39"/>
      <c r="BZ1084" s="39"/>
      <c r="CA1084" s="39"/>
      <c r="CB1084" s="39"/>
      <c r="CC1084" s="39"/>
      <c r="CD1084" s="39"/>
      <c r="CE1084" s="39"/>
      <c r="CF1084" s="39"/>
      <c r="CG1084" s="39"/>
      <c r="CH1084" s="39"/>
      <c r="CI1084" s="39"/>
      <c r="CJ1084" s="39"/>
      <c r="CK1084" s="39"/>
      <c r="CL1084" s="39"/>
    </row>
    <row r="1085" spans="1:90" ht="14.25">
      <c r="A1085" s="103"/>
      <c r="B1085" s="42"/>
      <c r="C1085" s="42"/>
      <c r="D1085" s="42"/>
      <c r="E1085" s="42"/>
      <c r="F1085" s="42"/>
      <c r="G1085" s="42"/>
      <c r="H1085" s="42"/>
      <c r="I1085" s="42"/>
      <c r="J1085" s="42"/>
      <c r="K1085" s="42"/>
      <c r="L1085" s="42"/>
      <c r="M1085" s="42"/>
      <c r="N1085" s="42"/>
      <c r="O1085" s="42"/>
      <c r="P1085" s="42"/>
      <c r="Q1085" s="42"/>
      <c r="R1085" s="42"/>
      <c r="S1085" s="42"/>
      <c r="T1085" s="42"/>
      <c r="U1085" s="42"/>
      <c r="V1085" s="42"/>
      <c r="W1085" s="42"/>
      <c r="X1085" s="42"/>
      <c r="Y1085" s="42"/>
      <c r="Z1085" s="42"/>
      <c r="AA1085" s="42"/>
      <c r="AB1085" s="42"/>
      <c r="AD1085" s="42"/>
      <c r="AE1085" s="42"/>
      <c r="AF1085" s="42"/>
      <c r="AG1085" s="42"/>
      <c r="AH1085" s="42"/>
      <c r="AI1085" s="42"/>
      <c r="AJ1085" s="42"/>
      <c r="AK1085" s="42"/>
      <c r="AL1085" s="42"/>
      <c r="AM1085" s="42"/>
      <c r="AN1085" s="42"/>
      <c r="AO1085" s="42"/>
      <c r="AP1085" s="42"/>
      <c r="AQ1085" s="39"/>
      <c r="AR1085" s="39"/>
      <c r="AS1085" s="39"/>
      <c r="AT1085" s="39"/>
      <c r="AU1085" s="39"/>
      <c r="AV1085" s="39"/>
      <c r="AW1085" s="39"/>
      <c r="AX1085" s="39"/>
      <c r="AY1085" s="39"/>
      <c r="AZ1085" s="39"/>
      <c r="BA1085" s="39"/>
      <c r="BB1085" s="39"/>
      <c r="BC1085" s="39"/>
      <c r="BD1085" s="39"/>
      <c r="BE1085" s="39"/>
      <c r="BF1085" s="39"/>
      <c r="BG1085" s="39"/>
      <c r="BH1085" s="39"/>
      <c r="BI1085" s="39"/>
      <c r="BJ1085" s="39"/>
      <c r="BK1085" s="39"/>
      <c r="BL1085" s="39"/>
      <c r="BM1085" s="39"/>
      <c r="BN1085" s="39"/>
      <c r="BO1085" s="39"/>
      <c r="BP1085" s="39"/>
      <c r="BQ1085" s="39"/>
      <c r="BR1085" s="39"/>
      <c r="BS1085" s="39"/>
      <c r="BT1085" s="39"/>
      <c r="BU1085" s="39"/>
      <c r="BV1085" s="39"/>
      <c r="BW1085" s="39"/>
      <c r="BX1085" s="39"/>
      <c r="BY1085" s="39"/>
      <c r="BZ1085" s="39"/>
      <c r="CA1085" s="39"/>
      <c r="CB1085" s="39"/>
      <c r="CC1085" s="39"/>
      <c r="CD1085" s="39"/>
      <c r="CE1085" s="39"/>
      <c r="CF1085" s="39"/>
      <c r="CG1085" s="39"/>
      <c r="CH1085" s="39"/>
      <c r="CI1085" s="39"/>
      <c r="CJ1085" s="39"/>
      <c r="CK1085" s="39"/>
      <c r="CL1085" s="39"/>
    </row>
    <row r="1086" spans="1:90" ht="14.25">
      <c r="A1086" s="103"/>
      <c r="B1086" s="42"/>
      <c r="C1086" s="42"/>
      <c r="D1086" s="42"/>
      <c r="E1086" s="42"/>
      <c r="F1086" s="42"/>
      <c r="G1086" s="42"/>
      <c r="H1086" s="42"/>
      <c r="I1086" s="42"/>
      <c r="J1086" s="42"/>
      <c r="K1086" s="42"/>
      <c r="L1086" s="42"/>
      <c r="M1086" s="42"/>
      <c r="N1086" s="42"/>
      <c r="O1086" s="42"/>
      <c r="P1086" s="42"/>
      <c r="Q1086" s="42"/>
      <c r="R1086" s="42"/>
      <c r="S1086" s="42"/>
      <c r="T1086" s="42"/>
      <c r="U1086" s="42"/>
      <c r="V1086" s="42"/>
      <c r="W1086" s="42"/>
      <c r="X1086" s="42"/>
      <c r="Y1086" s="42"/>
      <c r="Z1086" s="42"/>
      <c r="AA1086" s="42"/>
      <c r="AB1086" s="42"/>
      <c r="AD1086" s="42"/>
      <c r="AE1086" s="42"/>
      <c r="AF1086" s="42"/>
      <c r="AG1086" s="42"/>
      <c r="AH1086" s="42"/>
      <c r="AI1086" s="42"/>
      <c r="AJ1086" s="42"/>
      <c r="AK1086" s="42"/>
      <c r="AL1086" s="42"/>
      <c r="AM1086" s="42"/>
      <c r="AN1086" s="42"/>
      <c r="AO1086" s="42"/>
      <c r="AP1086" s="42"/>
      <c r="AQ1086" s="39"/>
      <c r="AR1086" s="39"/>
      <c r="AS1086" s="39"/>
      <c r="AT1086" s="39"/>
      <c r="AU1086" s="39"/>
      <c r="AV1086" s="39"/>
      <c r="AW1086" s="39"/>
      <c r="AX1086" s="39"/>
      <c r="AY1086" s="39"/>
      <c r="AZ1086" s="39"/>
      <c r="BA1086" s="39"/>
      <c r="BB1086" s="39"/>
      <c r="BC1086" s="39"/>
      <c r="BD1086" s="39"/>
      <c r="BE1086" s="39"/>
      <c r="BF1086" s="39"/>
      <c r="BG1086" s="39"/>
      <c r="BH1086" s="39"/>
      <c r="BI1086" s="39"/>
      <c r="BJ1086" s="39"/>
      <c r="BK1086" s="39"/>
      <c r="BL1086" s="39"/>
      <c r="BM1086" s="39"/>
      <c r="BN1086" s="39"/>
      <c r="BO1086" s="39"/>
      <c r="BP1086" s="39"/>
      <c r="BQ1086" s="39"/>
      <c r="BR1086" s="39"/>
      <c r="BS1086" s="39"/>
      <c r="BT1086" s="39"/>
      <c r="BU1086" s="39"/>
      <c r="BV1086" s="39"/>
      <c r="BW1086" s="39"/>
      <c r="BX1086" s="39"/>
      <c r="BY1086" s="39"/>
      <c r="BZ1086" s="39"/>
      <c r="CA1086" s="39"/>
      <c r="CB1086" s="39"/>
      <c r="CC1086" s="39"/>
      <c r="CD1086" s="39"/>
      <c r="CE1086" s="39"/>
      <c r="CF1086" s="39"/>
      <c r="CG1086" s="39"/>
      <c r="CH1086" s="39"/>
      <c r="CI1086" s="39"/>
      <c r="CJ1086" s="39"/>
      <c r="CK1086" s="39"/>
      <c r="CL1086" s="39"/>
    </row>
    <row r="1087" spans="1:90" ht="14.25">
      <c r="A1087" s="103"/>
      <c r="B1087" s="42"/>
      <c r="C1087" s="42"/>
      <c r="D1087" s="42"/>
      <c r="E1087" s="42"/>
      <c r="F1087" s="42"/>
      <c r="G1087" s="42"/>
      <c r="H1087" s="42"/>
      <c r="I1087" s="42"/>
      <c r="J1087" s="42"/>
      <c r="K1087" s="42"/>
      <c r="L1087" s="42"/>
      <c r="M1087" s="42"/>
      <c r="N1087" s="42"/>
      <c r="O1087" s="42"/>
      <c r="P1087" s="42"/>
      <c r="Q1087" s="42"/>
      <c r="R1087" s="42"/>
      <c r="S1087" s="42"/>
      <c r="T1087" s="42"/>
      <c r="U1087" s="42"/>
      <c r="V1087" s="42"/>
      <c r="W1087" s="42"/>
      <c r="X1087" s="42"/>
      <c r="Y1087" s="42"/>
      <c r="Z1087" s="42"/>
      <c r="AA1087" s="42"/>
      <c r="AB1087" s="42"/>
      <c r="AD1087" s="42"/>
      <c r="AE1087" s="42"/>
      <c r="AF1087" s="42"/>
      <c r="AG1087" s="42"/>
      <c r="AH1087" s="42"/>
      <c r="AI1087" s="42"/>
      <c r="AJ1087" s="42"/>
      <c r="AK1087" s="42"/>
      <c r="AL1087" s="42"/>
      <c r="AM1087" s="42"/>
      <c r="AN1087" s="42"/>
      <c r="AO1087" s="42"/>
      <c r="AP1087" s="42"/>
      <c r="AQ1087" s="39"/>
      <c r="AR1087" s="39"/>
      <c r="AS1087" s="39"/>
      <c r="AT1087" s="39"/>
      <c r="AU1087" s="39"/>
      <c r="AV1087" s="39"/>
      <c r="AW1087" s="39"/>
      <c r="AX1087" s="39"/>
      <c r="AY1087" s="39"/>
      <c r="AZ1087" s="39"/>
      <c r="BA1087" s="39"/>
      <c r="BB1087" s="39"/>
      <c r="BC1087" s="39"/>
      <c r="BD1087" s="39"/>
      <c r="BE1087" s="39"/>
      <c r="BF1087" s="39"/>
      <c r="BG1087" s="39"/>
      <c r="BH1087" s="39"/>
      <c r="BI1087" s="39"/>
      <c r="BJ1087" s="39"/>
      <c r="BK1087" s="39"/>
      <c r="BL1087" s="39"/>
      <c r="BM1087" s="39"/>
      <c r="BN1087" s="39"/>
      <c r="BO1087" s="39"/>
      <c r="BP1087" s="39"/>
      <c r="BQ1087" s="39"/>
      <c r="BR1087" s="39"/>
      <c r="BS1087" s="39"/>
      <c r="BT1087" s="39"/>
      <c r="BU1087" s="39"/>
      <c r="BV1087" s="39"/>
      <c r="BW1087" s="39"/>
      <c r="BX1087" s="39"/>
      <c r="BY1087" s="39"/>
      <c r="BZ1087" s="39"/>
      <c r="CA1087" s="39"/>
      <c r="CB1087" s="39"/>
      <c r="CC1087" s="39"/>
      <c r="CD1087" s="39"/>
      <c r="CE1087" s="39"/>
      <c r="CF1087" s="39"/>
      <c r="CG1087" s="39"/>
      <c r="CH1087" s="39"/>
      <c r="CI1087" s="39"/>
      <c r="CJ1087" s="39"/>
      <c r="CK1087" s="39"/>
      <c r="CL1087" s="39"/>
    </row>
    <row r="1088" spans="1:90" ht="14.25">
      <c r="A1088" s="103"/>
      <c r="B1088" s="42"/>
      <c r="C1088" s="42"/>
      <c r="D1088" s="42"/>
      <c r="E1088" s="42"/>
      <c r="F1088" s="42"/>
      <c r="G1088" s="42"/>
      <c r="H1088" s="42"/>
      <c r="I1088" s="42"/>
      <c r="J1088" s="42"/>
      <c r="K1088" s="42"/>
      <c r="L1088" s="42"/>
      <c r="M1088" s="42"/>
      <c r="N1088" s="42"/>
      <c r="O1088" s="42"/>
      <c r="P1088" s="42"/>
      <c r="Q1088" s="42"/>
      <c r="R1088" s="42"/>
      <c r="S1088" s="42"/>
      <c r="T1088" s="42"/>
      <c r="U1088" s="42"/>
      <c r="V1088" s="42"/>
      <c r="W1088" s="42"/>
      <c r="X1088" s="42"/>
      <c r="Y1088" s="42"/>
      <c r="Z1088" s="42"/>
      <c r="AA1088" s="42"/>
      <c r="AB1088" s="42"/>
      <c r="AD1088" s="42"/>
      <c r="AE1088" s="42"/>
      <c r="AF1088" s="42"/>
      <c r="AG1088" s="42"/>
      <c r="AH1088" s="42"/>
      <c r="AI1088" s="42"/>
      <c r="AJ1088" s="42"/>
      <c r="AK1088" s="42"/>
      <c r="AL1088" s="42"/>
      <c r="AM1088" s="42"/>
      <c r="AN1088" s="42"/>
      <c r="AO1088" s="42"/>
      <c r="AP1088" s="42"/>
      <c r="AQ1088" s="39"/>
      <c r="AR1088" s="39"/>
      <c r="AS1088" s="39"/>
      <c r="AT1088" s="39"/>
      <c r="AU1088" s="39"/>
      <c r="AV1088" s="39"/>
      <c r="AW1088" s="39"/>
      <c r="AX1088" s="39"/>
      <c r="AY1088" s="39"/>
      <c r="AZ1088" s="39"/>
      <c r="BA1088" s="39"/>
      <c r="BB1088" s="39"/>
      <c r="BC1088" s="39"/>
      <c r="BD1088" s="39"/>
      <c r="BE1088" s="39"/>
      <c r="BF1088" s="39"/>
      <c r="BG1088" s="39"/>
      <c r="BH1088" s="39"/>
      <c r="BI1088" s="39"/>
      <c r="BJ1088" s="39"/>
      <c r="BK1088" s="39"/>
      <c r="BL1088" s="39"/>
      <c r="BM1088" s="39"/>
      <c r="BN1088" s="39"/>
      <c r="BO1088" s="39"/>
      <c r="BP1088" s="39"/>
      <c r="BQ1088" s="39"/>
      <c r="BR1088" s="39"/>
      <c r="BS1088" s="39"/>
      <c r="BT1088" s="39"/>
      <c r="BU1088" s="39"/>
      <c r="BV1088" s="39"/>
      <c r="BW1088" s="39"/>
      <c r="BX1088" s="39"/>
      <c r="BY1088" s="39"/>
      <c r="BZ1088" s="39"/>
      <c r="CA1088" s="39"/>
      <c r="CB1088" s="39"/>
      <c r="CC1088" s="39"/>
      <c r="CD1088" s="39"/>
      <c r="CE1088" s="39"/>
      <c r="CF1088" s="39"/>
      <c r="CG1088" s="39"/>
      <c r="CH1088" s="39"/>
      <c r="CI1088" s="39"/>
      <c r="CJ1088" s="39"/>
      <c r="CK1088" s="39"/>
      <c r="CL1088" s="39"/>
    </row>
    <row r="1089" spans="1:90" ht="14.25">
      <c r="A1089" s="103"/>
      <c r="B1089" s="42"/>
      <c r="C1089" s="42"/>
      <c r="D1089" s="42"/>
      <c r="E1089" s="42"/>
      <c r="F1089" s="42"/>
      <c r="G1089" s="42"/>
      <c r="H1089" s="42"/>
      <c r="I1089" s="42"/>
      <c r="J1089" s="42"/>
      <c r="K1089" s="42"/>
      <c r="L1089" s="42"/>
      <c r="M1089" s="42"/>
      <c r="N1089" s="42"/>
      <c r="O1089" s="42"/>
      <c r="P1089" s="42"/>
      <c r="Q1089" s="42"/>
      <c r="R1089" s="42"/>
      <c r="S1089" s="42"/>
      <c r="T1089" s="42"/>
      <c r="U1089" s="42"/>
      <c r="V1089" s="42"/>
      <c r="W1089" s="42"/>
      <c r="X1089" s="42"/>
      <c r="Y1089" s="42"/>
      <c r="Z1089" s="42"/>
      <c r="AA1089" s="42"/>
      <c r="AB1089" s="42"/>
      <c r="AD1089" s="42"/>
      <c r="AE1089" s="42"/>
      <c r="AF1089" s="42"/>
      <c r="AG1089" s="42"/>
      <c r="AH1089" s="42"/>
      <c r="AI1089" s="42"/>
      <c r="AJ1089" s="42"/>
      <c r="AK1089" s="42"/>
      <c r="AL1089" s="42"/>
      <c r="AM1089" s="42"/>
      <c r="AN1089" s="42"/>
      <c r="AO1089" s="42"/>
      <c r="AP1089" s="42"/>
      <c r="AQ1089" s="39"/>
      <c r="AR1089" s="39"/>
      <c r="AS1089" s="39"/>
      <c r="AT1089" s="39"/>
      <c r="AU1089" s="39"/>
      <c r="AV1089" s="39"/>
      <c r="AW1089" s="39"/>
      <c r="AX1089" s="39"/>
      <c r="AY1089" s="39"/>
      <c r="AZ1089" s="39"/>
      <c r="BA1089" s="39"/>
      <c r="BB1089" s="39"/>
      <c r="BC1089" s="39"/>
      <c r="BD1089" s="39"/>
      <c r="BE1089" s="39"/>
      <c r="BF1089" s="39"/>
      <c r="BG1089" s="39"/>
      <c r="BH1089" s="39"/>
      <c r="BI1089" s="39"/>
      <c r="BJ1089" s="39"/>
      <c r="BK1089" s="39"/>
      <c r="BL1089" s="39"/>
      <c r="BM1089" s="39"/>
      <c r="BN1089" s="39"/>
      <c r="BO1089" s="39"/>
      <c r="BP1089" s="39"/>
      <c r="BQ1089" s="39"/>
      <c r="BR1089" s="39"/>
      <c r="BS1089" s="39"/>
      <c r="BT1089" s="39"/>
      <c r="BU1089" s="39"/>
      <c r="BV1089" s="39"/>
      <c r="BW1089" s="39"/>
      <c r="BX1089" s="39"/>
      <c r="BY1089" s="39"/>
      <c r="BZ1089" s="39"/>
      <c r="CA1089" s="39"/>
      <c r="CB1089" s="39"/>
      <c r="CC1089" s="39"/>
      <c r="CD1089" s="39"/>
      <c r="CE1089" s="39"/>
      <c r="CF1089" s="39"/>
      <c r="CG1089" s="39"/>
      <c r="CH1089" s="39"/>
      <c r="CI1089" s="39"/>
      <c r="CJ1089" s="39"/>
      <c r="CK1089" s="39"/>
      <c r="CL1089" s="39"/>
    </row>
    <row r="1090" spans="1:90" ht="14.25">
      <c r="A1090" s="103"/>
      <c r="B1090" s="42"/>
      <c r="C1090" s="42"/>
      <c r="D1090" s="42"/>
      <c r="E1090" s="42"/>
      <c r="F1090" s="42"/>
      <c r="G1090" s="42"/>
      <c r="H1090" s="42"/>
      <c r="I1090" s="42"/>
      <c r="J1090" s="42"/>
      <c r="K1090" s="42"/>
      <c r="L1090" s="42"/>
      <c r="M1090" s="42"/>
      <c r="N1090" s="42"/>
      <c r="O1090" s="42"/>
      <c r="P1090" s="42"/>
      <c r="Q1090" s="42"/>
      <c r="R1090" s="42"/>
      <c r="S1090" s="42"/>
      <c r="T1090" s="42"/>
      <c r="U1090" s="42"/>
      <c r="V1090" s="42"/>
      <c r="W1090" s="42"/>
      <c r="X1090" s="42"/>
      <c r="Y1090" s="42"/>
      <c r="Z1090" s="42"/>
      <c r="AA1090" s="42"/>
      <c r="AB1090" s="42"/>
      <c r="AD1090" s="42"/>
      <c r="AE1090" s="42"/>
      <c r="AF1090" s="42"/>
      <c r="AG1090" s="42"/>
      <c r="AH1090" s="42"/>
      <c r="AI1090" s="42"/>
      <c r="AJ1090" s="42"/>
      <c r="AK1090" s="42"/>
      <c r="AL1090" s="42"/>
      <c r="AM1090" s="42"/>
      <c r="AN1090" s="42"/>
      <c r="AO1090" s="42"/>
      <c r="AP1090" s="42"/>
      <c r="AQ1090" s="39"/>
      <c r="AR1090" s="39"/>
      <c r="AS1090" s="39"/>
      <c r="AT1090" s="39"/>
      <c r="AU1090" s="39"/>
      <c r="AV1090" s="39"/>
      <c r="AW1090" s="39"/>
      <c r="AX1090" s="39"/>
      <c r="AY1090" s="39"/>
      <c r="AZ1090" s="39"/>
      <c r="BA1090" s="39"/>
      <c r="BB1090" s="39"/>
      <c r="BC1090" s="39"/>
      <c r="BD1090" s="39"/>
      <c r="BE1090" s="39"/>
      <c r="BF1090" s="39"/>
      <c r="BG1090" s="39"/>
      <c r="BH1090" s="39"/>
      <c r="BI1090" s="39"/>
      <c r="BJ1090" s="39"/>
      <c r="BK1090" s="39"/>
      <c r="BL1090" s="39"/>
      <c r="BM1090" s="39"/>
      <c r="BN1090" s="39"/>
      <c r="BO1090" s="39"/>
      <c r="BP1090" s="39"/>
      <c r="BQ1090" s="39"/>
      <c r="BR1090" s="39"/>
      <c r="BS1090" s="39"/>
      <c r="BT1090" s="39"/>
      <c r="BU1090" s="39"/>
      <c r="BV1090" s="39"/>
      <c r="BW1090" s="39"/>
      <c r="BX1090" s="39"/>
      <c r="BY1090" s="39"/>
      <c r="BZ1090" s="39"/>
      <c r="CA1090" s="39"/>
      <c r="CB1090" s="39"/>
      <c r="CC1090" s="39"/>
      <c r="CD1090" s="39"/>
      <c r="CE1090" s="39"/>
      <c r="CF1090" s="39"/>
      <c r="CG1090" s="39"/>
      <c r="CH1090" s="39"/>
      <c r="CI1090" s="39"/>
      <c r="CJ1090" s="39"/>
      <c r="CK1090" s="39"/>
      <c r="CL1090" s="39"/>
    </row>
    <row r="1091" spans="1:90" ht="14.25">
      <c r="A1091" s="103"/>
      <c r="B1091" s="42"/>
      <c r="C1091" s="42"/>
      <c r="D1091" s="42"/>
      <c r="E1091" s="42"/>
      <c r="F1091" s="42"/>
      <c r="G1091" s="42"/>
      <c r="H1091" s="42"/>
      <c r="I1091" s="42"/>
      <c r="J1091" s="42"/>
      <c r="K1091" s="42"/>
      <c r="L1091" s="42"/>
      <c r="M1091" s="42"/>
      <c r="N1091" s="42"/>
      <c r="O1091" s="42"/>
      <c r="P1091" s="42"/>
      <c r="Q1091" s="42"/>
      <c r="R1091" s="42"/>
      <c r="S1091" s="42"/>
      <c r="T1091" s="42"/>
      <c r="U1091" s="42"/>
      <c r="V1091" s="42"/>
      <c r="W1091" s="42"/>
      <c r="X1091" s="42"/>
      <c r="Y1091" s="42"/>
      <c r="Z1091" s="42"/>
      <c r="AA1091" s="42"/>
      <c r="AB1091" s="42"/>
      <c r="AD1091" s="42"/>
      <c r="AE1091" s="42"/>
      <c r="AF1091" s="42"/>
      <c r="AG1091" s="42"/>
      <c r="AH1091" s="42"/>
      <c r="AI1091" s="42"/>
      <c r="AJ1091" s="42"/>
      <c r="AK1091" s="42"/>
      <c r="AL1091" s="42"/>
      <c r="AM1091" s="42"/>
      <c r="AN1091" s="42"/>
      <c r="AO1091" s="42"/>
      <c r="AP1091" s="42"/>
      <c r="AQ1091" s="39"/>
      <c r="AR1091" s="39"/>
      <c r="AS1091" s="39"/>
      <c r="AT1091" s="39"/>
      <c r="AU1091" s="39"/>
      <c r="AV1091" s="39"/>
      <c r="AW1091" s="39"/>
      <c r="AX1091" s="39"/>
      <c r="AY1091" s="39"/>
      <c r="AZ1091" s="39"/>
      <c r="BA1091" s="39"/>
      <c r="BB1091" s="39"/>
      <c r="BC1091" s="39"/>
      <c r="BD1091" s="39"/>
      <c r="BE1091" s="39"/>
      <c r="BF1091" s="39"/>
      <c r="BG1091" s="39"/>
      <c r="BH1091" s="39"/>
      <c r="BI1091" s="39"/>
      <c r="BJ1091" s="39"/>
      <c r="BK1091" s="39"/>
      <c r="BL1091" s="39"/>
      <c r="BM1091" s="39"/>
      <c r="BN1091" s="39"/>
      <c r="BO1091" s="39"/>
      <c r="BP1091" s="39"/>
      <c r="BQ1091" s="39"/>
      <c r="BR1091" s="39"/>
      <c r="BS1091" s="39"/>
      <c r="BT1091" s="39"/>
      <c r="BU1091" s="39"/>
      <c r="BV1091" s="39"/>
      <c r="BW1091" s="39"/>
      <c r="BX1091" s="39"/>
      <c r="BY1091" s="39"/>
      <c r="BZ1091" s="39"/>
      <c r="CA1091" s="39"/>
      <c r="CB1091" s="39"/>
      <c r="CC1091" s="39"/>
      <c r="CD1091" s="39"/>
      <c r="CE1091" s="39"/>
      <c r="CF1091" s="39"/>
      <c r="CG1091" s="39"/>
      <c r="CH1091" s="39"/>
      <c r="CI1091" s="39"/>
      <c r="CJ1091" s="39"/>
      <c r="CK1091" s="39"/>
      <c r="CL1091" s="39"/>
    </row>
    <row r="1092" spans="1:90" ht="14.25">
      <c r="A1092" s="103"/>
      <c r="B1092" s="42"/>
      <c r="C1092" s="42"/>
      <c r="D1092" s="42"/>
      <c r="E1092" s="42"/>
      <c r="F1092" s="42"/>
      <c r="G1092" s="42"/>
      <c r="H1092" s="42"/>
      <c r="I1092" s="42"/>
      <c r="J1092" s="42"/>
      <c r="K1092" s="42"/>
      <c r="L1092" s="42"/>
      <c r="M1092" s="42"/>
      <c r="N1092" s="42"/>
      <c r="O1092" s="42"/>
      <c r="P1092" s="42"/>
      <c r="Q1092" s="42"/>
      <c r="R1092" s="42"/>
      <c r="S1092" s="42"/>
      <c r="T1092" s="42"/>
      <c r="U1092" s="42"/>
      <c r="V1092" s="42"/>
      <c r="W1092" s="42"/>
      <c r="X1092" s="42"/>
      <c r="Y1092" s="42"/>
      <c r="Z1092" s="42"/>
      <c r="AA1092" s="42"/>
      <c r="AB1092" s="42"/>
      <c r="AD1092" s="42"/>
      <c r="AE1092" s="42"/>
      <c r="AF1092" s="42"/>
      <c r="AG1092" s="42"/>
      <c r="AH1092" s="42"/>
      <c r="AI1092" s="42"/>
      <c r="AJ1092" s="42"/>
      <c r="AK1092" s="42"/>
      <c r="AL1092" s="42"/>
      <c r="AM1092" s="42"/>
      <c r="AN1092" s="42"/>
      <c r="AO1092" s="42"/>
      <c r="AP1092" s="42"/>
      <c r="AQ1092" s="39"/>
      <c r="AR1092" s="39"/>
      <c r="AS1092" s="39"/>
      <c r="AT1092" s="39"/>
      <c r="AU1092" s="39"/>
      <c r="AV1092" s="39"/>
      <c r="AW1092" s="39"/>
      <c r="AX1092" s="39"/>
      <c r="AY1092" s="39"/>
      <c r="AZ1092" s="39"/>
      <c r="BA1092" s="39"/>
      <c r="BB1092" s="39"/>
      <c r="BC1092" s="39"/>
      <c r="BD1092" s="39"/>
      <c r="BE1092" s="39"/>
      <c r="BF1092" s="39"/>
      <c r="BG1092" s="39"/>
      <c r="BH1092" s="39"/>
      <c r="BI1092" s="39"/>
      <c r="BJ1092" s="39"/>
      <c r="BK1092" s="39"/>
      <c r="BL1092" s="39"/>
      <c r="BM1092" s="39"/>
      <c r="BN1092" s="39"/>
      <c r="BO1092" s="39"/>
      <c r="BP1092" s="39"/>
      <c r="BQ1092" s="39"/>
      <c r="BR1092" s="39"/>
      <c r="BS1092" s="39"/>
      <c r="BT1092" s="39"/>
      <c r="BU1092" s="39"/>
      <c r="BV1092" s="39"/>
      <c r="BW1092" s="39"/>
      <c r="BX1092" s="39"/>
      <c r="BY1092" s="39"/>
      <c r="BZ1092" s="39"/>
      <c r="CA1092" s="39"/>
      <c r="CB1092" s="39"/>
      <c r="CC1092" s="39"/>
      <c r="CD1092" s="39"/>
      <c r="CE1092" s="39"/>
      <c r="CF1092" s="39"/>
      <c r="CG1092" s="39"/>
      <c r="CH1092" s="39"/>
      <c r="CI1092" s="39"/>
      <c r="CJ1092" s="39"/>
      <c r="CK1092" s="39"/>
      <c r="CL1092" s="39"/>
    </row>
    <row r="1093" spans="1:90" ht="14.25">
      <c r="A1093" s="103"/>
      <c r="B1093" s="42"/>
      <c r="C1093" s="42"/>
      <c r="D1093" s="42"/>
      <c r="E1093" s="42"/>
      <c r="F1093" s="42"/>
      <c r="G1093" s="42"/>
      <c r="H1093" s="42"/>
      <c r="I1093" s="42"/>
      <c r="J1093" s="42"/>
      <c r="K1093" s="42"/>
      <c r="L1093" s="42"/>
      <c r="M1093" s="42"/>
      <c r="N1093" s="42"/>
      <c r="O1093" s="42"/>
      <c r="P1093" s="42"/>
      <c r="Q1093" s="42"/>
      <c r="R1093" s="42"/>
      <c r="S1093" s="42"/>
      <c r="T1093" s="42"/>
      <c r="U1093" s="42"/>
      <c r="V1093" s="42"/>
      <c r="W1093" s="42"/>
      <c r="X1093" s="42"/>
      <c r="Y1093" s="42"/>
      <c r="Z1093" s="42"/>
      <c r="AA1093" s="42"/>
      <c r="AB1093" s="42"/>
      <c r="AD1093" s="42"/>
      <c r="AE1093" s="42"/>
      <c r="AF1093" s="42"/>
      <c r="AG1093" s="42"/>
      <c r="AH1093" s="42"/>
      <c r="AI1093" s="42"/>
      <c r="AJ1093" s="42"/>
      <c r="AK1093" s="42"/>
      <c r="AL1093" s="42"/>
      <c r="AM1093" s="42"/>
      <c r="AN1093" s="42"/>
      <c r="AO1093" s="42"/>
      <c r="AP1093" s="42"/>
      <c r="AQ1093" s="39"/>
      <c r="AR1093" s="39"/>
      <c r="AS1093" s="39"/>
      <c r="AT1093" s="39"/>
      <c r="AU1093" s="39"/>
      <c r="AV1093" s="39"/>
      <c r="AW1093" s="39"/>
      <c r="AX1093" s="39"/>
      <c r="AY1093" s="39"/>
      <c r="AZ1093" s="39"/>
      <c r="BA1093" s="39"/>
      <c r="BB1093" s="39"/>
      <c r="BC1093" s="39"/>
      <c r="BD1093" s="39"/>
      <c r="BE1093" s="39"/>
      <c r="BF1093" s="39"/>
      <c r="BG1093" s="39"/>
      <c r="BH1093" s="39"/>
      <c r="BI1093" s="39"/>
      <c r="BJ1093" s="39"/>
      <c r="BK1093" s="39"/>
      <c r="BL1093" s="39"/>
      <c r="BM1093" s="39"/>
      <c r="BN1093" s="39"/>
      <c r="BO1093" s="39"/>
      <c r="BP1093" s="39"/>
      <c r="BQ1093" s="39"/>
      <c r="BR1093" s="39"/>
      <c r="BS1093" s="39"/>
      <c r="BT1093" s="39"/>
      <c r="BU1093" s="39"/>
      <c r="BV1093" s="39"/>
      <c r="BW1093" s="39"/>
      <c r="BX1093" s="39"/>
      <c r="BY1093" s="39"/>
      <c r="BZ1093" s="39"/>
      <c r="CA1093" s="39"/>
      <c r="CB1093" s="39"/>
      <c r="CC1093" s="39"/>
      <c r="CD1093" s="39"/>
      <c r="CE1093" s="39"/>
      <c r="CF1093" s="39"/>
      <c r="CG1093" s="39"/>
      <c r="CH1093" s="39"/>
      <c r="CI1093" s="39"/>
      <c r="CJ1093" s="39"/>
      <c r="CK1093" s="39"/>
      <c r="CL1093" s="39"/>
    </row>
    <row r="1094" spans="1:90" ht="14.25">
      <c r="A1094" s="103"/>
      <c r="B1094" s="42"/>
      <c r="C1094" s="42"/>
      <c r="D1094" s="42"/>
      <c r="E1094" s="42"/>
      <c r="F1094" s="42"/>
      <c r="G1094" s="42"/>
      <c r="H1094" s="42"/>
      <c r="I1094" s="42"/>
      <c r="J1094" s="42"/>
      <c r="K1094" s="42"/>
      <c r="L1094" s="42"/>
      <c r="M1094" s="42"/>
      <c r="N1094" s="42"/>
      <c r="O1094" s="42"/>
      <c r="P1094" s="42"/>
      <c r="Q1094" s="42"/>
      <c r="R1094" s="42"/>
      <c r="S1094" s="42"/>
      <c r="T1094" s="42"/>
      <c r="U1094" s="42"/>
      <c r="V1094" s="42"/>
      <c r="W1094" s="42"/>
      <c r="X1094" s="42"/>
      <c r="Y1094" s="42"/>
      <c r="Z1094" s="42"/>
      <c r="AA1094" s="42"/>
      <c r="AB1094" s="42"/>
      <c r="AD1094" s="42"/>
      <c r="AE1094" s="42"/>
      <c r="AF1094" s="42"/>
      <c r="AG1094" s="42"/>
      <c r="AH1094" s="42"/>
      <c r="AI1094" s="42"/>
      <c r="AJ1094" s="42"/>
      <c r="AK1094" s="42"/>
      <c r="AL1094" s="42"/>
      <c r="AM1094" s="42"/>
      <c r="AN1094" s="42"/>
      <c r="AO1094" s="42"/>
      <c r="AP1094" s="42"/>
      <c r="AQ1094" s="39"/>
      <c r="AR1094" s="39"/>
      <c r="AS1094" s="39"/>
      <c r="AT1094" s="39"/>
      <c r="AU1094" s="39"/>
      <c r="AV1094" s="39"/>
      <c r="AW1094" s="39"/>
      <c r="AX1094" s="39"/>
      <c r="AY1094" s="39"/>
      <c r="AZ1094" s="39"/>
      <c r="BA1094" s="39"/>
      <c r="BB1094" s="39"/>
      <c r="BC1094" s="39"/>
      <c r="BD1094" s="39"/>
      <c r="BE1094" s="39"/>
      <c r="BF1094" s="39"/>
      <c r="BG1094" s="39"/>
      <c r="BH1094" s="39"/>
      <c r="BI1094" s="39"/>
      <c r="BJ1094" s="39"/>
      <c r="BK1094" s="39"/>
      <c r="BL1094" s="39"/>
      <c r="BM1094" s="39"/>
      <c r="BN1094" s="39"/>
      <c r="BO1094" s="39"/>
      <c r="BP1094" s="39"/>
      <c r="BQ1094" s="39"/>
      <c r="BR1094" s="39"/>
      <c r="BS1094" s="39"/>
      <c r="BT1094" s="39"/>
      <c r="BU1094" s="39"/>
      <c r="BV1094" s="39"/>
      <c r="BW1094" s="39"/>
      <c r="BX1094" s="39"/>
      <c r="BY1094" s="39"/>
      <c r="BZ1094" s="39"/>
      <c r="CA1094" s="39"/>
      <c r="CB1094" s="39"/>
      <c r="CC1094" s="39"/>
      <c r="CD1094" s="39"/>
      <c r="CE1094" s="39"/>
      <c r="CF1094" s="39"/>
      <c r="CG1094" s="39"/>
      <c r="CH1094" s="39"/>
      <c r="CI1094" s="39"/>
      <c r="CJ1094" s="39"/>
      <c r="CK1094" s="39"/>
      <c r="CL1094" s="39"/>
    </row>
    <row r="1095" spans="1:90" ht="14.25">
      <c r="A1095" s="103"/>
      <c r="B1095" s="42"/>
      <c r="C1095" s="42"/>
      <c r="D1095" s="42"/>
      <c r="E1095" s="42"/>
      <c r="F1095" s="42"/>
      <c r="G1095" s="42"/>
      <c r="H1095" s="42"/>
      <c r="I1095" s="42"/>
      <c r="J1095" s="42"/>
      <c r="K1095" s="42"/>
      <c r="L1095" s="42"/>
      <c r="M1095" s="42"/>
      <c r="N1095" s="42"/>
      <c r="O1095" s="42"/>
      <c r="P1095" s="42"/>
      <c r="Q1095" s="42"/>
      <c r="R1095" s="42"/>
      <c r="S1095" s="42"/>
      <c r="T1095" s="42"/>
      <c r="U1095" s="42"/>
      <c r="V1095" s="42"/>
      <c r="W1095" s="42"/>
      <c r="X1095" s="42"/>
      <c r="Y1095" s="42"/>
      <c r="Z1095" s="42"/>
      <c r="AA1095" s="42"/>
      <c r="AB1095" s="42"/>
      <c r="AD1095" s="42"/>
      <c r="AE1095" s="42"/>
      <c r="AF1095" s="42"/>
      <c r="AG1095" s="42"/>
      <c r="AH1095" s="42"/>
      <c r="AI1095" s="42"/>
      <c r="AJ1095" s="42"/>
      <c r="AK1095" s="42"/>
      <c r="AL1095" s="42"/>
      <c r="AM1095" s="42"/>
      <c r="AN1095" s="42"/>
      <c r="AO1095" s="42"/>
      <c r="AP1095" s="42"/>
      <c r="AQ1095" s="39"/>
      <c r="AR1095" s="39"/>
      <c r="AS1095" s="39"/>
      <c r="AT1095" s="39"/>
      <c r="AU1095" s="39"/>
      <c r="AV1095" s="39"/>
      <c r="AW1095" s="39"/>
      <c r="AX1095" s="39"/>
      <c r="AY1095" s="39"/>
      <c r="AZ1095" s="39"/>
      <c r="BA1095" s="39"/>
      <c r="BB1095" s="39"/>
      <c r="BC1095" s="39"/>
      <c r="BD1095" s="39"/>
      <c r="BE1095" s="39"/>
      <c r="BF1095" s="39"/>
      <c r="BG1095" s="39"/>
      <c r="BH1095" s="39"/>
      <c r="BI1095" s="39"/>
      <c r="BJ1095" s="39"/>
      <c r="BK1095" s="39"/>
      <c r="BL1095" s="39"/>
      <c r="BM1095" s="39"/>
      <c r="BN1095" s="39"/>
      <c r="BO1095" s="39"/>
      <c r="BP1095" s="39"/>
      <c r="BQ1095" s="39"/>
      <c r="BR1095" s="39"/>
      <c r="BS1095" s="39"/>
      <c r="BT1095" s="39"/>
      <c r="BU1095" s="39"/>
      <c r="BV1095" s="39"/>
      <c r="BW1095" s="39"/>
      <c r="BX1095" s="39"/>
      <c r="BY1095" s="39"/>
      <c r="BZ1095" s="39"/>
      <c r="CA1095" s="39"/>
      <c r="CB1095" s="39"/>
      <c r="CC1095" s="39"/>
      <c r="CD1095" s="39"/>
      <c r="CE1095" s="39"/>
      <c r="CF1095" s="39"/>
      <c r="CG1095" s="39"/>
      <c r="CH1095" s="39"/>
      <c r="CI1095" s="39"/>
      <c r="CJ1095" s="39"/>
      <c r="CK1095" s="39"/>
      <c r="CL1095" s="39"/>
    </row>
    <row r="1096" spans="1:90" ht="14.25">
      <c r="A1096" s="103"/>
      <c r="B1096" s="42"/>
      <c r="C1096" s="42"/>
      <c r="D1096" s="42"/>
      <c r="E1096" s="42"/>
      <c r="F1096" s="42"/>
      <c r="G1096" s="42"/>
      <c r="H1096" s="42"/>
      <c r="I1096" s="42"/>
      <c r="J1096" s="42"/>
      <c r="K1096" s="42"/>
      <c r="L1096" s="42"/>
      <c r="M1096" s="42"/>
      <c r="N1096" s="42"/>
      <c r="O1096" s="42"/>
      <c r="P1096" s="42"/>
      <c r="Q1096" s="42"/>
      <c r="R1096" s="42"/>
      <c r="S1096" s="42"/>
      <c r="T1096" s="42"/>
      <c r="U1096" s="42"/>
      <c r="V1096" s="42"/>
      <c r="W1096" s="42"/>
      <c r="X1096" s="42"/>
      <c r="Y1096" s="42"/>
      <c r="Z1096" s="42"/>
      <c r="AA1096" s="42"/>
      <c r="AB1096" s="42"/>
      <c r="AD1096" s="42"/>
      <c r="AE1096" s="42"/>
      <c r="AF1096" s="42"/>
      <c r="AG1096" s="42"/>
      <c r="AH1096" s="42"/>
      <c r="AI1096" s="42"/>
      <c r="AJ1096" s="42"/>
      <c r="AK1096" s="42"/>
      <c r="AL1096" s="42"/>
      <c r="AM1096" s="42"/>
      <c r="AN1096" s="42"/>
      <c r="AO1096" s="42"/>
      <c r="AP1096" s="42"/>
      <c r="AQ1096" s="39"/>
      <c r="AR1096" s="39"/>
      <c r="AS1096" s="39"/>
      <c r="AT1096" s="39"/>
      <c r="AU1096" s="39"/>
      <c r="AV1096" s="39"/>
      <c r="AW1096" s="39"/>
      <c r="AX1096" s="39"/>
      <c r="AY1096" s="39"/>
      <c r="AZ1096" s="39"/>
      <c r="BA1096" s="39"/>
      <c r="BB1096" s="39"/>
      <c r="BC1096" s="39"/>
      <c r="BD1096" s="39"/>
      <c r="BE1096" s="39"/>
      <c r="BF1096" s="39"/>
      <c r="BG1096" s="39"/>
      <c r="BH1096" s="39"/>
      <c r="BI1096" s="39"/>
      <c r="BJ1096" s="39"/>
      <c r="BK1096" s="39"/>
      <c r="BL1096" s="39"/>
      <c r="BM1096" s="39"/>
      <c r="BN1096" s="39"/>
      <c r="BO1096" s="39"/>
      <c r="BP1096" s="39"/>
      <c r="BQ1096" s="39"/>
      <c r="BR1096" s="39"/>
      <c r="BS1096" s="39"/>
      <c r="BT1096" s="39"/>
      <c r="BU1096" s="39"/>
      <c r="BV1096" s="39"/>
      <c r="BW1096" s="39"/>
      <c r="BX1096" s="39"/>
      <c r="BY1096" s="39"/>
      <c r="BZ1096" s="39"/>
      <c r="CA1096" s="39"/>
      <c r="CB1096" s="39"/>
      <c r="CC1096" s="39"/>
      <c r="CD1096" s="39"/>
      <c r="CE1096" s="39"/>
      <c r="CF1096" s="39"/>
      <c r="CG1096" s="39"/>
      <c r="CH1096" s="39"/>
      <c r="CI1096" s="39"/>
      <c r="CJ1096" s="39"/>
      <c r="CK1096" s="39"/>
      <c r="CL1096" s="39"/>
    </row>
    <row r="1097" spans="1:90" ht="14.25">
      <c r="A1097" s="103"/>
      <c r="B1097" s="42"/>
      <c r="C1097" s="42"/>
      <c r="D1097" s="42"/>
      <c r="E1097" s="42"/>
      <c r="F1097" s="42"/>
      <c r="G1097" s="42"/>
      <c r="H1097" s="42"/>
      <c r="I1097" s="42"/>
      <c r="J1097" s="42"/>
      <c r="K1097" s="42"/>
      <c r="L1097" s="42"/>
      <c r="M1097" s="42"/>
      <c r="N1097" s="42"/>
      <c r="O1097" s="42"/>
      <c r="P1097" s="42"/>
      <c r="Q1097" s="42"/>
      <c r="R1097" s="42"/>
      <c r="S1097" s="42"/>
      <c r="T1097" s="42"/>
      <c r="U1097" s="42"/>
      <c r="V1097" s="42"/>
      <c r="W1097" s="42"/>
      <c r="X1097" s="42"/>
      <c r="Y1097" s="42"/>
      <c r="Z1097" s="42"/>
      <c r="AA1097" s="42"/>
      <c r="AB1097" s="42"/>
      <c r="AD1097" s="42"/>
      <c r="AE1097" s="42"/>
      <c r="AF1097" s="42"/>
      <c r="AG1097" s="42"/>
      <c r="AH1097" s="42"/>
      <c r="AI1097" s="42"/>
      <c r="AJ1097" s="42"/>
      <c r="AK1097" s="42"/>
      <c r="AL1097" s="42"/>
      <c r="AM1097" s="42"/>
      <c r="AN1097" s="42"/>
      <c r="AO1097" s="42"/>
      <c r="AP1097" s="42"/>
      <c r="AQ1097" s="39"/>
      <c r="AR1097" s="39"/>
      <c r="AS1097" s="39"/>
      <c r="AT1097" s="39"/>
      <c r="AU1097" s="39"/>
      <c r="AV1097" s="39"/>
      <c r="AW1097" s="39"/>
      <c r="AX1097" s="39"/>
      <c r="AY1097" s="39"/>
      <c r="AZ1097" s="39"/>
      <c r="BA1097" s="39"/>
      <c r="BB1097" s="39"/>
      <c r="BC1097" s="39"/>
      <c r="BD1097" s="39"/>
      <c r="BE1097" s="39"/>
      <c r="BF1097" s="39"/>
      <c r="BG1097" s="39"/>
      <c r="BH1097" s="39"/>
      <c r="BI1097" s="39"/>
      <c r="BJ1097" s="39"/>
      <c r="BK1097" s="39"/>
      <c r="BL1097" s="39"/>
      <c r="BM1097" s="39"/>
      <c r="BN1097" s="39"/>
      <c r="BO1097" s="39"/>
      <c r="BP1097" s="39"/>
      <c r="BQ1097" s="39"/>
      <c r="BR1097" s="39"/>
      <c r="BS1097" s="39"/>
      <c r="BT1097" s="39"/>
      <c r="BU1097" s="39"/>
      <c r="BV1097" s="39"/>
      <c r="BW1097" s="39"/>
      <c r="BX1097" s="39"/>
      <c r="BY1097" s="39"/>
      <c r="BZ1097" s="39"/>
      <c r="CA1097" s="39"/>
      <c r="CB1097" s="39"/>
      <c r="CC1097" s="39"/>
      <c r="CD1097" s="39"/>
      <c r="CE1097" s="39"/>
      <c r="CF1097" s="39"/>
      <c r="CG1097" s="39"/>
      <c r="CH1097" s="39"/>
      <c r="CI1097" s="39"/>
      <c r="CJ1097" s="39"/>
      <c r="CK1097" s="39"/>
      <c r="CL1097" s="39"/>
    </row>
    <row r="1098" spans="1:90" ht="14.25">
      <c r="A1098" s="103"/>
      <c r="B1098" s="42"/>
      <c r="C1098" s="42"/>
      <c r="D1098" s="42"/>
      <c r="E1098" s="42"/>
      <c r="F1098" s="42"/>
      <c r="G1098" s="42"/>
      <c r="H1098" s="42"/>
      <c r="I1098" s="42"/>
      <c r="J1098" s="42"/>
      <c r="K1098" s="42"/>
      <c r="L1098" s="42"/>
      <c r="M1098" s="42"/>
      <c r="N1098" s="42"/>
      <c r="O1098" s="42"/>
      <c r="P1098" s="42"/>
      <c r="Q1098" s="42"/>
      <c r="R1098" s="42"/>
      <c r="S1098" s="42"/>
      <c r="T1098" s="42"/>
      <c r="U1098" s="42"/>
      <c r="V1098" s="42"/>
      <c r="W1098" s="42"/>
      <c r="X1098" s="42"/>
      <c r="Y1098" s="42"/>
      <c r="Z1098" s="42"/>
      <c r="AA1098" s="42"/>
      <c r="AB1098" s="42"/>
      <c r="AD1098" s="42"/>
      <c r="AE1098" s="42"/>
      <c r="AF1098" s="42"/>
      <c r="AG1098" s="42"/>
      <c r="AH1098" s="42"/>
      <c r="AI1098" s="42"/>
      <c r="AJ1098" s="42"/>
      <c r="AK1098" s="42"/>
      <c r="AL1098" s="42"/>
      <c r="AM1098" s="42"/>
      <c r="AN1098" s="42"/>
      <c r="AO1098" s="42"/>
      <c r="AP1098" s="42"/>
      <c r="AQ1098" s="39"/>
      <c r="AR1098" s="39"/>
      <c r="AS1098" s="39"/>
      <c r="AT1098" s="39"/>
      <c r="AU1098" s="39"/>
      <c r="AV1098" s="39"/>
      <c r="AW1098" s="39"/>
      <c r="AX1098" s="39"/>
      <c r="AY1098" s="39"/>
      <c r="AZ1098" s="39"/>
      <c r="BA1098" s="39"/>
      <c r="BB1098" s="39"/>
      <c r="BC1098" s="39"/>
      <c r="BD1098" s="39"/>
      <c r="BE1098" s="39"/>
      <c r="BF1098" s="39"/>
      <c r="BG1098" s="39"/>
      <c r="BH1098" s="39"/>
      <c r="BI1098" s="39"/>
      <c r="BJ1098" s="39"/>
      <c r="BK1098" s="39"/>
      <c r="BL1098" s="39"/>
      <c r="BM1098" s="39"/>
      <c r="BN1098" s="39"/>
      <c r="BO1098" s="39"/>
      <c r="BP1098" s="39"/>
      <c r="BQ1098" s="39"/>
      <c r="BR1098" s="39"/>
      <c r="BS1098" s="39"/>
      <c r="BT1098" s="39"/>
      <c r="BU1098" s="39"/>
      <c r="BV1098" s="39"/>
      <c r="BW1098" s="39"/>
      <c r="BX1098" s="39"/>
      <c r="BY1098" s="39"/>
      <c r="BZ1098" s="39"/>
      <c r="CA1098" s="39"/>
      <c r="CB1098" s="39"/>
      <c r="CC1098" s="39"/>
      <c r="CD1098" s="39"/>
      <c r="CE1098" s="39"/>
      <c r="CF1098" s="39"/>
      <c r="CG1098" s="39"/>
      <c r="CH1098" s="39"/>
      <c r="CI1098" s="39"/>
      <c r="CJ1098" s="39"/>
      <c r="CK1098" s="39"/>
      <c r="CL1098" s="39"/>
    </row>
    <row r="1099" spans="1:90" ht="14.25">
      <c r="A1099" s="103"/>
      <c r="B1099" s="42"/>
      <c r="C1099" s="42"/>
      <c r="D1099" s="42"/>
      <c r="E1099" s="42"/>
      <c r="F1099" s="42"/>
      <c r="G1099" s="42"/>
      <c r="H1099" s="42"/>
      <c r="I1099" s="42"/>
      <c r="J1099" s="42"/>
      <c r="K1099" s="42"/>
      <c r="L1099" s="42"/>
      <c r="M1099" s="42"/>
      <c r="N1099" s="42"/>
      <c r="O1099" s="42"/>
      <c r="P1099" s="42"/>
      <c r="Q1099" s="42"/>
      <c r="R1099" s="42"/>
      <c r="S1099" s="42"/>
      <c r="T1099" s="42"/>
      <c r="U1099" s="42"/>
      <c r="V1099" s="42"/>
      <c r="W1099" s="42"/>
      <c r="X1099" s="42"/>
      <c r="Y1099" s="42"/>
      <c r="Z1099" s="42"/>
      <c r="AA1099" s="42"/>
      <c r="AB1099" s="42"/>
      <c r="AD1099" s="42"/>
      <c r="AE1099" s="42"/>
      <c r="AF1099" s="42"/>
      <c r="AG1099" s="42"/>
      <c r="AH1099" s="42"/>
      <c r="AI1099" s="42"/>
      <c r="AJ1099" s="42"/>
      <c r="AK1099" s="42"/>
      <c r="AL1099" s="42"/>
      <c r="AM1099" s="42"/>
      <c r="AN1099" s="42"/>
      <c r="AO1099" s="42"/>
      <c r="AP1099" s="42"/>
      <c r="AQ1099" s="39"/>
      <c r="AR1099" s="39"/>
      <c r="AS1099" s="39"/>
      <c r="AT1099" s="39"/>
      <c r="AU1099" s="39"/>
      <c r="AV1099" s="39"/>
      <c r="AW1099" s="39"/>
      <c r="AX1099" s="39"/>
      <c r="AY1099" s="39"/>
      <c r="AZ1099" s="39"/>
      <c r="BA1099" s="39"/>
      <c r="BB1099" s="39"/>
      <c r="BC1099" s="39"/>
      <c r="BD1099" s="39"/>
      <c r="BE1099" s="39"/>
      <c r="BF1099" s="39"/>
      <c r="BG1099" s="39"/>
      <c r="BH1099" s="39"/>
      <c r="BI1099" s="39"/>
      <c r="BJ1099" s="39"/>
      <c r="BK1099" s="39"/>
      <c r="BL1099" s="39"/>
      <c r="BM1099" s="39"/>
      <c r="BN1099" s="39"/>
      <c r="BO1099" s="39"/>
      <c r="BP1099" s="39"/>
      <c r="BQ1099" s="39"/>
      <c r="BR1099" s="39"/>
      <c r="BS1099" s="39"/>
      <c r="BT1099" s="39"/>
      <c r="BU1099" s="39"/>
      <c r="BV1099" s="39"/>
      <c r="BW1099" s="39"/>
      <c r="BX1099" s="39"/>
      <c r="BY1099" s="39"/>
      <c r="BZ1099" s="39"/>
      <c r="CA1099" s="39"/>
      <c r="CB1099" s="39"/>
      <c r="CC1099" s="39"/>
      <c r="CD1099" s="39"/>
      <c r="CE1099" s="39"/>
      <c r="CF1099" s="39"/>
      <c r="CG1099" s="39"/>
      <c r="CH1099" s="39"/>
      <c r="CI1099" s="39"/>
      <c r="CJ1099" s="39"/>
      <c r="CK1099" s="39"/>
      <c r="CL1099" s="39"/>
    </row>
    <row r="1100" spans="1:90" ht="14.25">
      <c r="A1100" s="103"/>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D1100" s="42"/>
      <c r="AE1100" s="42"/>
      <c r="AF1100" s="42"/>
      <c r="AG1100" s="42"/>
      <c r="AH1100" s="42"/>
      <c r="AI1100" s="42"/>
      <c r="AJ1100" s="42"/>
      <c r="AK1100" s="42"/>
      <c r="AL1100" s="42"/>
      <c r="AM1100" s="42"/>
      <c r="AN1100" s="42"/>
      <c r="AO1100" s="42"/>
      <c r="AP1100" s="42"/>
      <c r="AQ1100" s="39"/>
      <c r="AR1100" s="39"/>
      <c r="AS1100" s="39"/>
      <c r="AT1100" s="39"/>
      <c r="AU1100" s="39"/>
      <c r="AV1100" s="39"/>
      <c r="AW1100" s="39"/>
      <c r="AX1100" s="39"/>
      <c r="AY1100" s="39"/>
      <c r="AZ1100" s="39"/>
      <c r="BA1100" s="39"/>
      <c r="BB1100" s="39"/>
      <c r="BC1100" s="39"/>
      <c r="BD1100" s="39"/>
      <c r="BE1100" s="39"/>
      <c r="BF1100" s="39"/>
      <c r="BG1100" s="39"/>
      <c r="BH1100" s="39"/>
      <c r="BI1100" s="39"/>
      <c r="BJ1100" s="39"/>
      <c r="BK1100" s="39"/>
      <c r="BL1100" s="39"/>
      <c r="BM1100" s="39"/>
      <c r="BN1100" s="39"/>
      <c r="BO1100" s="39"/>
      <c r="BP1100" s="39"/>
      <c r="BQ1100" s="39"/>
      <c r="BR1100" s="39"/>
      <c r="BS1100" s="39"/>
      <c r="BT1100" s="39"/>
      <c r="BU1100" s="39"/>
      <c r="BV1100" s="39"/>
      <c r="BW1100" s="39"/>
      <c r="BX1100" s="39"/>
      <c r="BY1100" s="39"/>
      <c r="BZ1100" s="39"/>
      <c r="CA1100" s="39"/>
      <c r="CB1100" s="39"/>
      <c r="CC1100" s="39"/>
      <c r="CD1100" s="39"/>
      <c r="CE1100" s="39"/>
      <c r="CF1100" s="39"/>
      <c r="CG1100" s="39"/>
      <c r="CH1100" s="39"/>
      <c r="CI1100" s="39"/>
      <c r="CJ1100" s="39"/>
      <c r="CK1100" s="39"/>
      <c r="CL1100" s="39"/>
    </row>
    <row r="1101" spans="1:90" ht="14.25">
      <c r="A1101" s="103"/>
      <c r="B1101" s="42"/>
      <c r="C1101" s="42"/>
      <c r="D1101" s="42"/>
      <c r="E1101" s="42"/>
      <c r="F1101" s="42"/>
      <c r="G1101" s="42"/>
      <c r="H1101" s="42"/>
      <c r="I1101" s="42"/>
      <c r="J1101" s="42"/>
      <c r="K1101" s="42"/>
      <c r="L1101" s="42"/>
      <c r="M1101" s="42"/>
      <c r="N1101" s="42"/>
      <c r="O1101" s="42"/>
      <c r="P1101" s="42"/>
      <c r="Q1101" s="42"/>
      <c r="R1101" s="42"/>
      <c r="S1101" s="42"/>
      <c r="T1101" s="42"/>
      <c r="U1101" s="42"/>
      <c r="V1101" s="42"/>
      <c r="W1101" s="42"/>
      <c r="X1101" s="42"/>
      <c r="Y1101" s="42"/>
      <c r="Z1101" s="42"/>
      <c r="AA1101" s="42"/>
      <c r="AB1101" s="42"/>
      <c r="AD1101" s="42"/>
      <c r="AE1101" s="42"/>
      <c r="AF1101" s="42"/>
      <c r="AG1101" s="42"/>
      <c r="AH1101" s="42"/>
      <c r="AI1101" s="42"/>
      <c r="AJ1101" s="42"/>
      <c r="AK1101" s="42"/>
      <c r="AL1101" s="42"/>
      <c r="AM1101" s="42"/>
      <c r="AN1101" s="42"/>
      <c r="AO1101" s="42"/>
      <c r="AP1101" s="42"/>
      <c r="AQ1101" s="39"/>
      <c r="AR1101" s="39"/>
      <c r="AS1101" s="39"/>
      <c r="AT1101" s="39"/>
      <c r="AU1101" s="39"/>
      <c r="AV1101" s="39"/>
      <c r="AW1101" s="39"/>
      <c r="AX1101" s="39"/>
      <c r="AY1101" s="39"/>
      <c r="AZ1101" s="39"/>
      <c r="BA1101" s="39"/>
      <c r="BB1101" s="39"/>
      <c r="BC1101" s="39"/>
      <c r="BD1101" s="39"/>
      <c r="BE1101" s="39"/>
      <c r="BF1101" s="39"/>
      <c r="BG1101" s="39"/>
      <c r="BH1101" s="39"/>
      <c r="BI1101" s="39"/>
      <c r="BJ1101" s="39"/>
      <c r="BK1101" s="39"/>
      <c r="BL1101" s="39"/>
      <c r="BM1101" s="39"/>
      <c r="BN1101" s="39"/>
      <c r="BO1101" s="39"/>
      <c r="BP1101" s="39"/>
      <c r="BQ1101" s="39"/>
      <c r="BR1101" s="39"/>
      <c r="BS1101" s="39"/>
      <c r="BT1101" s="39"/>
      <c r="BU1101" s="39"/>
      <c r="BV1101" s="39"/>
      <c r="BW1101" s="39"/>
      <c r="BX1101" s="39"/>
      <c r="BY1101" s="39"/>
      <c r="BZ1101" s="39"/>
      <c r="CA1101" s="39"/>
      <c r="CB1101" s="39"/>
      <c r="CC1101" s="39"/>
      <c r="CD1101" s="39"/>
      <c r="CE1101" s="39"/>
      <c r="CF1101" s="39"/>
      <c r="CG1101" s="39"/>
      <c r="CH1101" s="39"/>
      <c r="CI1101" s="39"/>
      <c r="CJ1101" s="39"/>
      <c r="CK1101" s="39"/>
      <c r="CL1101" s="39"/>
    </row>
    <row r="1102" spans="1:90" ht="14.25">
      <c r="A1102" s="103"/>
      <c r="B1102" s="42"/>
      <c r="C1102" s="42"/>
      <c r="D1102" s="42"/>
      <c r="E1102" s="42"/>
      <c r="F1102" s="42"/>
      <c r="G1102" s="42"/>
      <c r="H1102" s="42"/>
      <c r="I1102" s="42"/>
      <c r="J1102" s="42"/>
      <c r="K1102" s="42"/>
      <c r="L1102" s="42"/>
      <c r="M1102" s="42"/>
      <c r="N1102" s="42"/>
      <c r="O1102" s="42"/>
      <c r="P1102" s="42"/>
      <c r="Q1102" s="42"/>
      <c r="R1102" s="42"/>
      <c r="S1102" s="42"/>
      <c r="T1102" s="42"/>
      <c r="U1102" s="42"/>
      <c r="V1102" s="42"/>
      <c r="W1102" s="42"/>
      <c r="X1102" s="42"/>
      <c r="Y1102" s="42"/>
      <c r="Z1102" s="42"/>
      <c r="AA1102" s="42"/>
      <c r="AB1102" s="42"/>
      <c r="AD1102" s="42"/>
      <c r="AE1102" s="42"/>
      <c r="AF1102" s="42"/>
      <c r="AG1102" s="42"/>
      <c r="AH1102" s="42"/>
      <c r="AI1102" s="42"/>
      <c r="AJ1102" s="42"/>
      <c r="AK1102" s="42"/>
      <c r="AL1102" s="42"/>
      <c r="AM1102" s="42"/>
      <c r="AN1102" s="42"/>
      <c r="AO1102" s="42"/>
      <c r="AP1102" s="42"/>
      <c r="AQ1102" s="39"/>
      <c r="AR1102" s="39"/>
      <c r="AS1102" s="39"/>
      <c r="AT1102" s="39"/>
      <c r="AU1102" s="39"/>
      <c r="AV1102" s="39"/>
      <c r="AW1102" s="39"/>
      <c r="AX1102" s="39"/>
      <c r="AY1102" s="39"/>
      <c r="AZ1102" s="39"/>
      <c r="BA1102" s="39"/>
      <c r="BB1102" s="39"/>
      <c r="BC1102" s="39"/>
      <c r="BD1102" s="39"/>
      <c r="BE1102" s="39"/>
      <c r="BF1102" s="39"/>
      <c r="BG1102" s="39"/>
      <c r="BH1102" s="39"/>
      <c r="BI1102" s="39"/>
      <c r="BJ1102" s="39"/>
      <c r="BK1102" s="39"/>
      <c r="BL1102" s="39"/>
      <c r="BM1102" s="39"/>
      <c r="BN1102" s="39"/>
      <c r="BO1102" s="39"/>
      <c r="BP1102" s="39"/>
      <c r="BQ1102" s="39"/>
      <c r="BR1102" s="39"/>
      <c r="BS1102" s="39"/>
      <c r="BT1102" s="39"/>
      <c r="BU1102" s="39"/>
      <c r="BV1102" s="39"/>
      <c r="BW1102" s="39"/>
      <c r="BX1102" s="39"/>
      <c r="BY1102" s="39"/>
      <c r="BZ1102" s="39"/>
      <c r="CA1102" s="39"/>
      <c r="CB1102" s="39"/>
      <c r="CC1102" s="39"/>
      <c r="CD1102" s="39"/>
      <c r="CE1102" s="39"/>
      <c r="CF1102" s="39"/>
      <c r="CG1102" s="39"/>
      <c r="CH1102" s="39"/>
      <c r="CI1102" s="39"/>
      <c r="CJ1102" s="39"/>
      <c r="CK1102" s="39"/>
      <c r="CL1102" s="39"/>
    </row>
    <row r="1103" spans="1:90" ht="14.25">
      <c r="A1103" s="103"/>
      <c r="B1103" s="42"/>
      <c r="C1103" s="42"/>
      <c r="D1103" s="42"/>
      <c r="E1103" s="42"/>
      <c r="F1103" s="42"/>
      <c r="G1103" s="42"/>
      <c r="H1103" s="42"/>
      <c r="I1103" s="42"/>
      <c r="J1103" s="42"/>
      <c r="K1103" s="42"/>
      <c r="L1103" s="42"/>
      <c r="M1103" s="42"/>
      <c r="N1103" s="42"/>
      <c r="O1103" s="42"/>
      <c r="P1103" s="42"/>
      <c r="Q1103" s="42"/>
      <c r="R1103" s="42"/>
      <c r="S1103" s="42"/>
      <c r="T1103" s="42"/>
      <c r="U1103" s="42"/>
      <c r="V1103" s="42"/>
      <c r="W1103" s="42"/>
      <c r="X1103" s="42"/>
      <c r="Y1103" s="42"/>
      <c r="Z1103" s="42"/>
      <c r="AA1103" s="42"/>
      <c r="AB1103" s="42"/>
      <c r="AD1103" s="42"/>
      <c r="AE1103" s="42"/>
      <c r="AF1103" s="42"/>
      <c r="AG1103" s="42"/>
      <c r="AH1103" s="42"/>
      <c r="AI1103" s="42"/>
      <c r="AJ1103" s="42"/>
      <c r="AK1103" s="42"/>
      <c r="AL1103" s="42"/>
      <c r="AM1103" s="42"/>
      <c r="AN1103" s="42"/>
      <c r="AO1103" s="42"/>
      <c r="AP1103" s="42"/>
      <c r="AQ1103" s="39"/>
      <c r="AR1103" s="39"/>
      <c r="AS1103" s="39"/>
      <c r="AT1103" s="39"/>
      <c r="AU1103" s="39"/>
      <c r="AV1103" s="39"/>
      <c r="AW1103" s="39"/>
      <c r="AX1103" s="39"/>
      <c r="AY1103" s="39"/>
      <c r="AZ1103" s="39"/>
      <c r="BA1103" s="39"/>
      <c r="BB1103" s="39"/>
      <c r="BC1103" s="39"/>
      <c r="BD1103" s="39"/>
      <c r="BE1103" s="39"/>
      <c r="BF1103" s="39"/>
      <c r="BG1103" s="39"/>
      <c r="BH1103" s="39"/>
      <c r="BI1103" s="39"/>
      <c r="BJ1103" s="39"/>
      <c r="BK1103" s="39"/>
      <c r="BL1103" s="39"/>
      <c r="BM1103" s="39"/>
      <c r="BN1103" s="39"/>
      <c r="BO1103" s="39"/>
      <c r="BP1103" s="39"/>
      <c r="BQ1103" s="39"/>
      <c r="BR1103" s="39"/>
      <c r="BS1103" s="39"/>
      <c r="BT1103" s="39"/>
      <c r="BU1103" s="39"/>
      <c r="BV1103" s="39"/>
      <c r="BW1103" s="39"/>
      <c r="BX1103" s="39"/>
      <c r="BY1103" s="39"/>
      <c r="BZ1103" s="39"/>
      <c r="CA1103" s="39"/>
      <c r="CB1103" s="39"/>
      <c r="CC1103" s="39"/>
      <c r="CD1103" s="39"/>
      <c r="CE1103" s="39"/>
      <c r="CF1103" s="39"/>
      <c r="CG1103" s="39"/>
      <c r="CH1103" s="39"/>
      <c r="CI1103" s="39"/>
      <c r="CJ1103" s="39"/>
      <c r="CK1103" s="39"/>
      <c r="CL1103" s="39"/>
    </row>
    <row r="1104" spans="1:90" ht="14.25">
      <c r="A1104" s="103"/>
      <c r="B1104" s="42"/>
      <c r="C1104" s="42"/>
      <c r="D1104" s="42"/>
      <c r="E1104" s="42"/>
      <c r="F1104" s="42"/>
      <c r="G1104" s="42"/>
      <c r="H1104" s="42"/>
      <c r="I1104" s="42"/>
      <c r="J1104" s="42"/>
      <c r="K1104" s="42"/>
      <c r="L1104" s="42"/>
      <c r="M1104" s="42"/>
      <c r="N1104" s="42"/>
      <c r="O1104" s="42"/>
      <c r="P1104" s="42"/>
      <c r="Q1104" s="42"/>
      <c r="R1104" s="42"/>
      <c r="S1104" s="42"/>
      <c r="T1104" s="42"/>
      <c r="U1104" s="42"/>
      <c r="V1104" s="42"/>
      <c r="W1104" s="42"/>
      <c r="X1104" s="42"/>
      <c r="Y1104" s="42"/>
      <c r="Z1104" s="42"/>
      <c r="AA1104" s="42"/>
      <c r="AB1104" s="42"/>
      <c r="AD1104" s="42"/>
      <c r="AE1104" s="42"/>
      <c r="AF1104" s="42"/>
      <c r="AG1104" s="42"/>
      <c r="AH1104" s="42"/>
      <c r="AI1104" s="42"/>
      <c r="AJ1104" s="42"/>
      <c r="AK1104" s="42"/>
      <c r="AL1104" s="42"/>
      <c r="AM1104" s="42"/>
      <c r="AN1104" s="42"/>
      <c r="AO1104" s="42"/>
      <c r="AP1104" s="42"/>
      <c r="AQ1104" s="39"/>
      <c r="AR1104" s="39"/>
      <c r="AS1104" s="39"/>
      <c r="AT1104" s="39"/>
      <c r="AU1104" s="39"/>
      <c r="AV1104" s="39"/>
      <c r="AW1104" s="39"/>
      <c r="AX1104" s="39"/>
      <c r="AY1104" s="39"/>
      <c r="AZ1104" s="39"/>
      <c r="BA1104" s="39"/>
      <c r="BB1104" s="39"/>
      <c r="BC1104" s="39"/>
      <c r="BD1104" s="39"/>
      <c r="BE1104" s="39"/>
      <c r="BF1104" s="39"/>
      <c r="BG1104" s="39"/>
      <c r="BH1104" s="39"/>
      <c r="BI1104" s="39"/>
      <c r="BJ1104" s="39"/>
      <c r="BK1104" s="39"/>
      <c r="BL1104" s="39"/>
      <c r="BM1104" s="39"/>
      <c r="BN1104" s="39"/>
      <c r="BO1104" s="39"/>
      <c r="BP1104" s="39"/>
      <c r="BQ1104" s="39"/>
      <c r="BR1104" s="39"/>
      <c r="BS1104" s="39"/>
      <c r="BT1104" s="39"/>
      <c r="BU1104" s="39"/>
      <c r="BV1104" s="39"/>
      <c r="BW1104" s="39"/>
      <c r="BX1104" s="39"/>
      <c r="BY1104" s="39"/>
      <c r="BZ1104" s="39"/>
      <c r="CA1104" s="39"/>
      <c r="CB1104" s="39"/>
      <c r="CC1104" s="39"/>
      <c r="CD1104" s="39"/>
      <c r="CE1104" s="39"/>
      <c r="CF1104" s="39"/>
      <c r="CG1104" s="39"/>
      <c r="CH1104" s="39"/>
      <c r="CI1104" s="39"/>
      <c r="CJ1104" s="39"/>
      <c r="CK1104" s="39"/>
      <c r="CL1104" s="39"/>
    </row>
    <row r="1105" spans="1:90" ht="14.25">
      <c r="A1105" s="103"/>
      <c r="B1105" s="42"/>
      <c r="C1105" s="42"/>
      <c r="D1105" s="42"/>
      <c r="E1105" s="42"/>
      <c r="F1105" s="42"/>
      <c r="G1105" s="42"/>
      <c r="H1105" s="42"/>
      <c r="I1105" s="42"/>
      <c r="J1105" s="42"/>
      <c r="K1105" s="42"/>
      <c r="L1105" s="42"/>
      <c r="M1105" s="42"/>
      <c r="N1105" s="42"/>
      <c r="O1105" s="42"/>
      <c r="P1105" s="42"/>
      <c r="Q1105" s="42"/>
      <c r="R1105" s="42"/>
      <c r="S1105" s="42"/>
      <c r="T1105" s="42"/>
      <c r="U1105" s="42"/>
      <c r="V1105" s="42"/>
      <c r="W1105" s="42"/>
      <c r="X1105" s="42"/>
      <c r="Y1105" s="42"/>
      <c r="Z1105" s="42"/>
      <c r="AA1105" s="42"/>
      <c r="AB1105" s="42"/>
      <c r="AD1105" s="42"/>
      <c r="AE1105" s="42"/>
      <c r="AF1105" s="42"/>
      <c r="AG1105" s="42"/>
      <c r="AH1105" s="42"/>
      <c r="AI1105" s="42"/>
      <c r="AJ1105" s="42"/>
      <c r="AK1105" s="42"/>
      <c r="AL1105" s="42"/>
      <c r="AM1105" s="42"/>
      <c r="AN1105" s="42"/>
      <c r="AO1105" s="42"/>
      <c r="AP1105" s="42"/>
      <c r="AQ1105" s="39"/>
      <c r="AR1105" s="39"/>
      <c r="AS1105" s="39"/>
      <c r="AT1105" s="39"/>
      <c r="AU1105" s="39"/>
      <c r="AV1105" s="39"/>
      <c r="AW1105" s="39"/>
      <c r="AX1105" s="39"/>
      <c r="AY1105" s="39"/>
      <c r="AZ1105" s="39"/>
      <c r="BA1105" s="39"/>
      <c r="BB1105" s="39"/>
      <c r="BC1105" s="39"/>
      <c r="BD1105" s="39"/>
      <c r="BE1105" s="39"/>
      <c r="BF1105" s="39"/>
      <c r="BG1105" s="39"/>
      <c r="BH1105" s="39"/>
      <c r="BI1105" s="39"/>
      <c r="BJ1105" s="39"/>
      <c r="BK1105" s="39"/>
      <c r="BL1105" s="39"/>
      <c r="BM1105" s="39"/>
      <c r="BN1105" s="39"/>
      <c r="BO1105" s="39"/>
      <c r="BP1105" s="39"/>
      <c r="BQ1105" s="39"/>
      <c r="BR1105" s="39"/>
      <c r="BS1105" s="39"/>
      <c r="BT1105" s="39"/>
      <c r="BU1105" s="39"/>
      <c r="BV1105" s="39"/>
      <c r="BW1105" s="39"/>
      <c r="BX1105" s="39"/>
      <c r="BY1105" s="39"/>
      <c r="BZ1105" s="39"/>
      <c r="CA1105" s="39"/>
      <c r="CB1105" s="39"/>
      <c r="CC1105" s="39"/>
      <c r="CD1105" s="39"/>
      <c r="CE1105" s="39"/>
      <c r="CF1105" s="39"/>
      <c r="CG1105" s="39"/>
      <c r="CH1105" s="39"/>
      <c r="CI1105" s="39"/>
      <c r="CJ1105" s="39"/>
      <c r="CK1105" s="39"/>
      <c r="CL1105" s="39"/>
    </row>
    <row r="1106" spans="1:90" ht="14.25">
      <c r="A1106" s="103"/>
      <c r="B1106" s="42"/>
      <c r="C1106" s="42"/>
      <c r="D1106" s="42"/>
      <c r="E1106" s="42"/>
      <c r="F1106" s="42"/>
      <c r="G1106" s="42"/>
      <c r="H1106" s="42"/>
      <c r="I1106" s="42"/>
      <c r="J1106" s="42"/>
      <c r="K1106" s="42"/>
      <c r="L1106" s="42"/>
      <c r="M1106" s="42"/>
      <c r="N1106" s="42"/>
      <c r="O1106" s="42"/>
      <c r="P1106" s="42"/>
      <c r="Q1106" s="42"/>
      <c r="R1106" s="42"/>
      <c r="S1106" s="42"/>
      <c r="T1106" s="42"/>
      <c r="U1106" s="42"/>
      <c r="V1106" s="42"/>
      <c r="W1106" s="42"/>
      <c r="X1106" s="42"/>
      <c r="Y1106" s="42"/>
      <c r="Z1106" s="42"/>
      <c r="AA1106" s="42"/>
      <c r="AB1106" s="42"/>
      <c r="AD1106" s="42"/>
      <c r="AE1106" s="42"/>
      <c r="AF1106" s="42"/>
      <c r="AG1106" s="42"/>
      <c r="AH1106" s="42"/>
      <c r="AI1106" s="42"/>
      <c r="AJ1106" s="42"/>
      <c r="AK1106" s="42"/>
      <c r="AL1106" s="42"/>
      <c r="AM1106" s="42"/>
      <c r="AN1106" s="42"/>
      <c r="AO1106" s="42"/>
      <c r="AP1106" s="42"/>
      <c r="AQ1106" s="39"/>
      <c r="AR1106" s="39"/>
      <c r="AS1106" s="39"/>
      <c r="AT1106" s="39"/>
      <c r="AU1106" s="39"/>
      <c r="AV1106" s="39"/>
      <c r="AW1106" s="39"/>
      <c r="AX1106" s="39"/>
      <c r="AY1106" s="39"/>
      <c r="AZ1106" s="39"/>
      <c r="BA1106" s="39"/>
      <c r="BB1106" s="39"/>
      <c r="BC1106" s="39"/>
      <c r="BD1106" s="39"/>
      <c r="BE1106" s="39"/>
      <c r="BF1106" s="39"/>
      <c r="BG1106" s="39"/>
      <c r="BH1106" s="39"/>
      <c r="BI1106" s="39"/>
      <c r="BJ1106" s="39"/>
      <c r="BK1106" s="39"/>
      <c r="BL1106" s="39"/>
      <c r="BM1106" s="39"/>
      <c r="BN1106" s="39"/>
      <c r="BO1106" s="39"/>
      <c r="BP1106" s="39"/>
      <c r="BQ1106" s="39"/>
      <c r="BR1106" s="39"/>
      <c r="BS1106" s="39"/>
      <c r="BT1106" s="39"/>
      <c r="BU1106" s="39"/>
      <c r="BV1106" s="39"/>
      <c r="BW1106" s="39"/>
      <c r="BX1106" s="39"/>
      <c r="BY1106" s="39"/>
      <c r="BZ1106" s="39"/>
      <c r="CA1106" s="39"/>
      <c r="CB1106" s="39"/>
      <c r="CC1106" s="39"/>
      <c r="CD1106" s="39"/>
      <c r="CE1106" s="39"/>
      <c r="CF1106" s="39"/>
      <c r="CG1106" s="39"/>
      <c r="CH1106" s="39"/>
      <c r="CI1106" s="39"/>
      <c r="CJ1106" s="39"/>
      <c r="CK1106" s="39"/>
      <c r="CL1106" s="39"/>
    </row>
    <row r="1107" spans="1:90" ht="14.25">
      <c r="A1107" s="103"/>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D1107" s="42"/>
      <c r="AE1107" s="42"/>
      <c r="AF1107" s="42"/>
      <c r="AG1107" s="42"/>
      <c r="AH1107" s="42"/>
      <c r="AI1107" s="42"/>
      <c r="AJ1107" s="42"/>
      <c r="AK1107" s="42"/>
      <c r="AL1107" s="42"/>
      <c r="AM1107" s="42"/>
      <c r="AN1107" s="42"/>
      <c r="AO1107" s="42"/>
      <c r="AP1107" s="42"/>
      <c r="AQ1107" s="39"/>
      <c r="AR1107" s="39"/>
      <c r="AS1107" s="39"/>
      <c r="AT1107" s="39"/>
      <c r="AU1107" s="39"/>
      <c r="AV1107" s="39"/>
      <c r="AW1107" s="39"/>
      <c r="AX1107" s="39"/>
      <c r="AY1107" s="39"/>
      <c r="AZ1107" s="39"/>
      <c r="BA1107" s="39"/>
      <c r="BB1107" s="39"/>
      <c r="BC1107" s="39"/>
      <c r="BD1107" s="39"/>
      <c r="BE1107" s="39"/>
      <c r="BF1107" s="39"/>
      <c r="BG1107" s="39"/>
      <c r="BH1107" s="39"/>
      <c r="BI1107" s="39"/>
      <c r="BJ1107" s="39"/>
      <c r="BK1107" s="39"/>
      <c r="BL1107" s="39"/>
      <c r="BM1107" s="39"/>
      <c r="BN1107" s="39"/>
      <c r="BO1107" s="39"/>
      <c r="BP1107" s="39"/>
      <c r="BQ1107" s="39"/>
      <c r="BR1107" s="39"/>
      <c r="BS1107" s="39"/>
      <c r="BT1107" s="39"/>
      <c r="BU1107" s="39"/>
      <c r="BV1107" s="39"/>
      <c r="BW1107" s="39"/>
      <c r="BX1107" s="39"/>
      <c r="BY1107" s="39"/>
      <c r="BZ1107" s="39"/>
      <c r="CA1107" s="39"/>
      <c r="CB1107" s="39"/>
      <c r="CC1107" s="39"/>
      <c r="CD1107" s="39"/>
      <c r="CE1107" s="39"/>
      <c r="CF1107" s="39"/>
      <c r="CG1107" s="39"/>
      <c r="CH1107" s="39"/>
      <c r="CI1107" s="39"/>
      <c r="CJ1107" s="39"/>
      <c r="CK1107" s="39"/>
      <c r="CL1107" s="39"/>
    </row>
    <row r="1108" spans="1:90" ht="14.25">
      <c r="A1108" s="103"/>
      <c r="B1108" s="42"/>
      <c r="C1108" s="42"/>
      <c r="D1108" s="42"/>
      <c r="E1108" s="42"/>
      <c r="F1108" s="42"/>
      <c r="G1108" s="42"/>
      <c r="H1108" s="42"/>
      <c r="I1108" s="42"/>
      <c r="J1108" s="42"/>
      <c r="K1108" s="42"/>
      <c r="L1108" s="42"/>
      <c r="M1108" s="42"/>
      <c r="N1108" s="42"/>
      <c r="O1108" s="42"/>
      <c r="P1108" s="42"/>
      <c r="Q1108" s="42"/>
      <c r="R1108" s="42"/>
      <c r="S1108" s="42"/>
      <c r="T1108" s="42"/>
      <c r="U1108" s="42"/>
      <c r="V1108" s="42"/>
      <c r="W1108" s="42"/>
      <c r="X1108" s="42"/>
      <c r="Y1108" s="42"/>
      <c r="Z1108" s="42"/>
      <c r="AA1108" s="42"/>
      <c r="AB1108" s="42"/>
      <c r="AD1108" s="42"/>
      <c r="AE1108" s="42"/>
      <c r="AF1108" s="42"/>
      <c r="AG1108" s="42"/>
      <c r="AH1108" s="42"/>
      <c r="AI1108" s="42"/>
      <c r="AJ1108" s="42"/>
      <c r="AK1108" s="42"/>
      <c r="AL1108" s="42"/>
      <c r="AM1108" s="42"/>
      <c r="AN1108" s="42"/>
      <c r="AO1108" s="42"/>
      <c r="AP1108" s="42"/>
      <c r="AQ1108" s="39"/>
      <c r="AR1108" s="39"/>
      <c r="AS1108" s="39"/>
      <c r="AT1108" s="39"/>
      <c r="AU1108" s="39"/>
      <c r="AV1108" s="39"/>
      <c r="AW1108" s="39"/>
      <c r="AX1108" s="39"/>
      <c r="AY1108" s="39"/>
      <c r="AZ1108" s="39"/>
      <c r="BA1108" s="39"/>
      <c r="BB1108" s="39"/>
      <c r="BC1108" s="39"/>
      <c r="BD1108" s="39"/>
      <c r="BE1108" s="39"/>
      <c r="BF1108" s="39"/>
      <c r="BG1108" s="39"/>
      <c r="BH1108" s="39"/>
      <c r="BI1108" s="39"/>
      <c r="BJ1108" s="39"/>
      <c r="BK1108" s="39"/>
      <c r="BL1108" s="39"/>
      <c r="BM1108" s="39"/>
      <c r="BN1108" s="39"/>
      <c r="BO1108" s="39"/>
      <c r="BP1108" s="39"/>
      <c r="BQ1108" s="39"/>
      <c r="BR1108" s="39"/>
      <c r="BS1108" s="39"/>
      <c r="BT1108" s="39"/>
      <c r="BU1108" s="39"/>
      <c r="BV1108" s="39"/>
      <c r="BW1108" s="39"/>
      <c r="BX1108" s="39"/>
      <c r="BY1108" s="39"/>
      <c r="BZ1108" s="39"/>
      <c r="CA1108" s="39"/>
      <c r="CB1108" s="39"/>
      <c r="CC1108" s="39"/>
      <c r="CD1108" s="39"/>
      <c r="CE1108" s="39"/>
      <c r="CF1108" s="39"/>
      <c r="CG1108" s="39"/>
      <c r="CH1108" s="39"/>
      <c r="CI1108" s="39"/>
      <c r="CJ1108" s="39"/>
      <c r="CK1108" s="39"/>
      <c r="CL1108" s="39"/>
    </row>
    <row r="1109" spans="1:90" ht="14.25">
      <c r="A1109" s="103"/>
      <c r="B1109" s="42"/>
      <c r="C1109" s="42"/>
      <c r="D1109" s="42"/>
      <c r="E1109" s="42"/>
      <c r="F1109" s="42"/>
      <c r="G1109" s="42"/>
      <c r="H1109" s="42"/>
      <c r="I1109" s="42"/>
      <c r="J1109" s="42"/>
      <c r="K1109" s="42"/>
      <c r="L1109" s="42"/>
      <c r="M1109" s="42"/>
      <c r="N1109" s="42"/>
      <c r="O1109" s="42"/>
      <c r="P1109" s="42"/>
      <c r="Q1109" s="42"/>
      <c r="R1109" s="42"/>
      <c r="S1109" s="42"/>
      <c r="T1109" s="42"/>
      <c r="U1109" s="42"/>
      <c r="V1109" s="42"/>
      <c r="W1109" s="42"/>
      <c r="X1109" s="42"/>
      <c r="Y1109" s="42"/>
      <c r="Z1109" s="42"/>
      <c r="AA1109" s="42"/>
      <c r="AB1109" s="42"/>
      <c r="AD1109" s="42"/>
      <c r="AE1109" s="42"/>
      <c r="AF1109" s="42"/>
      <c r="AG1109" s="42"/>
      <c r="AH1109" s="42"/>
      <c r="AI1109" s="42"/>
      <c r="AJ1109" s="42"/>
      <c r="AK1109" s="42"/>
      <c r="AL1109" s="42"/>
      <c r="AM1109" s="42"/>
      <c r="AN1109" s="42"/>
      <c r="AO1109" s="42"/>
      <c r="AP1109" s="42"/>
      <c r="AQ1109" s="39"/>
      <c r="AR1109" s="39"/>
      <c r="AS1109" s="39"/>
      <c r="AT1109" s="39"/>
      <c r="AU1109" s="39"/>
      <c r="AV1109" s="39"/>
      <c r="AW1109" s="39"/>
      <c r="AX1109" s="39"/>
      <c r="AY1109" s="39"/>
      <c r="AZ1109" s="39"/>
      <c r="BA1109" s="39"/>
      <c r="BB1109" s="39"/>
      <c r="BC1109" s="39"/>
      <c r="BD1109" s="39"/>
      <c r="BE1109" s="39"/>
      <c r="BF1109" s="39"/>
      <c r="BG1109" s="39"/>
      <c r="BH1109" s="39"/>
      <c r="BI1109" s="39"/>
      <c r="BJ1109" s="39"/>
      <c r="BK1109" s="39"/>
      <c r="BL1109" s="39"/>
      <c r="BM1109" s="39"/>
      <c r="BN1109" s="39"/>
      <c r="BO1109" s="39"/>
      <c r="BP1109" s="39"/>
      <c r="BQ1109" s="39"/>
      <c r="BR1109" s="39"/>
      <c r="BS1109" s="39"/>
      <c r="BT1109" s="39"/>
      <c r="BU1109" s="39"/>
      <c r="BV1109" s="39"/>
      <c r="BW1109" s="39"/>
      <c r="BX1109" s="39"/>
      <c r="BY1109" s="39"/>
      <c r="BZ1109" s="39"/>
      <c r="CA1109" s="39"/>
      <c r="CB1109" s="39"/>
      <c r="CC1109" s="39"/>
      <c r="CD1109" s="39"/>
      <c r="CE1109" s="39"/>
      <c r="CF1109" s="39"/>
      <c r="CG1109" s="39"/>
      <c r="CH1109" s="39"/>
      <c r="CI1109" s="39"/>
      <c r="CJ1109" s="39"/>
      <c r="CK1109" s="39"/>
      <c r="CL1109" s="39"/>
    </row>
    <row r="1110" spans="1:90" ht="14.25">
      <c r="A1110" s="103"/>
      <c r="B1110" s="42"/>
      <c r="C1110" s="42"/>
      <c r="D1110" s="42"/>
      <c r="E1110" s="42"/>
      <c r="F1110" s="42"/>
      <c r="G1110" s="42"/>
      <c r="H1110" s="42"/>
      <c r="I1110" s="42"/>
      <c r="J1110" s="42"/>
      <c r="K1110" s="42"/>
      <c r="L1110" s="42"/>
      <c r="M1110" s="42"/>
      <c r="N1110" s="42"/>
      <c r="O1110" s="42"/>
      <c r="P1110" s="42"/>
      <c r="Q1110" s="42"/>
      <c r="R1110" s="42"/>
      <c r="S1110" s="42"/>
      <c r="T1110" s="42"/>
      <c r="U1110" s="42"/>
      <c r="V1110" s="42"/>
      <c r="W1110" s="42"/>
      <c r="X1110" s="42"/>
      <c r="Y1110" s="42"/>
      <c r="Z1110" s="42"/>
      <c r="AA1110" s="42"/>
      <c r="AB1110" s="42"/>
      <c r="AD1110" s="42"/>
      <c r="AE1110" s="42"/>
      <c r="AF1110" s="42"/>
      <c r="AG1110" s="42"/>
      <c r="AH1110" s="42"/>
      <c r="AI1110" s="42"/>
      <c r="AJ1110" s="42"/>
      <c r="AK1110" s="42"/>
      <c r="AL1110" s="42"/>
      <c r="AM1110" s="42"/>
      <c r="AN1110" s="42"/>
      <c r="AO1110" s="42"/>
      <c r="AP1110" s="42"/>
      <c r="AQ1110" s="39"/>
      <c r="AR1110" s="39"/>
      <c r="AS1110" s="39"/>
      <c r="AT1110" s="39"/>
      <c r="AU1110" s="39"/>
      <c r="AV1110" s="39"/>
      <c r="AW1110" s="39"/>
      <c r="AX1110" s="39"/>
      <c r="AY1110" s="39"/>
      <c r="AZ1110" s="39"/>
      <c r="BA1110" s="39"/>
      <c r="BB1110" s="39"/>
      <c r="BC1110" s="39"/>
      <c r="BD1110" s="39"/>
      <c r="BE1110" s="39"/>
      <c r="BF1110" s="39"/>
      <c r="BG1110" s="39"/>
      <c r="BH1110" s="39"/>
      <c r="BI1110" s="39"/>
      <c r="BJ1110" s="39"/>
      <c r="BK1110" s="39"/>
      <c r="BL1110" s="39"/>
      <c r="BM1110" s="39"/>
      <c r="BN1110" s="39"/>
      <c r="BO1110" s="39"/>
      <c r="BP1110" s="39"/>
      <c r="BQ1110" s="39"/>
      <c r="BR1110" s="39"/>
      <c r="BS1110" s="39"/>
      <c r="BT1110" s="39"/>
      <c r="BU1110" s="39"/>
      <c r="BV1110" s="39"/>
      <c r="BW1110" s="39"/>
      <c r="BX1110" s="39"/>
      <c r="BY1110" s="39"/>
      <c r="BZ1110" s="39"/>
      <c r="CA1110" s="39"/>
      <c r="CB1110" s="39"/>
      <c r="CC1110" s="39"/>
      <c r="CD1110" s="39"/>
      <c r="CE1110" s="39"/>
      <c r="CF1110" s="39"/>
      <c r="CG1110" s="39"/>
      <c r="CH1110" s="39"/>
      <c r="CI1110" s="39"/>
      <c r="CJ1110" s="39"/>
      <c r="CK1110" s="39"/>
      <c r="CL1110" s="39"/>
    </row>
    <row r="1111" spans="1:90" ht="14.25">
      <c r="A1111" s="103"/>
      <c r="B1111" s="42"/>
      <c r="C1111" s="42"/>
      <c r="D1111" s="42"/>
      <c r="E1111" s="42"/>
      <c r="F1111" s="42"/>
      <c r="G1111" s="42"/>
      <c r="H1111" s="42"/>
      <c r="I1111" s="42"/>
      <c r="J1111" s="42"/>
      <c r="K1111" s="42"/>
      <c r="L1111" s="42"/>
      <c r="M1111" s="42"/>
      <c r="N1111" s="42"/>
      <c r="O1111" s="42"/>
      <c r="P1111" s="42"/>
      <c r="Q1111" s="42"/>
      <c r="R1111" s="42"/>
      <c r="S1111" s="42"/>
      <c r="T1111" s="42"/>
      <c r="U1111" s="42"/>
      <c r="V1111" s="42"/>
      <c r="W1111" s="42"/>
      <c r="X1111" s="42"/>
      <c r="Y1111" s="42"/>
      <c r="Z1111" s="42"/>
      <c r="AA1111" s="42"/>
      <c r="AB1111" s="42"/>
      <c r="AD1111" s="42"/>
      <c r="AE1111" s="42"/>
      <c r="AF1111" s="42"/>
      <c r="AG1111" s="42"/>
      <c r="AH1111" s="42"/>
      <c r="AI1111" s="42"/>
      <c r="AJ1111" s="42"/>
      <c r="AK1111" s="42"/>
      <c r="AL1111" s="42"/>
      <c r="AM1111" s="42"/>
      <c r="AN1111" s="42"/>
      <c r="AO1111" s="42"/>
      <c r="AP1111" s="42"/>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row>
    <row r="1112" spans="1:90" ht="14.25">
      <c r="A1112" s="103"/>
      <c r="B1112" s="42"/>
      <c r="C1112" s="42"/>
      <c r="D1112" s="42"/>
      <c r="E1112" s="42"/>
      <c r="F1112" s="42"/>
      <c r="G1112" s="42"/>
      <c r="H1112" s="42"/>
      <c r="I1112" s="42"/>
      <c r="J1112" s="42"/>
      <c r="K1112" s="42"/>
      <c r="L1112" s="42"/>
      <c r="M1112" s="42"/>
      <c r="N1112" s="42"/>
      <c r="O1112" s="42"/>
      <c r="P1112" s="42"/>
      <c r="Q1112" s="42"/>
      <c r="R1112" s="42"/>
      <c r="S1112" s="42"/>
      <c r="T1112" s="42"/>
      <c r="U1112" s="42"/>
      <c r="V1112" s="42"/>
      <c r="W1112" s="42"/>
      <c r="X1112" s="42"/>
      <c r="Y1112" s="42"/>
      <c r="Z1112" s="42"/>
      <c r="AA1112" s="42"/>
      <c r="AB1112" s="42"/>
      <c r="AD1112" s="42"/>
      <c r="AE1112" s="42"/>
      <c r="AF1112" s="42"/>
      <c r="AG1112" s="42"/>
      <c r="AH1112" s="42"/>
      <c r="AI1112" s="42"/>
      <c r="AJ1112" s="42"/>
      <c r="AK1112" s="42"/>
      <c r="AL1112" s="42"/>
      <c r="AM1112" s="42"/>
      <c r="AN1112" s="42"/>
      <c r="AO1112" s="42"/>
      <c r="AP1112" s="42"/>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row>
    <row r="1113" spans="1:90" ht="14.25">
      <c r="A1113" s="103"/>
      <c r="B1113" s="42"/>
      <c r="C1113" s="42"/>
      <c r="D1113" s="42"/>
      <c r="E1113" s="42"/>
      <c r="F1113" s="42"/>
      <c r="G1113" s="42"/>
      <c r="H1113" s="42"/>
      <c r="I1113" s="42"/>
      <c r="J1113" s="42"/>
      <c r="K1113" s="42"/>
      <c r="L1113" s="42"/>
      <c r="M1113" s="42"/>
      <c r="N1113" s="42"/>
      <c r="O1113" s="42"/>
      <c r="P1113" s="42"/>
      <c r="Q1113" s="42"/>
      <c r="R1113" s="42"/>
      <c r="S1113" s="42"/>
      <c r="T1113" s="42"/>
      <c r="U1113" s="42"/>
      <c r="V1113" s="42"/>
      <c r="W1113" s="42"/>
      <c r="X1113" s="42"/>
      <c r="Y1113" s="42"/>
      <c r="Z1113" s="42"/>
      <c r="AA1113" s="42"/>
      <c r="AB1113" s="42"/>
      <c r="AD1113" s="42"/>
      <c r="AE1113" s="42"/>
      <c r="AF1113" s="42"/>
      <c r="AG1113" s="42"/>
      <c r="AH1113" s="42"/>
      <c r="AI1113" s="42"/>
      <c r="AJ1113" s="42"/>
      <c r="AK1113" s="42"/>
      <c r="AL1113" s="42"/>
      <c r="AM1113" s="42"/>
      <c r="AN1113" s="42"/>
      <c r="AO1113" s="42"/>
      <c r="AP1113" s="42"/>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row>
    <row r="1114" spans="1:90" ht="14.25">
      <c r="A1114" s="103"/>
      <c r="B1114" s="42"/>
      <c r="C1114" s="42"/>
      <c r="D1114" s="42"/>
      <c r="E1114" s="42"/>
      <c r="F1114" s="42"/>
      <c r="G1114" s="42"/>
      <c r="H1114" s="42"/>
      <c r="I1114" s="42"/>
      <c r="J1114" s="42"/>
      <c r="K1114" s="42"/>
      <c r="L1114" s="42"/>
      <c r="M1114" s="42"/>
      <c r="N1114" s="42"/>
      <c r="O1114" s="42"/>
      <c r="P1114" s="42"/>
      <c r="Q1114" s="42"/>
      <c r="R1114" s="42"/>
      <c r="S1114" s="42"/>
      <c r="T1114" s="42"/>
      <c r="U1114" s="42"/>
      <c r="V1114" s="42"/>
      <c r="W1114" s="42"/>
      <c r="X1114" s="42"/>
      <c r="Y1114" s="42"/>
      <c r="Z1114" s="42"/>
      <c r="AA1114" s="42"/>
      <c r="AB1114" s="42"/>
      <c r="AD1114" s="42"/>
      <c r="AE1114" s="42"/>
      <c r="AF1114" s="42"/>
      <c r="AG1114" s="42"/>
      <c r="AH1114" s="42"/>
      <c r="AI1114" s="42"/>
      <c r="AJ1114" s="42"/>
      <c r="AK1114" s="42"/>
      <c r="AL1114" s="42"/>
      <c r="AM1114" s="42"/>
      <c r="AN1114" s="42"/>
      <c r="AO1114" s="42"/>
      <c r="AP1114" s="42"/>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row>
    <row r="1115" spans="1:90" ht="14.25">
      <c r="A1115" s="103"/>
      <c r="B1115" s="42"/>
      <c r="C1115" s="42"/>
      <c r="D1115" s="42"/>
      <c r="E1115" s="42"/>
      <c r="F1115" s="42"/>
      <c r="G1115" s="42"/>
      <c r="H1115" s="42"/>
      <c r="I1115" s="42"/>
      <c r="J1115" s="42"/>
      <c r="K1115" s="42"/>
      <c r="L1115" s="42"/>
      <c r="M1115" s="42"/>
      <c r="N1115" s="42"/>
      <c r="O1115" s="42"/>
      <c r="P1115" s="42"/>
      <c r="Q1115" s="42"/>
      <c r="R1115" s="42"/>
      <c r="S1115" s="42"/>
      <c r="T1115" s="42"/>
      <c r="U1115" s="42"/>
      <c r="V1115" s="42"/>
      <c r="W1115" s="42"/>
      <c r="X1115" s="42"/>
      <c r="Y1115" s="42"/>
      <c r="Z1115" s="42"/>
      <c r="AA1115" s="42"/>
      <c r="AB1115" s="42"/>
      <c r="AD1115" s="42"/>
      <c r="AE1115" s="42"/>
      <c r="AF1115" s="42"/>
      <c r="AG1115" s="42"/>
      <c r="AH1115" s="42"/>
      <c r="AI1115" s="42"/>
      <c r="AJ1115" s="42"/>
      <c r="AK1115" s="42"/>
      <c r="AL1115" s="42"/>
      <c r="AM1115" s="42"/>
      <c r="AN1115" s="42"/>
      <c r="AO1115" s="42"/>
      <c r="AP1115" s="42"/>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row>
    <row r="1116" spans="1:90" ht="14.25">
      <c r="A1116" s="103"/>
      <c r="B1116" s="42"/>
      <c r="C1116" s="42"/>
      <c r="D1116" s="42"/>
      <c r="E1116" s="42"/>
      <c r="F1116" s="42"/>
      <c r="G1116" s="42"/>
      <c r="H1116" s="42"/>
      <c r="I1116" s="42"/>
      <c r="J1116" s="42"/>
      <c r="K1116" s="42"/>
      <c r="L1116" s="42"/>
      <c r="M1116" s="42"/>
      <c r="N1116" s="42"/>
      <c r="O1116" s="42"/>
      <c r="P1116" s="42"/>
      <c r="Q1116" s="42"/>
      <c r="R1116" s="42"/>
      <c r="S1116" s="42"/>
      <c r="T1116" s="42"/>
      <c r="U1116" s="42"/>
      <c r="V1116" s="42"/>
      <c r="W1116" s="42"/>
      <c r="X1116" s="42"/>
      <c r="Y1116" s="42"/>
      <c r="Z1116" s="42"/>
      <c r="AA1116" s="42"/>
      <c r="AB1116" s="42"/>
      <c r="AD1116" s="42"/>
      <c r="AE1116" s="42"/>
      <c r="AF1116" s="42"/>
      <c r="AG1116" s="42"/>
      <c r="AH1116" s="42"/>
      <c r="AI1116" s="42"/>
      <c r="AJ1116" s="42"/>
      <c r="AK1116" s="42"/>
      <c r="AL1116" s="42"/>
      <c r="AM1116" s="42"/>
      <c r="AN1116" s="42"/>
      <c r="AO1116" s="42"/>
      <c r="AP1116" s="42"/>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row>
    <row r="1117" spans="1:90" ht="14.25">
      <c r="A1117" s="103"/>
      <c r="B1117" s="42"/>
      <c r="C1117" s="42"/>
      <c r="D1117" s="42"/>
      <c r="E1117" s="42"/>
      <c r="F1117" s="42"/>
      <c r="G1117" s="42"/>
      <c r="H1117" s="42"/>
      <c r="I1117" s="42"/>
      <c r="J1117" s="42"/>
      <c r="K1117" s="42"/>
      <c r="L1117" s="42"/>
      <c r="M1117" s="42"/>
      <c r="N1117" s="42"/>
      <c r="O1117" s="42"/>
      <c r="P1117" s="42"/>
      <c r="Q1117" s="42"/>
      <c r="R1117" s="42"/>
      <c r="S1117" s="42"/>
      <c r="T1117" s="42"/>
      <c r="U1117" s="42"/>
      <c r="V1117" s="42"/>
      <c r="W1117" s="42"/>
      <c r="X1117" s="42"/>
      <c r="Y1117" s="42"/>
      <c r="Z1117" s="42"/>
      <c r="AA1117" s="42"/>
      <c r="AB1117" s="42"/>
      <c r="AD1117" s="42"/>
      <c r="AE1117" s="42"/>
      <c r="AF1117" s="42"/>
      <c r="AG1117" s="42"/>
      <c r="AH1117" s="42"/>
      <c r="AI1117" s="42"/>
      <c r="AJ1117" s="42"/>
      <c r="AK1117" s="42"/>
      <c r="AL1117" s="42"/>
      <c r="AM1117" s="42"/>
      <c r="AN1117" s="42"/>
      <c r="AO1117" s="42"/>
      <c r="AP1117" s="42"/>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row>
    <row r="1118" spans="1:90" ht="14.25">
      <c r="A1118" s="103"/>
      <c r="B1118" s="42"/>
      <c r="C1118" s="42"/>
      <c r="D1118" s="42"/>
      <c r="E1118" s="42"/>
      <c r="F1118" s="42"/>
      <c r="G1118" s="42"/>
      <c r="H1118" s="42"/>
      <c r="I1118" s="42"/>
      <c r="J1118" s="42"/>
      <c r="K1118" s="42"/>
      <c r="L1118" s="42"/>
      <c r="M1118" s="42"/>
      <c r="N1118" s="42"/>
      <c r="O1118" s="42"/>
      <c r="P1118" s="42"/>
      <c r="Q1118" s="42"/>
      <c r="R1118" s="42"/>
      <c r="S1118" s="42"/>
      <c r="T1118" s="42"/>
      <c r="U1118" s="42"/>
      <c r="V1118" s="42"/>
      <c r="W1118" s="42"/>
      <c r="X1118" s="42"/>
      <c r="Y1118" s="42"/>
      <c r="Z1118" s="42"/>
      <c r="AA1118" s="42"/>
      <c r="AB1118" s="42"/>
      <c r="AD1118" s="42"/>
      <c r="AE1118" s="42"/>
      <c r="AF1118" s="42"/>
      <c r="AG1118" s="42"/>
      <c r="AH1118" s="42"/>
      <c r="AI1118" s="42"/>
      <c r="AJ1118" s="42"/>
      <c r="AK1118" s="42"/>
      <c r="AL1118" s="42"/>
      <c r="AM1118" s="42"/>
      <c r="AN1118" s="42"/>
      <c r="AO1118" s="42"/>
      <c r="AP1118" s="42"/>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row>
    <row r="1119" spans="1:90" ht="14.25">
      <c r="A1119" s="103"/>
      <c r="B1119" s="42"/>
      <c r="C1119" s="42"/>
      <c r="D1119" s="42"/>
      <c r="E1119" s="42"/>
      <c r="F1119" s="42"/>
      <c r="G1119" s="42"/>
      <c r="H1119" s="42"/>
      <c r="I1119" s="42"/>
      <c r="J1119" s="42"/>
      <c r="K1119" s="42"/>
      <c r="L1119" s="42"/>
      <c r="M1119" s="42"/>
      <c r="N1119" s="42"/>
      <c r="O1119" s="42"/>
      <c r="P1119" s="42"/>
      <c r="Q1119" s="42"/>
      <c r="R1119" s="42"/>
      <c r="S1119" s="42"/>
      <c r="T1119" s="42"/>
      <c r="U1119" s="42"/>
      <c r="V1119" s="42"/>
      <c r="W1119" s="42"/>
      <c r="X1119" s="42"/>
      <c r="Y1119" s="42"/>
      <c r="Z1119" s="42"/>
      <c r="AA1119" s="42"/>
      <c r="AB1119" s="42"/>
      <c r="AD1119" s="42"/>
      <c r="AE1119" s="42"/>
      <c r="AF1119" s="42"/>
      <c r="AG1119" s="42"/>
      <c r="AH1119" s="42"/>
      <c r="AI1119" s="42"/>
      <c r="AJ1119" s="42"/>
      <c r="AK1119" s="42"/>
      <c r="AL1119" s="42"/>
      <c r="AM1119" s="42"/>
      <c r="AN1119" s="42"/>
      <c r="AO1119" s="42"/>
      <c r="AP1119" s="42"/>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row>
    <row r="1120" spans="1:90" ht="14.25">
      <c r="A1120" s="103"/>
      <c r="B1120" s="42"/>
      <c r="C1120" s="42"/>
      <c r="D1120" s="42"/>
      <c r="E1120" s="42"/>
      <c r="F1120" s="42"/>
      <c r="G1120" s="42"/>
      <c r="H1120" s="42"/>
      <c r="I1120" s="42"/>
      <c r="J1120" s="42"/>
      <c r="K1120" s="42"/>
      <c r="L1120" s="42"/>
      <c r="M1120" s="42"/>
      <c r="N1120" s="42"/>
      <c r="O1120" s="42"/>
      <c r="P1120" s="42"/>
      <c r="Q1120" s="42"/>
      <c r="R1120" s="42"/>
      <c r="S1120" s="42"/>
      <c r="T1120" s="42"/>
      <c r="U1120" s="42"/>
      <c r="V1120" s="42"/>
      <c r="W1120" s="42"/>
      <c r="X1120" s="42"/>
      <c r="Y1120" s="42"/>
      <c r="Z1120" s="42"/>
      <c r="AA1120" s="42"/>
      <c r="AB1120" s="42"/>
      <c r="AD1120" s="42"/>
      <c r="AE1120" s="42"/>
      <c r="AF1120" s="42"/>
      <c r="AG1120" s="42"/>
      <c r="AH1120" s="42"/>
      <c r="AI1120" s="42"/>
      <c r="AJ1120" s="42"/>
      <c r="AK1120" s="42"/>
      <c r="AL1120" s="42"/>
      <c r="AM1120" s="42"/>
      <c r="AN1120" s="42"/>
      <c r="AO1120" s="42"/>
      <c r="AP1120" s="42"/>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row>
    <row r="1121" spans="1:90" ht="14.25">
      <c r="A1121" s="103"/>
      <c r="B1121" s="42"/>
      <c r="C1121" s="42"/>
      <c r="D1121" s="42"/>
      <c r="E1121" s="42"/>
      <c r="F1121" s="42"/>
      <c r="G1121" s="42"/>
      <c r="H1121" s="42"/>
      <c r="I1121" s="42"/>
      <c r="J1121" s="42"/>
      <c r="K1121" s="42"/>
      <c r="L1121" s="42"/>
      <c r="M1121" s="42"/>
      <c r="N1121" s="42"/>
      <c r="O1121" s="42"/>
      <c r="P1121" s="42"/>
      <c r="Q1121" s="42"/>
      <c r="R1121" s="42"/>
      <c r="S1121" s="42"/>
      <c r="T1121" s="42"/>
      <c r="U1121" s="42"/>
      <c r="V1121" s="42"/>
      <c r="W1121" s="42"/>
      <c r="X1121" s="42"/>
      <c r="Y1121" s="42"/>
      <c r="Z1121" s="42"/>
      <c r="AA1121" s="42"/>
      <c r="AB1121" s="42"/>
      <c r="AD1121" s="42"/>
      <c r="AE1121" s="42"/>
      <c r="AF1121" s="42"/>
      <c r="AG1121" s="42"/>
      <c r="AH1121" s="42"/>
      <c r="AI1121" s="42"/>
      <c r="AJ1121" s="42"/>
      <c r="AK1121" s="42"/>
      <c r="AL1121" s="42"/>
      <c r="AM1121" s="42"/>
      <c r="AN1121" s="42"/>
      <c r="AO1121" s="42"/>
      <c r="AP1121" s="42"/>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row>
    <row r="1122" spans="1:90" ht="14.25">
      <c r="A1122" s="103"/>
      <c r="B1122" s="42"/>
      <c r="C1122" s="42"/>
      <c r="D1122" s="42"/>
      <c r="E1122" s="42"/>
      <c r="F1122" s="42"/>
      <c r="G1122" s="42"/>
      <c r="H1122" s="42"/>
      <c r="I1122" s="42"/>
      <c r="J1122" s="42"/>
      <c r="K1122" s="42"/>
      <c r="L1122" s="42"/>
      <c r="M1122" s="42"/>
      <c r="N1122" s="42"/>
      <c r="O1122" s="42"/>
      <c r="P1122" s="42"/>
      <c r="Q1122" s="42"/>
      <c r="R1122" s="42"/>
      <c r="S1122" s="42"/>
      <c r="T1122" s="42"/>
      <c r="U1122" s="42"/>
      <c r="V1122" s="42"/>
      <c r="W1122" s="42"/>
      <c r="X1122" s="42"/>
      <c r="Y1122" s="42"/>
      <c r="Z1122" s="42"/>
      <c r="AA1122" s="42"/>
      <c r="AB1122" s="42"/>
      <c r="AD1122" s="42"/>
      <c r="AE1122" s="42"/>
      <c r="AF1122" s="42"/>
      <c r="AG1122" s="42"/>
      <c r="AH1122" s="42"/>
      <c r="AI1122" s="42"/>
      <c r="AJ1122" s="42"/>
      <c r="AK1122" s="42"/>
      <c r="AL1122" s="42"/>
      <c r="AM1122" s="42"/>
      <c r="AN1122" s="42"/>
      <c r="AO1122" s="42"/>
      <c r="AP1122" s="42"/>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row>
    <row r="1123" spans="1:90" ht="14.25">
      <c r="A1123" s="103"/>
      <c r="B1123" s="42"/>
      <c r="C1123" s="42"/>
      <c r="D1123" s="42"/>
      <c r="E1123" s="42"/>
      <c r="F1123" s="42"/>
      <c r="G1123" s="42"/>
      <c r="H1123" s="42"/>
      <c r="I1123" s="42"/>
      <c r="J1123" s="42"/>
      <c r="K1123" s="42"/>
      <c r="L1123" s="42"/>
      <c r="M1123" s="42"/>
      <c r="N1123" s="42"/>
      <c r="O1123" s="42"/>
      <c r="P1123" s="42"/>
      <c r="Q1123" s="42"/>
      <c r="R1123" s="42"/>
      <c r="S1123" s="42"/>
      <c r="T1123" s="42"/>
      <c r="U1123" s="42"/>
      <c r="V1123" s="42"/>
      <c r="W1123" s="42"/>
      <c r="X1123" s="42"/>
      <c r="Y1123" s="42"/>
      <c r="Z1123" s="42"/>
      <c r="AA1123" s="42"/>
      <c r="AB1123" s="42"/>
      <c r="AD1123" s="42"/>
      <c r="AE1123" s="42"/>
      <c r="AF1123" s="42"/>
      <c r="AG1123" s="42"/>
      <c r="AH1123" s="42"/>
      <c r="AI1123" s="42"/>
      <c r="AJ1123" s="42"/>
      <c r="AK1123" s="42"/>
      <c r="AL1123" s="42"/>
      <c r="AM1123" s="42"/>
      <c r="AN1123" s="42"/>
      <c r="AO1123" s="42"/>
      <c r="AP1123" s="42"/>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row>
    <row r="1124" spans="1:90" ht="14.25">
      <c r="A1124" s="103"/>
      <c r="B1124" s="42"/>
      <c r="C1124" s="42"/>
      <c r="D1124" s="42"/>
      <c r="E1124" s="42"/>
      <c r="F1124" s="42"/>
      <c r="G1124" s="42"/>
      <c r="H1124" s="42"/>
      <c r="I1124" s="42"/>
      <c r="J1124" s="42"/>
      <c r="K1124" s="42"/>
      <c r="L1124" s="42"/>
      <c r="M1124" s="42"/>
      <c r="N1124" s="42"/>
      <c r="O1124" s="42"/>
      <c r="P1124" s="42"/>
      <c r="Q1124" s="42"/>
      <c r="R1124" s="42"/>
      <c r="S1124" s="42"/>
      <c r="T1124" s="42"/>
      <c r="U1124" s="42"/>
      <c r="V1124" s="42"/>
      <c r="W1124" s="42"/>
      <c r="X1124" s="42"/>
      <c r="Y1124" s="42"/>
      <c r="Z1124" s="42"/>
      <c r="AA1124" s="42"/>
      <c r="AB1124" s="42"/>
      <c r="AD1124" s="42"/>
      <c r="AE1124" s="42"/>
      <c r="AF1124" s="42"/>
      <c r="AG1124" s="42"/>
      <c r="AH1124" s="42"/>
      <c r="AI1124" s="42"/>
      <c r="AJ1124" s="42"/>
      <c r="AK1124" s="42"/>
      <c r="AL1124" s="42"/>
      <c r="AM1124" s="42"/>
      <c r="AN1124" s="42"/>
      <c r="AO1124" s="42"/>
      <c r="AP1124" s="42"/>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row>
    <row r="1125" spans="1:90" ht="14.25">
      <c r="A1125" s="103"/>
      <c r="B1125" s="42"/>
      <c r="C1125" s="42"/>
      <c r="D1125" s="42"/>
      <c r="E1125" s="42"/>
      <c r="F1125" s="42"/>
      <c r="G1125" s="42"/>
      <c r="H1125" s="42"/>
      <c r="I1125" s="42"/>
      <c r="J1125" s="42"/>
      <c r="K1125" s="42"/>
      <c r="L1125" s="42"/>
      <c r="M1125" s="42"/>
      <c r="N1125" s="42"/>
      <c r="O1125" s="42"/>
      <c r="P1125" s="42"/>
      <c r="Q1125" s="42"/>
      <c r="R1125" s="42"/>
      <c r="S1125" s="42"/>
      <c r="T1125" s="42"/>
      <c r="U1125" s="42"/>
      <c r="V1125" s="42"/>
      <c r="W1125" s="42"/>
      <c r="X1125" s="42"/>
      <c r="Y1125" s="42"/>
      <c r="Z1125" s="42"/>
      <c r="AA1125" s="42"/>
      <c r="AB1125" s="42"/>
      <c r="AD1125" s="42"/>
      <c r="AE1125" s="42"/>
      <c r="AF1125" s="42"/>
      <c r="AG1125" s="42"/>
      <c r="AH1125" s="42"/>
      <c r="AI1125" s="42"/>
      <c r="AJ1125" s="42"/>
      <c r="AK1125" s="42"/>
      <c r="AL1125" s="42"/>
      <c r="AM1125" s="42"/>
      <c r="AN1125" s="42"/>
      <c r="AO1125" s="42"/>
      <c r="AP1125" s="42"/>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row>
    <row r="1126" spans="1:90" ht="14.25">
      <c r="A1126" s="103"/>
      <c r="B1126" s="42"/>
      <c r="C1126" s="42"/>
      <c r="D1126" s="42"/>
      <c r="E1126" s="42"/>
      <c r="F1126" s="42"/>
      <c r="G1126" s="42"/>
      <c r="H1126" s="42"/>
      <c r="I1126" s="42"/>
      <c r="J1126" s="42"/>
      <c r="K1126" s="42"/>
      <c r="L1126" s="42"/>
      <c r="M1126" s="42"/>
      <c r="N1126" s="42"/>
      <c r="O1126" s="42"/>
      <c r="P1126" s="42"/>
      <c r="Q1126" s="42"/>
      <c r="R1126" s="42"/>
      <c r="S1126" s="42"/>
      <c r="T1126" s="42"/>
      <c r="U1126" s="42"/>
      <c r="V1126" s="42"/>
      <c r="W1126" s="42"/>
      <c r="X1126" s="42"/>
      <c r="Y1126" s="42"/>
      <c r="Z1126" s="42"/>
      <c r="AA1126" s="42"/>
      <c r="AB1126" s="42"/>
      <c r="AD1126" s="42"/>
      <c r="AE1126" s="42"/>
      <c r="AF1126" s="42"/>
      <c r="AG1126" s="42"/>
      <c r="AH1126" s="42"/>
      <c r="AI1126" s="42"/>
      <c r="AJ1126" s="42"/>
      <c r="AK1126" s="42"/>
      <c r="AL1126" s="42"/>
      <c r="AM1126" s="42"/>
      <c r="AN1126" s="42"/>
      <c r="AO1126" s="42"/>
      <c r="AP1126" s="42"/>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row>
    <row r="1127" spans="1:90" ht="14.25">
      <c r="A1127" s="103"/>
      <c r="B1127" s="42"/>
      <c r="C1127" s="42"/>
      <c r="D1127" s="42"/>
      <c r="E1127" s="42"/>
      <c r="F1127" s="42"/>
      <c r="G1127" s="42"/>
      <c r="H1127" s="42"/>
      <c r="I1127" s="42"/>
      <c r="J1127" s="42"/>
      <c r="K1127" s="42"/>
      <c r="L1127" s="42"/>
      <c r="M1127" s="42"/>
      <c r="N1127" s="42"/>
      <c r="O1127" s="42"/>
      <c r="P1127" s="42"/>
      <c r="Q1127" s="42"/>
      <c r="R1127" s="42"/>
      <c r="S1127" s="42"/>
      <c r="T1127" s="42"/>
      <c r="U1127" s="42"/>
      <c r="V1127" s="42"/>
      <c r="W1127" s="42"/>
      <c r="X1127" s="42"/>
      <c r="Y1127" s="42"/>
      <c r="Z1127" s="42"/>
      <c r="AA1127" s="42"/>
      <c r="AB1127" s="42"/>
      <c r="AD1127" s="42"/>
      <c r="AE1127" s="42"/>
      <c r="AF1127" s="42"/>
      <c r="AG1127" s="42"/>
      <c r="AH1127" s="42"/>
      <c r="AI1127" s="42"/>
      <c r="AJ1127" s="42"/>
      <c r="AK1127" s="42"/>
      <c r="AL1127" s="42"/>
      <c r="AM1127" s="42"/>
      <c r="AN1127" s="42"/>
      <c r="AO1127" s="42"/>
      <c r="AP1127" s="42"/>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row>
    <row r="1128" spans="1:90" ht="14.25">
      <c r="A1128" s="103"/>
      <c r="B1128" s="42"/>
      <c r="C1128" s="42"/>
      <c r="D1128" s="42"/>
      <c r="E1128" s="42"/>
      <c r="F1128" s="42"/>
      <c r="G1128" s="42"/>
      <c r="H1128" s="42"/>
      <c r="I1128" s="42"/>
      <c r="J1128" s="42"/>
      <c r="K1128" s="42"/>
      <c r="L1128" s="42"/>
      <c r="M1128" s="42"/>
      <c r="N1128" s="42"/>
      <c r="O1128" s="42"/>
      <c r="P1128" s="42"/>
      <c r="Q1128" s="42"/>
      <c r="R1128" s="42"/>
      <c r="S1128" s="42"/>
      <c r="T1128" s="42"/>
      <c r="U1128" s="42"/>
      <c r="V1128" s="42"/>
      <c r="W1128" s="42"/>
      <c r="X1128" s="42"/>
      <c r="Y1128" s="42"/>
      <c r="Z1128" s="42"/>
      <c r="AA1128" s="42"/>
      <c r="AB1128" s="42"/>
      <c r="AD1128" s="42"/>
      <c r="AE1128" s="42"/>
      <c r="AF1128" s="42"/>
      <c r="AG1128" s="42"/>
      <c r="AH1128" s="42"/>
      <c r="AI1128" s="42"/>
      <c r="AJ1128" s="42"/>
      <c r="AK1128" s="42"/>
      <c r="AL1128" s="42"/>
      <c r="AM1128" s="42"/>
      <c r="AN1128" s="42"/>
      <c r="AO1128" s="42"/>
      <c r="AP1128" s="42"/>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row>
    <row r="1129" spans="1:90" ht="14.25">
      <c r="A1129" s="103"/>
      <c r="B1129" s="42"/>
      <c r="C1129" s="42"/>
      <c r="D1129" s="42"/>
      <c r="E1129" s="42"/>
      <c r="F1129" s="42"/>
      <c r="G1129" s="42"/>
      <c r="H1129" s="42"/>
      <c r="I1129" s="42"/>
      <c r="J1129" s="42"/>
      <c r="K1129" s="42"/>
      <c r="L1129" s="42"/>
      <c r="M1129" s="42"/>
      <c r="N1129" s="42"/>
      <c r="O1129" s="42"/>
      <c r="P1129" s="42"/>
      <c r="Q1129" s="42"/>
      <c r="R1129" s="42"/>
      <c r="S1129" s="42"/>
      <c r="T1129" s="42"/>
      <c r="U1129" s="42"/>
      <c r="V1129" s="42"/>
      <c r="W1129" s="42"/>
      <c r="X1129" s="42"/>
      <c r="Y1129" s="42"/>
      <c r="Z1129" s="42"/>
      <c r="AA1129" s="42"/>
      <c r="AB1129" s="42"/>
      <c r="AD1129" s="42"/>
      <c r="AE1129" s="42"/>
      <c r="AF1129" s="42"/>
      <c r="AG1129" s="42"/>
      <c r="AH1129" s="42"/>
      <c r="AI1129" s="42"/>
      <c r="AJ1129" s="42"/>
      <c r="AK1129" s="42"/>
      <c r="AL1129" s="42"/>
      <c r="AM1129" s="42"/>
      <c r="AN1129" s="42"/>
      <c r="AO1129" s="42"/>
      <c r="AP1129" s="42"/>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row>
    <row r="1130" spans="1:90" ht="14.25">
      <c r="A1130" s="103"/>
      <c r="B1130" s="42"/>
      <c r="C1130" s="42"/>
      <c r="D1130" s="42"/>
      <c r="E1130" s="42"/>
      <c r="F1130" s="42"/>
      <c r="G1130" s="42"/>
      <c r="H1130" s="42"/>
      <c r="I1130" s="42"/>
      <c r="J1130" s="42"/>
      <c r="K1130" s="42"/>
      <c r="L1130" s="42"/>
      <c r="M1130" s="42"/>
      <c r="N1130" s="42"/>
      <c r="O1130" s="42"/>
      <c r="P1130" s="42"/>
      <c r="Q1130" s="42"/>
      <c r="R1130" s="42"/>
      <c r="S1130" s="42"/>
      <c r="T1130" s="42"/>
      <c r="U1130" s="42"/>
      <c r="V1130" s="42"/>
      <c r="W1130" s="42"/>
      <c r="X1130" s="42"/>
      <c r="Y1130" s="42"/>
      <c r="Z1130" s="42"/>
      <c r="AA1130" s="42"/>
      <c r="AB1130" s="42"/>
      <c r="AD1130" s="42"/>
      <c r="AE1130" s="42"/>
      <c r="AF1130" s="42"/>
      <c r="AG1130" s="42"/>
      <c r="AH1130" s="42"/>
      <c r="AI1130" s="42"/>
      <c r="AJ1130" s="42"/>
      <c r="AK1130" s="42"/>
      <c r="AL1130" s="42"/>
      <c r="AM1130" s="42"/>
      <c r="AN1130" s="42"/>
      <c r="AO1130" s="42"/>
      <c r="AP1130" s="42"/>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row>
    <row r="1131" spans="1:90" ht="14.25">
      <c r="A1131" s="103"/>
      <c r="B1131" s="42"/>
      <c r="C1131" s="42"/>
      <c r="D1131" s="42"/>
      <c r="E1131" s="42"/>
      <c r="F1131" s="42"/>
      <c r="G1131" s="42"/>
      <c r="H1131" s="42"/>
      <c r="I1131" s="42"/>
      <c r="J1131" s="42"/>
      <c r="K1131" s="42"/>
      <c r="L1131" s="42"/>
      <c r="M1131" s="42"/>
      <c r="N1131" s="42"/>
      <c r="O1131" s="42"/>
      <c r="P1131" s="42"/>
      <c r="Q1131" s="42"/>
      <c r="R1131" s="42"/>
      <c r="S1131" s="42"/>
      <c r="T1131" s="42"/>
      <c r="U1131" s="42"/>
      <c r="V1131" s="42"/>
      <c r="W1131" s="42"/>
      <c r="X1131" s="42"/>
      <c r="Y1131" s="42"/>
      <c r="Z1131" s="42"/>
      <c r="AA1131" s="42"/>
      <c r="AB1131" s="42"/>
      <c r="AD1131" s="42"/>
      <c r="AE1131" s="42"/>
      <c r="AF1131" s="42"/>
      <c r="AG1131" s="42"/>
      <c r="AH1131" s="42"/>
      <c r="AI1131" s="42"/>
      <c r="AJ1131" s="42"/>
      <c r="AK1131" s="42"/>
      <c r="AL1131" s="42"/>
      <c r="AM1131" s="42"/>
      <c r="AN1131" s="42"/>
      <c r="AO1131" s="42"/>
      <c r="AP1131" s="42"/>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row>
    <row r="1132" spans="1:90" ht="14.25">
      <c r="A1132" s="103"/>
      <c r="B1132" s="42"/>
      <c r="C1132" s="42"/>
      <c r="D1132" s="42"/>
      <c r="E1132" s="42"/>
      <c r="F1132" s="42"/>
      <c r="G1132" s="42"/>
      <c r="H1132" s="42"/>
      <c r="I1132" s="42"/>
      <c r="J1132" s="42"/>
      <c r="K1132" s="42"/>
      <c r="L1132" s="42"/>
      <c r="M1132" s="42"/>
      <c r="N1132" s="42"/>
      <c r="O1132" s="42"/>
      <c r="P1132" s="42"/>
      <c r="Q1132" s="42"/>
      <c r="R1132" s="42"/>
      <c r="S1132" s="42"/>
      <c r="T1132" s="42"/>
      <c r="U1132" s="42"/>
      <c r="V1132" s="42"/>
      <c r="W1132" s="42"/>
      <c r="X1132" s="42"/>
      <c r="Y1132" s="42"/>
      <c r="Z1132" s="42"/>
      <c r="AA1132" s="42"/>
      <c r="AB1132" s="42"/>
      <c r="AD1132" s="42"/>
      <c r="AE1132" s="42"/>
      <c r="AF1132" s="42"/>
      <c r="AG1132" s="42"/>
      <c r="AH1132" s="42"/>
      <c r="AI1132" s="42"/>
      <c r="AJ1132" s="42"/>
      <c r="AK1132" s="42"/>
      <c r="AL1132" s="42"/>
      <c r="AM1132" s="42"/>
      <c r="AN1132" s="42"/>
      <c r="AO1132" s="42"/>
      <c r="AP1132" s="42"/>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row>
    <row r="1133" spans="1:90" ht="14.25">
      <c r="A1133" s="103"/>
      <c r="B1133" s="42"/>
      <c r="C1133" s="42"/>
      <c r="D1133" s="42"/>
      <c r="E1133" s="42"/>
      <c r="F1133" s="42"/>
      <c r="G1133" s="42"/>
      <c r="H1133" s="42"/>
      <c r="I1133" s="42"/>
      <c r="J1133" s="42"/>
      <c r="K1133" s="42"/>
      <c r="L1133" s="42"/>
      <c r="M1133" s="42"/>
      <c r="N1133" s="42"/>
      <c r="O1133" s="42"/>
      <c r="P1133" s="42"/>
      <c r="Q1133" s="42"/>
      <c r="R1133" s="42"/>
      <c r="S1133" s="42"/>
      <c r="T1133" s="42"/>
      <c r="U1133" s="42"/>
      <c r="V1133" s="42"/>
      <c r="W1133" s="42"/>
      <c r="X1133" s="42"/>
      <c r="Y1133" s="42"/>
      <c r="Z1133" s="42"/>
      <c r="AA1133" s="42"/>
      <c r="AB1133" s="42"/>
      <c r="AD1133" s="42"/>
      <c r="AE1133" s="42"/>
      <c r="AF1133" s="42"/>
      <c r="AG1133" s="42"/>
      <c r="AH1133" s="42"/>
      <c r="AI1133" s="42"/>
      <c r="AJ1133" s="42"/>
      <c r="AK1133" s="42"/>
      <c r="AL1133" s="42"/>
      <c r="AM1133" s="42"/>
      <c r="AN1133" s="42"/>
      <c r="AO1133" s="42"/>
      <c r="AP1133" s="42"/>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row>
    <row r="1134" spans="1:90" ht="14.25">
      <c r="A1134" s="103"/>
      <c r="B1134" s="42"/>
      <c r="C1134" s="42"/>
      <c r="D1134" s="42"/>
      <c r="E1134" s="42"/>
      <c r="F1134" s="42"/>
      <c r="G1134" s="42"/>
      <c r="H1134" s="42"/>
      <c r="I1134" s="42"/>
      <c r="J1134" s="42"/>
      <c r="K1134" s="42"/>
      <c r="L1134" s="42"/>
      <c r="M1134" s="42"/>
      <c r="N1134" s="42"/>
      <c r="O1134" s="42"/>
      <c r="P1134" s="42"/>
      <c r="Q1134" s="42"/>
      <c r="R1134" s="42"/>
      <c r="S1134" s="42"/>
      <c r="T1134" s="42"/>
      <c r="U1134" s="42"/>
      <c r="V1134" s="42"/>
      <c r="W1134" s="42"/>
      <c r="X1134" s="42"/>
      <c r="Y1134" s="42"/>
      <c r="Z1134" s="42"/>
      <c r="AA1134" s="42"/>
      <c r="AB1134" s="42"/>
      <c r="AD1134" s="42"/>
      <c r="AE1134" s="42"/>
      <c r="AF1134" s="42"/>
      <c r="AG1134" s="42"/>
      <c r="AH1134" s="42"/>
      <c r="AI1134" s="42"/>
      <c r="AJ1134" s="42"/>
      <c r="AK1134" s="42"/>
      <c r="AL1134" s="42"/>
      <c r="AM1134" s="42"/>
      <c r="AN1134" s="42"/>
      <c r="AO1134" s="42"/>
      <c r="AP1134" s="42"/>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row>
    <row r="1135" spans="1:90" ht="14.25">
      <c r="A1135" s="103"/>
      <c r="B1135" s="42"/>
      <c r="C1135" s="42"/>
      <c r="D1135" s="42"/>
      <c r="E1135" s="42"/>
      <c r="F1135" s="42"/>
      <c r="G1135" s="42"/>
      <c r="H1135" s="42"/>
      <c r="I1135" s="42"/>
      <c r="J1135" s="42"/>
      <c r="K1135" s="42"/>
      <c r="L1135" s="42"/>
      <c r="M1135" s="42"/>
      <c r="N1135" s="42"/>
      <c r="O1135" s="42"/>
      <c r="P1135" s="42"/>
      <c r="Q1135" s="42"/>
      <c r="R1135" s="42"/>
      <c r="S1135" s="42"/>
      <c r="T1135" s="42"/>
      <c r="U1135" s="42"/>
      <c r="V1135" s="42"/>
      <c r="W1135" s="42"/>
      <c r="X1135" s="42"/>
      <c r="Y1135" s="42"/>
      <c r="Z1135" s="42"/>
      <c r="AA1135" s="42"/>
      <c r="AB1135" s="42"/>
      <c r="AD1135" s="42"/>
      <c r="AE1135" s="42"/>
      <c r="AF1135" s="42"/>
      <c r="AG1135" s="42"/>
      <c r="AH1135" s="42"/>
      <c r="AI1135" s="42"/>
      <c r="AJ1135" s="42"/>
      <c r="AK1135" s="42"/>
      <c r="AL1135" s="42"/>
      <c r="AM1135" s="42"/>
      <c r="AN1135" s="42"/>
      <c r="AO1135" s="42"/>
      <c r="AP1135" s="42"/>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row>
    <row r="1136" spans="1:90" ht="14.25">
      <c r="A1136" s="103"/>
      <c r="B1136" s="42"/>
      <c r="C1136" s="42"/>
      <c r="D1136" s="42"/>
      <c r="E1136" s="42"/>
      <c r="F1136" s="42"/>
      <c r="G1136" s="42"/>
      <c r="H1136" s="42"/>
      <c r="I1136" s="42"/>
      <c r="J1136" s="42"/>
      <c r="K1136" s="42"/>
      <c r="L1136" s="42"/>
      <c r="M1136" s="42"/>
      <c r="N1136" s="42"/>
      <c r="O1136" s="42"/>
      <c r="P1136" s="42"/>
      <c r="Q1136" s="42"/>
      <c r="R1136" s="42"/>
      <c r="S1136" s="42"/>
      <c r="T1136" s="42"/>
      <c r="U1136" s="42"/>
      <c r="V1136" s="42"/>
      <c r="W1136" s="42"/>
      <c r="X1136" s="42"/>
      <c r="Y1136" s="42"/>
      <c r="Z1136" s="42"/>
      <c r="AA1136" s="42"/>
      <c r="AB1136" s="42"/>
      <c r="AD1136" s="42"/>
      <c r="AE1136" s="42"/>
      <c r="AF1136" s="42"/>
      <c r="AG1136" s="42"/>
      <c r="AH1136" s="42"/>
      <c r="AI1136" s="42"/>
      <c r="AJ1136" s="42"/>
      <c r="AK1136" s="42"/>
      <c r="AL1136" s="42"/>
      <c r="AM1136" s="42"/>
      <c r="AN1136" s="42"/>
      <c r="AO1136" s="42"/>
      <c r="AP1136" s="42"/>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row>
    <row r="1137" spans="1:90" ht="14.25">
      <c r="A1137" s="103"/>
      <c r="B1137" s="42"/>
      <c r="C1137" s="42"/>
      <c r="D1137" s="42"/>
      <c r="E1137" s="42"/>
      <c r="F1137" s="42"/>
      <c r="G1137" s="42"/>
      <c r="H1137" s="42"/>
      <c r="I1137" s="42"/>
      <c r="J1137" s="42"/>
      <c r="K1137" s="42"/>
      <c r="L1137" s="42"/>
      <c r="M1137" s="42"/>
      <c r="N1137" s="42"/>
      <c r="O1137" s="42"/>
      <c r="P1137" s="42"/>
      <c r="Q1137" s="42"/>
      <c r="R1137" s="42"/>
      <c r="S1137" s="42"/>
      <c r="T1137" s="42"/>
      <c r="U1137" s="42"/>
      <c r="V1137" s="42"/>
      <c r="W1137" s="42"/>
      <c r="X1137" s="42"/>
      <c r="Y1137" s="42"/>
      <c r="Z1137" s="42"/>
      <c r="AA1137" s="42"/>
      <c r="AB1137" s="42"/>
      <c r="AD1137" s="42"/>
      <c r="AE1137" s="42"/>
      <c r="AF1137" s="42"/>
      <c r="AG1137" s="42"/>
      <c r="AH1137" s="42"/>
      <c r="AI1137" s="42"/>
      <c r="AJ1137" s="42"/>
      <c r="AK1137" s="42"/>
      <c r="AL1137" s="42"/>
      <c r="AM1137" s="42"/>
      <c r="AN1137" s="42"/>
      <c r="AO1137" s="42"/>
      <c r="AP1137" s="42"/>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row>
    <row r="1138" spans="1:90" ht="14.25">
      <c r="A1138" s="103"/>
      <c r="B1138" s="42"/>
      <c r="C1138" s="42"/>
      <c r="D1138" s="42"/>
      <c r="E1138" s="42"/>
      <c r="F1138" s="42"/>
      <c r="G1138" s="42"/>
      <c r="H1138" s="42"/>
      <c r="I1138" s="42"/>
      <c r="J1138" s="42"/>
      <c r="K1138" s="42"/>
      <c r="L1138" s="42"/>
      <c r="M1138" s="42"/>
      <c r="N1138" s="42"/>
      <c r="O1138" s="42"/>
      <c r="P1138" s="42"/>
      <c r="Q1138" s="42"/>
      <c r="R1138" s="42"/>
      <c r="S1138" s="42"/>
      <c r="T1138" s="42"/>
      <c r="U1138" s="42"/>
      <c r="V1138" s="42"/>
      <c r="W1138" s="42"/>
      <c r="X1138" s="42"/>
      <c r="Y1138" s="42"/>
      <c r="Z1138" s="42"/>
      <c r="AA1138" s="42"/>
      <c r="AB1138" s="42"/>
      <c r="AD1138" s="42"/>
      <c r="AE1138" s="42"/>
      <c r="AF1138" s="42"/>
      <c r="AG1138" s="42"/>
      <c r="AH1138" s="42"/>
      <c r="AI1138" s="42"/>
      <c r="AJ1138" s="42"/>
      <c r="AK1138" s="42"/>
      <c r="AL1138" s="42"/>
      <c r="AM1138" s="42"/>
      <c r="AN1138" s="42"/>
      <c r="AO1138" s="42"/>
      <c r="AP1138" s="42"/>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row>
    <row r="1139" spans="1:90" ht="14.25">
      <c r="A1139" s="103"/>
      <c r="B1139" s="42"/>
      <c r="C1139" s="42"/>
      <c r="D1139" s="42"/>
      <c r="E1139" s="42"/>
      <c r="F1139" s="42"/>
      <c r="G1139" s="42"/>
      <c r="H1139" s="42"/>
      <c r="I1139" s="42"/>
      <c r="J1139" s="42"/>
      <c r="K1139" s="42"/>
      <c r="L1139" s="42"/>
      <c r="M1139" s="42"/>
      <c r="N1139" s="42"/>
      <c r="O1139" s="42"/>
      <c r="P1139" s="42"/>
      <c r="Q1139" s="42"/>
      <c r="R1139" s="42"/>
      <c r="S1139" s="42"/>
      <c r="T1139" s="42"/>
      <c r="U1139" s="42"/>
      <c r="V1139" s="42"/>
      <c r="W1139" s="42"/>
      <c r="X1139" s="42"/>
      <c r="Y1139" s="42"/>
      <c r="Z1139" s="42"/>
      <c r="AA1139" s="42"/>
      <c r="AB1139" s="42"/>
      <c r="AD1139" s="42"/>
      <c r="AE1139" s="42"/>
      <c r="AF1139" s="42"/>
      <c r="AG1139" s="42"/>
      <c r="AH1139" s="42"/>
      <c r="AI1139" s="42"/>
      <c r="AJ1139" s="42"/>
      <c r="AK1139" s="42"/>
      <c r="AL1139" s="42"/>
      <c r="AM1139" s="42"/>
      <c r="AN1139" s="42"/>
      <c r="AO1139" s="42"/>
      <c r="AP1139" s="42"/>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row>
    <row r="1140" spans="1:90" ht="14.25">
      <c r="A1140" s="103"/>
      <c r="B1140" s="42"/>
      <c r="C1140" s="42"/>
      <c r="D1140" s="42"/>
      <c r="E1140" s="42"/>
      <c r="F1140" s="42"/>
      <c r="G1140" s="42"/>
      <c r="H1140" s="42"/>
      <c r="I1140" s="42"/>
      <c r="J1140" s="42"/>
      <c r="K1140" s="42"/>
      <c r="L1140" s="42"/>
      <c r="M1140" s="42"/>
      <c r="N1140" s="42"/>
      <c r="O1140" s="42"/>
      <c r="P1140" s="42"/>
      <c r="Q1140" s="42"/>
      <c r="R1140" s="42"/>
      <c r="S1140" s="42"/>
      <c r="T1140" s="42"/>
      <c r="U1140" s="42"/>
      <c r="V1140" s="42"/>
      <c r="W1140" s="42"/>
      <c r="X1140" s="42"/>
      <c r="Y1140" s="42"/>
      <c r="Z1140" s="42"/>
      <c r="AA1140" s="42"/>
      <c r="AB1140" s="42"/>
      <c r="AD1140" s="42"/>
      <c r="AE1140" s="42"/>
      <c r="AF1140" s="42"/>
      <c r="AG1140" s="42"/>
      <c r="AH1140" s="42"/>
      <c r="AI1140" s="42"/>
      <c r="AJ1140" s="42"/>
      <c r="AK1140" s="42"/>
      <c r="AL1140" s="42"/>
      <c r="AM1140" s="42"/>
      <c r="AN1140" s="42"/>
      <c r="AO1140" s="42"/>
      <c r="AP1140" s="42"/>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row>
    <row r="1141" spans="1:90" ht="14.25">
      <c r="A1141" s="103"/>
      <c r="B1141" s="42"/>
      <c r="C1141" s="42"/>
      <c r="D1141" s="42"/>
      <c r="E1141" s="42"/>
      <c r="F1141" s="42"/>
      <c r="G1141" s="42"/>
      <c r="H1141" s="42"/>
      <c r="I1141" s="42"/>
      <c r="J1141" s="42"/>
      <c r="K1141" s="42"/>
      <c r="L1141" s="42"/>
      <c r="M1141" s="42"/>
      <c r="N1141" s="42"/>
      <c r="O1141" s="42"/>
      <c r="P1141" s="42"/>
      <c r="Q1141" s="42"/>
      <c r="R1141" s="42"/>
      <c r="S1141" s="42"/>
      <c r="T1141" s="42"/>
      <c r="U1141" s="42"/>
      <c r="V1141" s="42"/>
      <c r="W1141" s="42"/>
      <c r="X1141" s="42"/>
      <c r="Y1141" s="42"/>
      <c r="Z1141" s="42"/>
      <c r="AA1141" s="42"/>
      <c r="AB1141" s="42"/>
      <c r="AD1141" s="42"/>
      <c r="AE1141" s="42"/>
      <c r="AF1141" s="42"/>
      <c r="AG1141" s="42"/>
      <c r="AH1141" s="42"/>
      <c r="AI1141" s="42"/>
      <c r="AJ1141" s="42"/>
      <c r="AK1141" s="42"/>
      <c r="AL1141" s="42"/>
      <c r="AM1141" s="42"/>
      <c r="AN1141" s="42"/>
      <c r="AO1141" s="42"/>
      <c r="AP1141" s="42"/>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row>
    <row r="1142" spans="1:90" ht="14.25">
      <c r="A1142" s="103"/>
      <c r="B1142" s="42"/>
      <c r="C1142" s="42"/>
      <c r="D1142" s="42"/>
      <c r="E1142" s="42"/>
      <c r="F1142" s="42"/>
      <c r="G1142" s="42"/>
      <c r="H1142" s="42"/>
      <c r="I1142" s="42"/>
      <c r="J1142" s="42"/>
      <c r="K1142" s="42"/>
      <c r="L1142" s="42"/>
      <c r="M1142" s="42"/>
      <c r="N1142" s="42"/>
      <c r="O1142" s="42"/>
      <c r="P1142" s="42"/>
      <c r="Q1142" s="42"/>
      <c r="R1142" s="42"/>
      <c r="S1142" s="42"/>
      <c r="T1142" s="42"/>
      <c r="U1142" s="42"/>
      <c r="V1142" s="42"/>
      <c r="W1142" s="42"/>
      <c r="X1142" s="42"/>
      <c r="Y1142" s="42"/>
      <c r="Z1142" s="42"/>
      <c r="AA1142" s="42"/>
      <c r="AB1142" s="42"/>
      <c r="AD1142" s="42"/>
      <c r="AE1142" s="42"/>
      <c r="AF1142" s="42"/>
      <c r="AG1142" s="42"/>
      <c r="AH1142" s="42"/>
      <c r="AI1142" s="42"/>
      <c r="AJ1142" s="42"/>
      <c r="AK1142" s="42"/>
      <c r="AL1142" s="42"/>
      <c r="AM1142" s="42"/>
      <c r="AN1142" s="42"/>
      <c r="AO1142" s="42"/>
      <c r="AP1142" s="42"/>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row>
    <row r="1143" spans="1:90" ht="14.25">
      <c r="A1143" s="103"/>
      <c r="B1143" s="42"/>
      <c r="C1143" s="42"/>
      <c r="D1143" s="42"/>
      <c r="E1143" s="42"/>
      <c r="F1143" s="42"/>
      <c r="G1143" s="42"/>
      <c r="H1143" s="42"/>
      <c r="I1143" s="42"/>
      <c r="J1143" s="42"/>
      <c r="K1143" s="42"/>
      <c r="L1143" s="42"/>
      <c r="M1143" s="42"/>
      <c r="N1143" s="42"/>
      <c r="O1143" s="42"/>
      <c r="P1143" s="42"/>
      <c r="Q1143" s="42"/>
      <c r="R1143" s="42"/>
      <c r="S1143" s="42"/>
      <c r="T1143" s="42"/>
      <c r="U1143" s="42"/>
      <c r="V1143" s="42"/>
      <c r="W1143" s="42"/>
      <c r="X1143" s="42"/>
      <c r="Y1143" s="42"/>
      <c r="Z1143" s="42"/>
      <c r="AA1143" s="42"/>
      <c r="AB1143" s="42"/>
      <c r="AD1143" s="42"/>
      <c r="AE1143" s="42"/>
      <c r="AF1143" s="42"/>
      <c r="AG1143" s="42"/>
      <c r="AH1143" s="42"/>
      <c r="AI1143" s="42"/>
      <c r="AJ1143" s="42"/>
      <c r="AK1143" s="42"/>
      <c r="AL1143" s="42"/>
      <c r="AM1143" s="42"/>
      <c r="AN1143" s="42"/>
      <c r="AO1143" s="42"/>
      <c r="AP1143" s="42"/>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row>
    <row r="1144" spans="1:90" ht="14.25">
      <c r="A1144" s="103"/>
      <c r="B1144" s="42"/>
      <c r="C1144" s="42"/>
      <c r="D1144" s="42"/>
      <c r="E1144" s="42"/>
      <c r="F1144" s="42"/>
      <c r="G1144" s="42"/>
      <c r="H1144" s="42"/>
      <c r="I1144" s="42"/>
      <c r="J1144" s="42"/>
      <c r="K1144" s="42"/>
      <c r="L1144" s="42"/>
      <c r="M1144" s="42"/>
      <c r="N1144" s="42"/>
      <c r="O1144" s="42"/>
      <c r="P1144" s="42"/>
      <c r="Q1144" s="42"/>
      <c r="R1144" s="42"/>
      <c r="S1144" s="42"/>
      <c r="T1144" s="42"/>
      <c r="U1144" s="42"/>
      <c r="V1144" s="42"/>
      <c r="W1144" s="42"/>
      <c r="X1144" s="42"/>
      <c r="Y1144" s="42"/>
      <c r="Z1144" s="42"/>
      <c r="AA1144" s="42"/>
      <c r="AB1144" s="42"/>
      <c r="AD1144" s="42"/>
      <c r="AE1144" s="42"/>
      <c r="AF1144" s="42"/>
      <c r="AG1144" s="42"/>
      <c r="AH1144" s="42"/>
      <c r="AI1144" s="42"/>
      <c r="AJ1144" s="42"/>
      <c r="AK1144" s="42"/>
      <c r="AL1144" s="42"/>
      <c r="AM1144" s="42"/>
      <c r="AN1144" s="42"/>
      <c r="AO1144" s="42"/>
      <c r="AP1144" s="42"/>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row>
    <row r="1145" spans="1:90" ht="14.25">
      <c r="A1145" s="103"/>
      <c r="B1145" s="42"/>
      <c r="C1145" s="42"/>
      <c r="D1145" s="42"/>
      <c r="E1145" s="42"/>
      <c r="F1145" s="42"/>
      <c r="G1145" s="42"/>
      <c r="H1145" s="42"/>
      <c r="I1145" s="42"/>
      <c r="J1145" s="42"/>
      <c r="K1145" s="42"/>
      <c r="L1145" s="42"/>
      <c r="M1145" s="42"/>
      <c r="N1145" s="42"/>
      <c r="O1145" s="42"/>
      <c r="P1145" s="42"/>
      <c r="Q1145" s="42"/>
      <c r="R1145" s="42"/>
      <c r="S1145" s="42"/>
      <c r="T1145" s="42"/>
      <c r="U1145" s="42"/>
      <c r="V1145" s="42"/>
      <c r="W1145" s="42"/>
      <c r="X1145" s="42"/>
      <c r="Y1145" s="42"/>
      <c r="Z1145" s="42"/>
      <c r="AA1145" s="42"/>
      <c r="AB1145" s="42"/>
      <c r="AD1145" s="42"/>
      <c r="AE1145" s="42"/>
      <c r="AF1145" s="42"/>
      <c r="AG1145" s="42"/>
      <c r="AH1145" s="42"/>
      <c r="AI1145" s="42"/>
      <c r="AJ1145" s="42"/>
      <c r="AK1145" s="42"/>
      <c r="AL1145" s="42"/>
      <c r="AM1145" s="42"/>
      <c r="AN1145" s="42"/>
      <c r="AO1145" s="42"/>
      <c r="AP1145" s="42"/>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row>
    <row r="1146" spans="1:90" ht="14.25">
      <c r="A1146" s="103"/>
      <c r="B1146" s="42"/>
      <c r="C1146" s="42"/>
      <c r="D1146" s="42"/>
      <c r="E1146" s="42"/>
      <c r="F1146" s="42"/>
      <c r="G1146" s="42"/>
      <c r="H1146" s="42"/>
      <c r="I1146" s="42"/>
      <c r="J1146" s="42"/>
      <c r="K1146" s="42"/>
      <c r="L1146" s="42"/>
      <c r="M1146" s="42"/>
      <c r="N1146" s="42"/>
      <c r="O1146" s="42"/>
      <c r="P1146" s="42"/>
      <c r="Q1146" s="42"/>
      <c r="R1146" s="42"/>
      <c r="S1146" s="42"/>
      <c r="T1146" s="42"/>
      <c r="U1146" s="42"/>
      <c r="V1146" s="42"/>
      <c r="W1146" s="42"/>
      <c r="X1146" s="42"/>
      <c r="Y1146" s="42"/>
      <c r="Z1146" s="42"/>
      <c r="AA1146" s="42"/>
      <c r="AB1146" s="42"/>
      <c r="AD1146" s="42"/>
      <c r="AE1146" s="42"/>
      <c r="AF1146" s="42"/>
      <c r="AG1146" s="42"/>
      <c r="AH1146" s="42"/>
      <c r="AI1146" s="42"/>
      <c r="AJ1146" s="42"/>
      <c r="AK1146" s="42"/>
      <c r="AL1146" s="42"/>
      <c r="AM1146" s="42"/>
      <c r="AN1146" s="42"/>
      <c r="AO1146" s="42"/>
      <c r="AP1146" s="42"/>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row>
    <row r="1147" spans="1:90" ht="14.25">
      <c r="A1147" s="103"/>
      <c r="B1147" s="42"/>
      <c r="C1147" s="42"/>
      <c r="D1147" s="42"/>
      <c r="E1147" s="42"/>
      <c r="F1147" s="42"/>
      <c r="G1147" s="42"/>
      <c r="H1147" s="42"/>
      <c r="I1147" s="42"/>
      <c r="J1147" s="42"/>
      <c r="K1147" s="42"/>
      <c r="L1147" s="42"/>
      <c r="M1147" s="42"/>
      <c r="N1147" s="42"/>
      <c r="O1147" s="42"/>
      <c r="P1147" s="42"/>
      <c r="Q1147" s="42"/>
      <c r="R1147" s="42"/>
      <c r="S1147" s="42"/>
      <c r="T1147" s="42"/>
      <c r="U1147" s="42"/>
      <c r="V1147" s="42"/>
      <c r="W1147" s="42"/>
      <c r="X1147" s="42"/>
      <c r="Y1147" s="42"/>
      <c r="Z1147" s="42"/>
      <c r="AA1147" s="42"/>
      <c r="AB1147" s="42"/>
      <c r="AD1147" s="42"/>
      <c r="AE1147" s="42"/>
      <c r="AF1147" s="42"/>
      <c r="AG1147" s="42"/>
      <c r="AH1147" s="42"/>
      <c r="AI1147" s="42"/>
      <c r="AJ1147" s="42"/>
      <c r="AK1147" s="42"/>
      <c r="AL1147" s="42"/>
      <c r="AM1147" s="42"/>
      <c r="AN1147" s="42"/>
      <c r="AO1147" s="42"/>
      <c r="AP1147" s="42"/>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row>
    <row r="1148" spans="1:90" ht="14.25">
      <c r="A1148" s="103"/>
      <c r="B1148" s="42"/>
      <c r="C1148" s="42"/>
      <c r="D1148" s="42"/>
      <c r="E1148" s="42"/>
      <c r="F1148" s="42"/>
      <c r="G1148" s="42"/>
      <c r="H1148" s="42"/>
      <c r="I1148" s="42"/>
      <c r="J1148" s="42"/>
      <c r="K1148" s="42"/>
      <c r="L1148" s="42"/>
      <c r="M1148" s="42"/>
      <c r="N1148" s="42"/>
      <c r="O1148" s="42"/>
      <c r="P1148" s="42"/>
      <c r="Q1148" s="42"/>
      <c r="R1148" s="42"/>
      <c r="S1148" s="42"/>
      <c r="T1148" s="42"/>
      <c r="U1148" s="42"/>
      <c r="V1148" s="42"/>
      <c r="W1148" s="42"/>
      <c r="X1148" s="42"/>
      <c r="Y1148" s="42"/>
      <c r="Z1148" s="42"/>
      <c r="AA1148" s="42"/>
      <c r="AB1148" s="42"/>
      <c r="AD1148" s="42"/>
      <c r="AE1148" s="42"/>
      <c r="AF1148" s="42"/>
      <c r="AG1148" s="42"/>
      <c r="AH1148" s="42"/>
      <c r="AI1148" s="42"/>
      <c r="AJ1148" s="42"/>
      <c r="AK1148" s="42"/>
      <c r="AL1148" s="42"/>
      <c r="AM1148" s="42"/>
      <c r="AN1148" s="42"/>
      <c r="AO1148" s="42"/>
      <c r="AP1148" s="42"/>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row>
    <row r="1149" spans="1:90" ht="14.25">
      <c r="A1149" s="103"/>
      <c r="B1149" s="42"/>
      <c r="C1149" s="42"/>
      <c r="D1149" s="42"/>
      <c r="E1149" s="42"/>
      <c r="F1149" s="42"/>
      <c r="G1149" s="42"/>
      <c r="H1149" s="42"/>
      <c r="I1149" s="42"/>
      <c r="J1149" s="42"/>
      <c r="K1149" s="42"/>
      <c r="L1149" s="42"/>
      <c r="M1149" s="42"/>
      <c r="N1149" s="42"/>
      <c r="O1149" s="42"/>
      <c r="P1149" s="42"/>
      <c r="Q1149" s="42"/>
      <c r="R1149" s="42"/>
      <c r="S1149" s="42"/>
      <c r="T1149" s="42"/>
      <c r="U1149" s="42"/>
      <c r="V1149" s="42"/>
      <c r="W1149" s="42"/>
      <c r="X1149" s="42"/>
      <c r="Y1149" s="42"/>
      <c r="Z1149" s="42"/>
      <c r="AA1149" s="42"/>
      <c r="AB1149" s="42"/>
      <c r="AD1149" s="42"/>
      <c r="AE1149" s="42"/>
      <c r="AF1149" s="42"/>
      <c r="AG1149" s="42"/>
      <c r="AH1149" s="42"/>
      <c r="AI1149" s="42"/>
      <c r="AJ1149" s="42"/>
      <c r="AK1149" s="42"/>
      <c r="AL1149" s="42"/>
      <c r="AM1149" s="42"/>
      <c r="AN1149" s="42"/>
      <c r="AO1149" s="42"/>
      <c r="AP1149" s="42"/>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row>
    <row r="1150" spans="1:90" ht="14.25">
      <c r="A1150" s="103"/>
      <c r="B1150" s="42"/>
      <c r="C1150" s="42"/>
      <c r="D1150" s="42"/>
      <c r="E1150" s="42"/>
      <c r="F1150" s="42"/>
      <c r="G1150" s="42"/>
      <c r="H1150" s="42"/>
      <c r="I1150" s="42"/>
      <c r="J1150" s="42"/>
      <c r="K1150" s="42"/>
      <c r="L1150" s="42"/>
      <c r="M1150" s="42"/>
      <c r="N1150" s="42"/>
      <c r="O1150" s="42"/>
      <c r="P1150" s="42"/>
      <c r="Q1150" s="42"/>
      <c r="R1150" s="42"/>
      <c r="S1150" s="42"/>
      <c r="T1150" s="42"/>
      <c r="U1150" s="42"/>
      <c r="V1150" s="42"/>
      <c r="W1150" s="42"/>
      <c r="X1150" s="42"/>
      <c r="Y1150" s="42"/>
      <c r="Z1150" s="42"/>
      <c r="AA1150" s="42"/>
      <c r="AB1150" s="42"/>
      <c r="AD1150" s="42"/>
      <c r="AE1150" s="42"/>
      <c r="AF1150" s="42"/>
      <c r="AG1150" s="42"/>
      <c r="AH1150" s="42"/>
      <c r="AI1150" s="42"/>
      <c r="AJ1150" s="42"/>
      <c r="AK1150" s="42"/>
      <c r="AL1150" s="42"/>
      <c r="AM1150" s="42"/>
      <c r="AN1150" s="42"/>
      <c r="AO1150" s="42"/>
      <c r="AP1150" s="42"/>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row>
    <row r="1151" spans="1:90" ht="14.25">
      <c r="A1151" s="103"/>
      <c r="B1151" s="42"/>
      <c r="C1151" s="42"/>
      <c r="D1151" s="42"/>
      <c r="E1151" s="42"/>
      <c r="F1151" s="42"/>
      <c r="G1151" s="42"/>
      <c r="H1151" s="42"/>
      <c r="I1151" s="42"/>
      <c r="J1151" s="42"/>
      <c r="K1151" s="42"/>
      <c r="L1151" s="42"/>
      <c r="M1151" s="42"/>
      <c r="N1151" s="42"/>
      <c r="O1151" s="42"/>
      <c r="P1151" s="42"/>
      <c r="Q1151" s="42"/>
      <c r="R1151" s="42"/>
      <c r="S1151" s="42"/>
      <c r="T1151" s="42"/>
      <c r="U1151" s="42"/>
      <c r="V1151" s="42"/>
      <c r="W1151" s="42"/>
      <c r="X1151" s="42"/>
      <c r="Y1151" s="42"/>
      <c r="Z1151" s="42"/>
      <c r="AA1151" s="42"/>
      <c r="AB1151" s="42"/>
      <c r="AD1151" s="42"/>
      <c r="AE1151" s="42"/>
      <c r="AF1151" s="42"/>
      <c r="AG1151" s="42"/>
      <c r="AH1151" s="42"/>
      <c r="AI1151" s="42"/>
      <c r="AJ1151" s="42"/>
      <c r="AK1151" s="42"/>
      <c r="AL1151" s="42"/>
      <c r="AM1151" s="42"/>
      <c r="AN1151" s="42"/>
      <c r="AO1151" s="42"/>
      <c r="AP1151" s="42"/>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row>
    <row r="1152" spans="1:90" ht="14.25">
      <c r="A1152" s="103"/>
      <c r="B1152" s="42"/>
      <c r="C1152" s="42"/>
      <c r="D1152" s="42"/>
      <c r="E1152" s="42"/>
      <c r="F1152" s="42"/>
      <c r="G1152" s="42"/>
      <c r="H1152" s="42"/>
      <c r="I1152" s="42"/>
      <c r="J1152" s="42"/>
      <c r="K1152" s="42"/>
      <c r="L1152" s="42"/>
      <c r="M1152" s="42"/>
      <c r="N1152" s="42"/>
      <c r="O1152" s="42"/>
      <c r="P1152" s="42"/>
      <c r="Q1152" s="42"/>
      <c r="R1152" s="42"/>
      <c r="S1152" s="42"/>
      <c r="T1152" s="42"/>
      <c r="U1152" s="42"/>
      <c r="V1152" s="42"/>
      <c r="W1152" s="42"/>
      <c r="X1152" s="42"/>
      <c r="Y1152" s="42"/>
      <c r="Z1152" s="42"/>
      <c r="AA1152" s="42"/>
      <c r="AB1152" s="42"/>
      <c r="AD1152" s="42"/>
      <c r="AE1152" s="42"/>
      <c r="AF1152" s="42"/>
      <c r="AG1152" s="42"/>
      <c r="AH1152" s="42"/>
      <c r="AI1152" s="42"/>
      <c r="AJ1152" s="42"/>
      <c r="AK1152" s="42"/>
      <c r="AL1152" s="42"/>
      <c r="AM1152" s="42"/>
      <c r="AN1152" s="42"/>
      <c r="AO1152" s="42"/>
      <c r="AP1152" s="42"/>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row>
    <row r="1153" spans="1:90" ht="14.25">
      <c r="A1153" s="103"/>
      <c r="B1153" s="42"/>
      <c r="C1153" s="42"/>
      <c r="D1153" s="42"/>
      <c r="E1153" s="42"/>
      <c r="F1153" s="42"/>
      <c r="G1153" s="42"/>
      <c r="H1153" s="42"/>
      <c r="I1153" s="42"/>
      <c r="J1153" s="42"/>
      <c r="K1153" s="42"/>
      <c r="L1153" s="42"/>
      <c r="M1153" s="42"/>
      <c r="N1153" s="42"/>
      <c r="O1153" s="42"/>
      <c r="P1153" s="42"/>
      <c r="Q1153" s="42"/>
      <c r="R1153" s="42"/>
      <c r="S1153" s="42"/>
      <c r="T1153" s="42"/>
      <c r="U1153" s="42"/>
      <c r="V1153" s="42"/>
      <c r="W1153" s="42"/>
      <c r="X1153" s="42"/>
      <c r="Y1153" s="42"/>
      <c r="Z1153" s="42"/>
      <c r="AA1153" s="42"/>
      <c r="AB1153" s="42"/>
      <c r="AD1153" s="42"/>
      <c r="AE1153" s="42"/>
      <c r="AF1153" s="42"/>
      <c r="AG1153" s="42"/>
      <c r="AH1153" s="42"/>
      <c r="AI1153" s="42"/>
      <c r="AJ1153" s="42"/>
      <c r="AK1153" s="42"/>
      <c r="AL1153" s="42"/>
      <c r="AM1153" s="42"/>
      <c r="AN1153" s="42"/>
      <c r="AO1153" s="42"/>
      <c r="AP1153" s="42"/>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row>
    <row r="1154" spans="1:90" ht="14.25">
      <c r="A1154" s="103"/>
      <c r="B1154" s="42"/>
      <c r="C1154" s="42"/>
      <c r="D1154" s="42"/>
      <c r="E1154" s="42"/>
      <c r="F1154" s="42"/>
      <c r="G1154" s="42"/>
      <c r="H1154" s="42"/>
      <c r="I1154" s="42"/>
      <c r="J1154" s="42"/>
      <c r="K1154" s="42"/>
      <c r="L1154" s="42"/>
      <c r="M1154" s="42"/>
      <c r="N1154" s="42"/>
      <c r="O1154" s="42"/>
      <c r="P1154" s="42"/>
      <c r="Q1154" s="42"/>
      <c r="R1154" s="42"/>
      <c r="S1154" s="42"/>
      <c r="T1154" s="42"/>
      <c r="U1154" s="42"/>
      <c r="V1154" s="42"/>
      <c r="W1154" s="42"/>
      <c r="X1154" s="42"/>
      <c r="Y1154" s="42"/>
      <c r="Z1154" s="42"/>
      <c r="AA1154" s="42"/>
      <c r="AB1154" s="42"/>
      <c r="AD1154" s="42"/>
      <c r="AE1154" s="42"/>
      <c r="AF1154" s="42"/>
      <c r="AG1154" s="42"/>
      <c r="AH1154" s="42"/>
      <c r="AI1154" s="42"/>
      <c r="AJ1154" s="42"/>
      <c r="AK1154" s="42"/>
      <c r="AL1154" s="42"/>
      <c r="AM1154" s="42"/>
      <c r="AN1154" s="42"/>
      <c r="AO1154" s="42"/>
      <c r="AP1154" s="42"/>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row>
    <row r="1155" spans="1:90" ht="14.25">
      <c r="A1155" s="103"/>
      <c r="B1155" s="42"/>
      <c r="C1155" s="42"/>
      <c r="D1155" s="42"/>
      <c r="E1155" s="42"/>
      <c r="F1155" s="42"/>
      <c r="G1155" s="42"/>
      <c r="H1155" s="42"/>
      <c r="I1155" s="42"/>
      <c r="J1155" s="42"/>
      <c r="K1155" s="42"/>
      <c r="L1155" s="42"/>
      <c r="M1155" s="42"/>
      <c r="N1155" s="42"/>
      <c r="O1155" s="42"/>
      <c r="P1155" s="42"/>
      <c r="Q1155" s="42"/>
      <c r="R1155" s="42"/>
      <c r="S1155" s="42"/>
      <c r="T1155" s="42"/>
      <c r="U1155" s="42"/>
      <c r="V1155" s="42"/>
      <c r="W1155" s="42"/>
      <c r="X1155" s="42"/>
      <c r="Y1155" s="42"/>
      <c r="Z1155" s="42"/>
      <c r="AA1155" s="42"/>
      <c r="AB1155" s="42"/>
      <c r="AD1155" s="42"/>
      <c r="AE1155" s="42"/>
      <c r="AF1155" s="42"/>
      <c r="AG1155" s="42"/>
      <c r="AH1155" s="42"/>
      <c r="AI1155" s="42"/>
      <c r="AJ1155" s="42"/>
      <c r="AK1155" s="42"/>
      <c r="AL1155" s="42"/>
      <c r="AM1155" s="42"/>
      <c r="AN1155" s="42"/>
      <c r="AO1155" s="42"/>
      <c r="AP1155" s="42"/>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row>
    <row r="1156" spans="1:90" ht="14.25">
      <c r="A1156" s="103"/>
      <c r="B1156" s="42"/>
      <c r="C1156" s="42"/>
      <c r="D1156" s="42"/>
      <c r="E1156" s="42"/>
      <c r="F1156" s="42"/>
      <c r="G1156" s="42"/>
      <c r="H1156" s="42"/>
      <c r="I1156" s="42"/>
      <c r="J1156" s="42"/>
      <c r="K1156" s="42"/>
      <c r="L1156" s="42"/>
      <c r="M1156" s="42"/>
      <c r="N1156" s="42"/>
      <c r="O1156" s="42"/>
      <c r="P1156" s="42"/>
      <c r="Q1156" s="42"/>
      <c r="R1156" s="42"/>
      <c r="S1156" s="42"/>
      <c r="T1156" s="42"/>
      <c r="U1156" s="42"/>
      <c r="V1156" s="42"/>
      <c r="W1156" s="42"/>
      <c r="X1156" s="42"/>
      <c r="Y1156" s="42"/>
      <c r="Z1156" s="42"/>
      <c r="AA1156" s="42"/>
      <c r="AB1156" s="42"/>
      <c r="AD1156" s="42"/>
      <c r="AE1156" s="42"/>
      <c r="AF1156" s="42"/>
      <c r="AG1156" s="42"/>
      <c r="AH1156" s="42"/>
      <c r="AI1156" s="42"/>
      <c r="AJ1156" s="42"/>
      <c r="AK1156" s="42"/>
      <c r="AL1156" s="42"/>
      <c r="AM1156" s="42"/>
      <c r="AN1156" s="42"/>
      <c r="AO1156" s="42"/>
      <c r="AP1156" s="42"/>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row>
    <row r="1157" spans="1:90" ht="14.25">
      <c r="A1157" s="103"/>
      <c r="B1157" s="42"/>
      <c r="C1157" s="42"/>
      <c r="D1157" s="42"/>
      <c r="E1157" s="42"/>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D1157" s="42"/>
      <c r="AE1157" s="42"/>
      <c r="AF1157" s="42"/>
      <c r="AG1157" s="42"/>
      <c r="AH1157" s="42"/>
      <c r="AI1157" s="42"/>
      <c r="AJ1157" s="42"/>
      <c r="AK1157" s="42"/>
      <c r="AL1157" s="42"/>
      <c r="AM1157" s="42"/>
      <c r="AN1157" s="42"/>
      <c r="AO1157" s="42"/>
      <c r="AP1157" s="42"/>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row>
    <row r="1158" spans="1:90" ht="14.25">
      <c r="A1158" s="103"/>
      <c r="B1158" s="42"/>
      <c r="C1158" s="42"/>
      <c r="D1158" s="42"/>
      <c r="E1158" s="42"/>
      <c r="F1158" s="42"/>
      <c r="G1158" s="42"/>
      <c r="H1158" s="42"/>
      <c r="I1158" s="42"/>
      <c r="J1158" s="42"/>
      <c r="K1158" s="42"/>
      <c r="L1158" s="42"/>
      <c r="M1158" s="42"/>
      <c r="N1158" s="42"/>
      <c r="O1158" s="42"/>
      <c r="P1158" s="42"/>
      <c r="Q1158" s="42"/>
      <c r="R1158" s="42"/>
      <c r="S1158" s="42"/>
      <c r="T1158" s="42"/>
      <c r="U1158" s="42"/>
      <c r="V1158" s="42"/>
      <c r="W1158" s="42"/>
      <c r="X1158" s="42"/>
      <c r="Y1158" s="42"/>
      <c r="Z1158" s="42"/>
      <c r="AA1158" s="42"/>
      <c r="AB1158" s="42"/>
      <c r="AD1158" s="42"/>
      <c r="AE1158" s="42"/>
      <c r="AF1158" s="42"/>
      <c r="AG1158" s="42"/>
      <c r="AH1158" s="42"/>
      <c r="AI1158" s="42"/>
      <c r="AJ1158" s="42"/>
      <c r="AK1158" s="42"/>
      <c r="AL1158" s="42"/>
      <c r="AM1158" s="42"/>
      <c r="AN1158" s="42"/>
      <c r="AO1158" s="42"/>
      <c r="AP1158" s="42"/>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row>
    <row r="1159" spans="1:90" ht="14.25">
      <c r="A1159" s="103"/>
      <c r="B1159" s="42"/>
      <c r="C1159" s="42"/>
      <c r="D1159" s="42"/>
      <c r="E1159" s="42"/>
      <c r="F1159" s="42"/>
      <c r="G1159" s="42"/>
      <c r="H1159" s="42"/>
      <c r="I1159" s="42"/>
      <c r="J1159" s="42"/>
      <c r="K1159" s="42"/>
      <c r="L1159" s="42"/>
      <c r="M1159" s="42"/>
      <c r="N1159" s="42"/>
      <c r="O1159" s="42"/>
      <c r="P1159" s="42"/>
      <c r="Q1159" s="42"/>
      <c r="R1159" s="42"/>
      <c r="S1159" s="42"/>
      <c r="T1159" s="42"/>
      <c r="U1159" s="42"/>
      <c r="V1159" s="42"/>
      <c r="W1159" s="42"/>
      <c r="X1159" s="42"/>
      <c r="Y1159" s="42"/>
      <c r="Z1159" s="42"/>
      <c r="AA1159" s="42"/>
      <c r="AB1159" s="42"/>
      <c r="AD1159" s="42"/>
      <c r="AE1159" s="42"/>
      <c r="AF1159" s="42"/>
      <c r="AG1159" s="42"/>
      <c r="AH1159" s="42"/>
      <c r="AI1159" s="42"/>
      <c r="AJ1159" s="42"/>
      <c r="AK1159" s="42"/>
      <c r="AL1159" s="42"/>
      <c r="AM1159" s="42"/>
      <c r="AN1159" s="42"/>
      <c r="AO1159" s="42"/>
      <c r="AP1159" s="42"/>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row>
    <row r="1160" spans="1:90" ht="14.25">
      <c r="A1160" s="103"/>
      <c r="B1160" s="42"/>
      <c r="C1160" s="42"/>
      <c r="D1160" s="42"/>
      <c r="E1160" s="42"/>
      <c r="F1160" s="42"/>
      <c r="G1160" s="42"/>
      <c r="H1160" s="42"/>
      <c r="I1160" s="42"/>
      <c r="J1160" s="42"/>
      <c r="K1160" s="42"/>
      <c r="L1160" s="42"/>
      <c r="M1160" s="42"/>
      <c r="N1160" s="42"/>
      <c r="O1160" s="42"/>
      <c r="P1160" s="42"/>
      <c r="Q1160" s="42"/>
      <c r="R1160" s="42"/>
      <c r="S1160" s="42"/>
      <c r="T1160" s="42"/>
      <c r="U1160" s="42"/>
      <c r="V1160" s="42"/>
      <c r="W1160" s="42"/>
      <c r="X1160" s="42"/>
      <c r="Y1160" s="42"/>
      <c r="Z1160" s="42"/>
      <c r="AA1160" s="42"/>
      <c r="AB1160" s="42"/>
      <c r="AD1160" s="42"/>
      <c r="AE1160" s="42"/>
      <c r="AF1160" s="42"/>
      <c r="AG1160" s="42"/>
      <c r="AH1160" s="42"/>
      <c r="AI1160" s="42"/>
      <c r="AJ1160" s="42"/>
      <c r="AK1160" s="42"/>
      <c r="AL1160" s="42"/>
      <c r="AM1160" s="42"/>
      <c r="AN1160" s="42"/>
      <c r="AO1160" s="42"/>
      <c r="AP1160" s="42"/>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row>
    <row r="1161" spans="1:90" ht="14.25">
      <c r="A1161" s="103"/>
      <c r="B1161" s="42"/>
      <c r="C1161" s="42"/>
      <c r="D1161" s="42"/>
      <c r="E1161" s="42"/>
      <c r="F1161" s="42"/>
      <c r="G1161" s="42"/>
      <c r="H1161" s="42"/>
      <c r="I1161" s="42"/>
      <c r="J1161" s="42"/>
      <c r="K1161" s="42"/>
      <c r="L1161" s="42"/>
      <c r="M1161" s="42"/>
      <c r="N1161" s="42"/>
      <c r="O1161" s="42"/>
      <c r="P1161" s="42"/>
      <c r="Q1161" s="42"/>
      <c r="R1161" s="42"/>
      <c r="S1161" s="42"/>
      <c r="T1161" s="42"/>
      <c r="U1161" s="42"/>
      <c r="V1161" s="42"/>
      <c r="W1161" s="42"/>
      <c r="X1161" s="42"/>
      <c r="Y1161" s="42"/>
      <c r="Z1161" s="42"/>
      <c r="AA1161" s="42"/>
      <c r="AB1161" s="42"/>
      <c r="AD1161" s="42"/>
      <c r="AE1161" s="42"/>
      <c r="AF1161" s="42"/>
      <c r="AG1161" s="42"/>
      <c r="AH1161" s="42"/>
      <c r="AI1161" s="42"/>
      <c r="AJ1161" s="42"/>
      <c r="AK1161" s="42"/>
      <c r="AL1161" s="42"/>
      <c r="AM1161" s="42"/>
      <c r="AN1161" s="42"/>
      <c r="AO1161" s="42"/>
      <c r="AP1161" s="42"/>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row>
    <row r="1162" spans="1:90" ht="14.25">
      <c r="A1162" s="103"/>
      <c r="B1162" s="42"/>
      <c r="C1162" s="42"/>
      <c r="D1162" s="42"/>
      <c r="E1162" s="42"/>
      <c r="F1162" s="42"/>
      <c r="G1162" s="42"/>
      <c r="H1162" s="42"/>
      <c r="I1162" s="42"/>
      <c r="J1162" s="42"/>
      <c r="K1162" s="42"/>
      <c r="L1162" s="42"/>
      <c r="M1162" s="42"/>
      <c r="N1162" s="42"/>
      <c r="O1162" s="42"/>
      <c r="P1162" s="42"/>
      <c r="Q1162" s="42"/>
      <c r="R1162" s="42"/>
      <c r="S1162" s="42"/>
      <c r="T1162" s="42"/>
      <c r="U1162" s="42"/>
      <c r="V1162" s="42"/>
      <c r="W1162" s="42"/>
      <c r="X1162" s="42"/>
      <c r="Y1162" s="42"/>
      <c r="Z1162" s="42"/>
      <c r="AA1162" s="42"/>
      <c r="AB1162" s="42"/>
      <c r="AD1162" s="42"/>
      <c r="AE1162" s="42"/>
      <c r="AF1162" s="42"/>
      <c r="AG1162" s="42"/>
      <c r="AH1162" s="42"/>
      <c r="AI1162" s="42"/>
      <c r="AJ1162" s="42"/>
      <c r="AK1162" s="42"/>
      <c r="AL1162" s="42"/>
      <c r="AM1162" s="42"/>
      <c r="AN1162" s="42"/>
      <c r="AO1162" s="42"/>
      <c r="AP1162" s="42"/>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row>
    <row r="1163" spans="1:90" ht="14.25">
      <c r="A1163" s="103"/>
      <c r="B1163" s="42"/>
      <c r="C1163" s="42"/>
      <c r="D1163" s="42"/>
      <c r="E1163" s="42"/>
      <c r="F1163" s="42"/>
      <c r="G1163" s="42"/>
      <c r="H1163" s="42"/>
      <c r="I1163" s="42"/>
      <c r="J1163" s="42"/>
      <c r="K1163" s="42"/>
      <c r="L1163" s="42"/>
      <c r="M1163" s="42"/>
      <c r="N1163" s="42"/>
      <c r="O1163" s="42"/>
      <c r="P1163" s="42"/>
      <c r="Q1163" s="42"/>
      <c r="R1163" s="42"/>
      <c r="S1163" s="42"/>
      <c r="T1163" s="42"/>
      <c r="U1163" s="42"/>
      <c r="V1163" s="42"/>
      <c r="W1163" s="42"/>
      <c r="X1163" s="42"/>
      <c r="Y1163" s="42"/>
      <c r="Z1163" s="42"/>
      <c r="AA1163" s="42"/>
      <c r="AB1163" s="42"/>
      <c r="AD1163" s="42"/>
      <c r="AE1163" s="42"/>
      <c r="AF1163" s="42"/>
      <c r="AG1163" s="42"/>
      <c r="AH1163" s="42"/>
      <c r="AI1163" s="42"/>
      <c r="AJ1163" s="42"/>
      <c r="AK1163" s="42"/>
      <c r="AL1163" s="42"/>
      <c r="AM1163" s="42"/>
      <c r="AN1163" s="42"/>
      <c r="AO1163" s="42"/>
      <c r="AP1163" s="42"/>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row>
    <row r="1164" spans="1:90" ht="14.25">
      <c r="A1164" s="103"/>
      <c r="B1164" s="42"/>
      <c r="C1164" s="42"/>
      <c r="D1164" s="42"/>
      <c r="E1164" s="42"/>
      <c r="F1164" s="42"/>
      <c r="G1164" s="42"/>
      <c r="H1164" s="42"/>
      <c r="I1164" s="42"/>
      <c r="J1164" s="42"/>
      <c r="K1164" s="42"/>
      <c r="L1164" s="42"/>
      <c r="M1164" s="42"/>
      <c r="N1164" s="42"/>
      <c r="O1164" s="42"/>
      <c r="P1164" s="42"/>
      <c r="Q1164" s="42"/>
      <c r="R1164" s="42"/>
      <c r="S1164" s="42"/>
      <c r="T1164" s="42"/>
      <c r="U1164" s="42"/>
      <c r="V1164" s="42"/>
      <c r="W1164" s="42"/>
      <c r="X1164" s="42"/>
      <c r="Y1164" s="42"/>
      <c r="Z1164" s="42"/>
      <c r="AA1164" s="42"/>
      <c r="AB1164" s="42"/>
      <c r="AD1164" s="42"/>
      <c r="AE1164" s="42"/>
      <c r="AF1164" s="42"/>
      <c r="AG1164" s="42"/>
      <c r="AH1164" s="42"/>
      <c r="AI1164" s="42"/>
      <c r="AJ1164" s="42"/>
      <c r="AK1164" s="42"/>
      <c r="AL1164" s="42"/>
      <c r="AM1164" s="42"/>
      <c r="AN1164" s="42"/>
      <c r="AO1164" s="42"/>
      <c r="AP1164" s="42"/>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row>
    <row r="1165" spans="1:90" ht="14.25">
      <c r="A1165" s="103"/>
      <c r="B1165" s="42"/>
      <c r="C1165" s="42"/>
      <c r="D1165" s="42"/>
      <c r="E1165" s="42"/>
      <c r="F1165" s="42"/>
      <c r="G1165" s="42"/>
      <c r="H1165" s="42"/>
      <c r="I1165" s="42"/>
      <c r="J1165" s="42"/>
      <c r="K1165" s="42"/>
      <c r="L1165" s="42"/>
      <c r="M1165" s="42"/>
      <c r="N1165" s="42"/>
      <c r="O1165" s="42"/>
      <c r="P1165" s="42"/>
      <c r="Q1165" s="42"/>
      <c r="R1165" s="42"/>
      <c r="S1165" s="42"/>
      <c r="T1165" s="42"/>
      <c r="U1165" s="42"/>
      <c r="V1165" s="42"/>
      <c r="W1165" s="42"/>
      <c r="X1165" s="42"/>
      <c r="Y1165" s="42"/>
      <c r="Z1165" s="42"/>
      <c r="AA1165" s="42"/>
      <c r="AB1165" s="42"/>
      <c r="AD1165" s="42"/>
      <c r="AE1165" s="42"/>
      <c r="AF1165" s="42"/>
      <c r="AG1165" s="42"/>
      <c r="AH1165" s="42"/>
      <c r="AI1165" s="42"/>
      <c r="AJ1165" s="42"/>
      <c r="AK1165" s="42"/>
      <c r="AL1165" s="42"/>
      <c r="AM1165" s="42"/>
      <c r="AN1165" s="42"/>
      <c r="AO1165" s="42"/>
      <c r="AP1165" s="42"/>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row>
    <row r="1166" spans="1:90" ht="14.25">
      <c r="A1166" s="103"/>
      <c r="B1166" s="42"/>
      <c r="C1166" s="42"/>
      <c r="D1166" s="42"/>
      <c r="E1166" s="42"/>
      <c r="F1166" s="42"/>
      <c r="G1166" s="42"/>
      <c r="H1166" s="42"/>
      <c r="I1166" s="42"/>
      <c r="J1166" s="42"/>
      <c r="K1166" s="42"/>
      <c r="L1166" s="42"/>
      <c r="M1166" s="42"/>
      <c r="N1166" s="42"/>
      <c r="O1166" s="42"/>
      <c r="P1166" s="42"/>
      <c r="Q1166" s="42"/>
      <c r="R1166" s="42"/>
      <c r="S1166" s="42"/>
      <c r="T1166" s="42"/>
      <c r="U1166" s="42"/>
      <c r="V1166" s="42"/>
      <c r="W1166" s="42"/>
      <c r="X1166" s="42"/>
      <c r="Y1166" s="42"/>
      <c r="Z1166" s="42"/>
      <c r="AA1166" s="42"/>
      <c r="AB1166" s="42"/>
      <c r="AD1166" s="42"/>
      <c r="AE1166" s="42"/>
      <c r="AF1166" s="42"/>
      <c r="AG1166" s="42"/>
      <c r="AH1166" s="42"/>
      <c r="AI1166" s="42"/>
      <c r="AJ1166" s="42"/>
      <c r="AK1166" s="42"/>
      <c r="AL1166" s="42"/>
      <c r="AM1166" s="42"/>
      <c r="AN1166" s="42"/>
      <c r="AO1166" s="42"/>
      <c r="AP1166" s="42"/>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c r="BK1166" s="39"/>
      <c r="BL1166" s="39"/>
      <c r="BM1166" s="39"/>
      <c r="BN1166" s="39"/>
      <c r="BO1166" s="39"/>
      <c r="BP1166" s="39"/>
      <c r="BQ1166" s="39"/>
      <c r="BR1166" s="39"/>
      <c r="BS1166" s="39"/>
      <c r="BT1166" s="39"/>
      <c r="BU1166" s="39"/>
      <c r="BV1166" s="39"/>
      <c r="BW1166" s="39"/>
      <c r="BX1166" s="39"/>
      <c r="BY1166" s="39"/>
      <c r="BZ1166" s="39"/>
      <c r="CA1166" s="39"/>
      <c r="CB1166" s="39"/>
      <c r="CC1166" s="39"/>
      <c r="CD1166" s="39"/>
      <c r="CE1166" s="39"/>
      <c r="CF1166" s="39"/>
      <c r="CG1166" s="39"/>
      <c r="CH1166" s="39"/>
      <c r="CI1166" s="39"/>
      <c r="CJ1166" s="39"/>
      <c r="CK1166" s="39"/>
      <c r="CL1166" s="39"/>
    </row>
    <row r="1167" spans="1:90" ht="14.25">
      <c r="A1167" s="103"/>
      <c r="B1167" s="42"/>
      <c r="C1167" s="42"/>
      <c r="D1167" s="42"/>
      <c r="E1167" s="42"/>
      <c r="F1167" s="42"/>
      <c r="G1167" s="42"/>
      <c r="H1167" s="42"/>
      <c r="I1167" s="42"/>
      <c r="J1167" s="42"/>
      <c r="K1167" s="42"/>
      <c r="L1167" s="42"/>
      <c r="M1167" s="42"/>
      <c r="N1167" s="42"/>
      <c r="O1167" s="42"/>
      <c r="P1167" s="42"/>
      <c r="Q1167" s="42"/>
      <c r="R1167" s="42"/>
      <c r="S1167" s="42"/>
      <c r="T1167" s="42"/>
      <c r="U1167" s="42"/>
      <c r="V1167" s="42"/>
      <c r="W1167" s="42"/>
      <c r="X1167" s="42"/>
      <c r="Y1167" s="42"/>
      <c r="Z1167" s="42"/>
      <c r="AA1167" s="42"/>
      <c r="AB1167" s="42"/>
      <c r="AD1167" s="42"/>
      <c r="AE1167" s="42"/>
      <c r="AF1167" s="42"/>
      <c r="AG1167" s="42"/>
      <c r="AH1167" s="42"/>
      <c r="AI1167" s="42"/>
      <c r="AJ1167" s="42"/>
      <c r="AK1167" s="42"/>
      <c r="AL1167" s="42"/>
      <c r="AM1167" s="42"/>
      <c r="AN1167" s="42"/>
      <c r="AO1167" s="42"/>
      <c r="AP1167" s="42"/>
      <c r="AQ1167" s="39"/>
      <c r="AR1167" s="39"/>
      <c r="AS1167" s="39"/>
      <c r="AT1167" s="39"/>
      <c r="AU1167" s="39"/>
      <c r="AV1167" s="39"/>
      <c r="AW1167" s="39"/>
      <c r="AX1167" s="39"/>
      <c r="AY1167" s="39"/>
      <c r="AZ1167" s="39"/>
      <c r="BA1167" s="39"/>
      <c r="BB1167" s="39"/>
      <c r="BC1167" s="39"/>
      <c r="BD1167" s="39"/>
      <c r="BE1167" s="39"/>
      <c r="BF1167" s="39"/>
      <c r="BG1167" s="39"/>
      <c r="BH1167" s="39"/>
      <c r="BI1167" s="39"/>
      <c r="BJ1167" s="39"/>
      <c r="BK1167" s="39"/>
      <c r="BL1167" s="39"/>
      <c r="BM1167" s="39"/>
      <c r="BN1167" s="39"/>
      <c r="BO1167" s="39"/>
      <c r="BP1167" s="39"/>
      <c r="BQ1167" s="39"/>
      <c r="BR1167" s="39"/>
      <c r="BS1167" s="39"/>
      <c r="BT1167" s="39"/>
      <c r="BU1167" s="39"/>
      <c r="BV1167" s="39"/>
      <c r="BW1167" s="39"/>
      <c r="BX1167" s="39"/>
      <c r="BY1167" s="39"/>
      <c r="BZ1167" s="39"/>
      <c r="CA1167" s="39"/>
      <c r="CB1167" s="39"/>
      <c r="CC1167" s="39"/>
      <c r="CD1167" s="39"/>
      <c r="CE1167" s="39"/>
      <c r="CF1167" s="39"/>
      <c r="CG1167" s="39"/>
      <c r="CH1167" s="39"/>
      <c r="CI1167" s="39"/>
      <c r="CJ1167" s="39"/>
      <c r="CK1167" s="39"/>
      <c r="CL1167" s="39"/>
    </row>
    <row r="1168" spans="1:90" ht="14.25">
      <c r="A1168" s="103"/>
      <c r="B1168" s="42"/>
      <c r="C1168" s="42"/>
      <c r="D1168" s="42"/>
      <c r="E1168" s="42"/>
      <c r="F1168" s="42"/>
      <c r="G1168" s="42"/>
      <c r="H1168" s="42"/>
      <c r="I1168" s="42"/>
      <c r="J1168" s="42"/>
      <c r="K1168" s="42"/>
      <c r="L1168" s="42"/>
      <c r="M1168" s="42"/>
      <c r="N1168" s="42"/>
      <c r="O1168" s="42"/>
      <c r="P1168" s="42"/>
      <c r="Q1168" s="42"/>
      <c r="R1168" s="42"/>
      <c r="S1168" s="42"/>
      <c r="T1168" s="42"/>
      <c r="U1168" s="42"/>
      <c r="V1168" s="42"/>
      <c r="W1168" s="42"/>
      <c r="X1168" s="42"/>
      <c r="Y1168" s="42"/>
      <c r="Z1168" s="42"/>
      <c r="AA1168" s="42"/>
      <c r="AB1168" s="42"/>
      <c r="AD1168" s="42"/>
      <c r="AE1168" s="42"/>
      <c r="AF1168" s="42"/>
      <c r="AG1168" s="42"/>
      <c r="AH1168" s="42"/>
      <c r="AI1168" s="42"/>
      <c r="AJ1168" s="42"/>
      <c r="AK1168" s="42"/>
      <c r="AL1168" s="42"/>
      <c r="AM1168" s="42"/>
      <c r="AN1168" s="42"/>
      <c r="AO1168" s="42"/>
      <c r="AP1168" s="42"/>
      <c r="AQ1168" s="39"/>
      <c r="AR1168" s="39"/>
      <c r="AS1168" s="39"/>
      <c r="AT1168" s="39"/>
      <c r="AU1168" s="39"/>
      <c r="AV1168" s="39"/>
      <c r="AW1168" s="39"/>
      <c r="AX1168" s="39"/>
      <c r="AY1168" s="39"/>
      <c r="AZ1168" s="39"/>
      <c r="BA1168" s="39"/>
      <c r="BB1168" s="39"/>
      <c r="BC1168" s="39"/>
      <c r="BD1168" s="39"/>
      <c r="BE1168" s="39"/>
      <c r="BF1168" s="39"/>
      <c r="BG1168" s="39"/>
      <c r="BH1168" s="39"/>
      <c r="BI1168" s="39"/>
      <c r="BJ1168" s="39"/>
      <c r="BK1168" s="39"/>
      <c r="BL1168" s="39"/>
      <c r="BM1168" s="39"/>
      <c r="BN1168" s="39"/>
      <c r="BO1168" s="39"/>
      <c r="BP1168" s="39"/>
      <c r="BQ1168" s="39"/>
      <c r="BR1168" s="39"/>
      <c r="BS1168" s="39"/>
      <c r="BT1168" s="39"/>
      <c r="BU1168" s="39"/>
      <c r="BV1168" s="39"/>
      <c r="BW1168" s="39"/>
      <c r="BX1168" s="39"/>
      <c r="BY1168" s="39"/>
      <c r="BZ1168" s="39"/>
      <c r="CA1168" s="39"/>
      <c r="CB1168" s="39"/>
      <c r="CC1168" s="39"/>
      <c r="CD1168" s="39"/>
      <c r="CE1168" s="39"/>
      <c r="CF1168" s="39"/>
      <c r="CG1168" s="39"/>
      <c r="CH1168" s="39"/>
      <c r="CI1168" s="39"/>
      <c r="CJ1168" s="39"/>
      <c r="CK1168" s="39"/>
      <c r="CL1168" s="39"/>
    </row>
    <row r="1169" spans="1:90" ht="14.25">
      <c r="A1169" s="103"/>
      <c r="B1169" s="42"/>
      <c r="C1169" s="42"/>
      <c r="D1169" s="42"/>
      <c r="E1169" s="42"/>
      <c r="F1169" s="42"/>
      <c r="G1169" s="42"/>
      <c r="H1169" s="42"/>
      <c r="I1169" s="42"/>
      <c r="J1169" s="42"/>
      <c r="K1169" s="42"/>
      <c r="L1169" s="42"/>
      <c r="M1169" s="42"/>
      <c r="N1169" s="42"/>
      <c r="O1169" s="42"/>
      <c r="P1169" s="42"/>
      <c r="Q1169" s="42"/>
      <c r="R1169" s="42"/>
      <c r="S1169" s="42"/>
      <c r="T1169" s="42"/>
      <c r="U1169" s="42"/>
      <c r="V1169" s="42"/>
      <c r="W1169" s="42"/>
      <c r="X1169" s="42"/>
      <c r="Y1169" s="42"/>
      <c r="Z1169" s="42"/>
      <c r="AA1169" s="42"/>
      <c r="AB1169" s="42"/>
      <c r="AD1169" s="42"/>
      <c r="AE1169" s="42"/>
      <c r="AF1169" s="42"/>
      <c r="AG1169" s="42"/>
      <c r="AH1169" s="42"/>
      <c r="AI1169" s="42"/>
      <c r="AJ1169" s="42"/>
      <c r="AK1169" s="42"/>
      <c r="AL1169" s="42"/>
      <c r="AM1169" s="42"/>
      <c r="AN1169" s="42"/>
      <c r="AO1169" s="42"/>
      <c r="AP1169" s="42"/>
      <c r="AQ1169" s="39"/>
      <c r="AR1169" s="39"/>
      <c r="AS1169" s="39"/>
      <c r="AT1169" s="39"/>
      <c r="AU1169" s="39"/>
      <c r="AV1169" s="39"/>
      <c r="AW1169" s="39"/>
      <c r="AX1169" s="39"/>
      <c r="AY1169" s="39"/>
      <c r="AZ1169" s="39"/>
      <c r="BA1169" s="39"/>
      <c r="BB1169" s="39"/>
      <c r="BC1169" s="39"/>
      <c r="BD1169" s="39"/>
      <c r="BE1169" s="39"/>
      <c r="BF1169" s="39"/>
      <c r="BG1169" s="39"/>
      <c r="BH1169" s="39"/>
      <c r="BI1169" s="39"/>
      <c r="BJ1169" s="39"/>
      <c r="BK1169" s="39"/>
      <c r="BL1169" s="39"/>
      <c r="BM1169" s="39"/>
      <c r="BN1169" s="39"/>
      <c r="BO1169" s="39"/>
      <c r="BP1169" s="39"/>
      <c r="BQ1169" s="39"/>
      <c r="BR1169" s="39"/>
      <c r="BS1169" s="39"/>
      <c r="BT1169" s="39"/>
      <c r="BU1169" s="39"/>
      <c r="BV1169" s="39"/>
      <c r="BW1169" s="39"/>
      <c r="BX1169" s="39"/>
      <c r="BY1169" s="39"/>
      <c r="BZ1169" s="39"/>
      <c r="CA1169" s="39"/>
      <c r="CB1169" s="39"/>
      <c r="CC1169" s="39"/>
      <c r="CD1169" s="39"/>
      <c r="CE1169" s="39"/>
      <c r="CF1169" s="39"/>
      <c r="CG1169" s="39"/>
      <c r="CH1169" s="39"/>
      <c r="CI1169" s="39"/>
      <c r="CJ1169" s="39"/>
      <c r="CK1169" s="39"/>
      <c r="CL1169" s="39"/>
    </row>
    <row r="1170" spans="1:90" ht="14.25">
      <c r="A1170" s="103"/>
      <c r="B1170" s="42"/>
      <c r="C1170" s="42"/>
      <c r="D1170" s="42"/>
      <c r="E1170" s="42"/>
      <c r="F1170" s="42"/>
      <c r="G1170" s="42"/>
      <c r="H1170" s="42"/>
      <c r="I1170" s="42"/>
      <c r="J1170" s="42"/>
      <c r="K1170" s="42"/>
      <c r="L1170" s="42"/>
      <c r="M1170" s="42"/>
      <c r="N1170" s="42"/>
      <c r="O1170" s="42"/>
      <c r="P1170" s="42"/>
      <c r="Q1170" s="42"/>
      <c r="R1170" s="42"/>
      <c r="S1170" s="42"/>
      <c r="T1170" s="42"/>
      <c r="U1170" s="42"/>
      <c r="V1170" s="42"/>
      <c r="W1170" s="42"/>
      <c r="X1170" s="42"/>
      <c r="Y1170" s="42"/>
      <c r="Z1170" s="42"/>
      <c r="AA1170" s="42"/>
      <c r="AB1170" s="42"/>
      <c r="AD1170" s="42"/>
      <c r="AE1170" s="42"/>
      <c r="AF1170" s="42"/>
      <c r="AG1170" s="42"/>
      <c r="AH1170" s="42"/>
      <c r="AI1170" s="42"/>
      <c r="AJ1170" s="42"/>
      <c r="AK1170" s="42"/>
      <c r="AL1170" s="42"/>
      <c r="AM1170" s="42"/>
      <c r="AN1170" s="42"/>
      <c r="AO1170" s="42"/>
      <c r="AP1170" s="42"/>
      <c r="AQ1170" s="39"/>
      <c r="AR1170" s="39"/>
      <c r="AS1170" s="39"/>
      <c r="AT1170" s="39"/>
      <c r="AU1170" s="39"/>
      <c r="AV1170" s="39"/>
      <c r="AW1170" s="39"/>
      <c r="AX1170" s="39"/>
      <c r="AY1170" s="39"/>
      <c r="AZ1170" s="39"/>
      <c r="BA1170" s="39"/>
      <c r="BB1170" s="39"/>
      <c r="BC1170" s="39"/>
      <c r="BD1170" s="39"/>
      <c r="BE1170" s="39"/>
      <c r="BF1170" s="39"/>
      <c r="BG1170" s="39"/>
      <c r="BH1170" s="39"/>
      <c r="BI1170" s="39"/>
      <c r="BJ1170" s="39"/>
      <c r="BK1170" s="39"/>
      <c r="BL1170" s="39"/>
      <c r="BM1170" s="39"/>
      <c r="BN1170" s="39"/>
      <c r="BO1170" s="39"/>
      <c r="BP1170" s="39"/>
      <c r="BQ1170" s="39"/>
      <c r="BR1170" s="39"/>
      <c r="BS1170" s="39"/>
      <c r="BT1170" s="39"/>
      <c r="BU1170" s="39"/>
      <c r="BV1170" s="39"/>
      <c r="BW1170" s="39"/>
      <c r="BX1170" s="39"/>
      <c r="BY1170" s="39"/>
      <c r="BZ1170" s="39"/>
      <c r="CA1170" s="39"/>
      <c r="CB1170" s="39"/>
      <c r="CC1170" s="39"/>
      <c r="CD1170" s="39"/>
      <c r="CE1170" s="39"/>
      <c r="CF1170" s="39"/>
      <c r="CG1170" s="39"/>
      <c r="CH1170" s="39"/>
      <c r="CI1170" s="39"/>
      <c r="CJ1170" s="39"/>
      <c r="CK1170" s="39"/>
      <c r="CL1170" s="39"/>
    </row>
    <row r="1171" spans="1:90" ht="14.25">
      <c r="A1171" s="103"/>
      <c r="B1171" s="42"/>
      <c r="C1171" s="42"/>
      <c r="D1171" s="42"/>
      <c r="E1171" s="42"/>
      <c r="F1171" s="42"/>
      <c r="G1171" s="42"/>
      <c r="H1171" s="42"/>
      <c r="I1171" s="42"/>
      <c r="J1171" s="42"/>
      <c r="K1171" s="42"/>
      <c r="L1171" s="42"/>
      <c r="M1171" s="42"/>
      <c r="N1171" s="42"/>
      <c r="O1171" s="42"/>
      <c r="P1171" s="42"/>
      <c r="Q1171" s="42"/>
      <c r="R1171" s="42"/>
      <c r="S1171" s="42"/>
      <c r="T1171" s="42"/>
      <c r="U1171" s="42"/>
      <c r="V1171" s="42"/>
      <c r="W1171" s="42"/>
      <c r="X1171" s="42"/>
      <c r="Y1171" s="42"/>
      <c r="Z1171" s="42"/>
      <c r="AA1171" s="42"/>
      <c r="AB1171" s="42"/>
      <c r="AD1171" s="42"/>
      <c r="AE1171" s="42"/>
      <c r="AF1171" s="42"/>
      <c r="AG1171" s="42"/>
      <c r="AH1171" s="42"/>
      <c r="AI1171" s="42"/>
      <c r="AJ1171" s="42"/>
      <c r="AK1171" s="42"/>
      <c r="AL1171" s="42"/>
      <c r="AM1171" s="42"/>
      <c r="AN1171" s="42"/>
      <c r="AO1171" s="42"/>
      <c r="AP1171" s="42"/>
      <c r="AQ1171" s="39"/>
      <c r="AR1171" s="39"/>
      <c r="AS1171" s="39"/>
      <c r="AT1171" s="39"/>
      <c r="AU1171" s="39"/>
      <c r="AV1171" s="39"/>
      <c r="AW1171" s="39"/>
      <c r="AX1171" s="39"/>
      <c r="AY1171" s="39"/>
      <c r="AZ1171" s="39"/>
      <c r="BA1171" s="39"/>
      <c r="BB1171" s="39"/>
      <c r="BC1171" s="39"/>
      <c r="BD1171" s="39"/>
      <c r="BE1171" s="39"/>
      <c r="BF1171" s="39"/>
      <c r="BG1171" s="39"/>
      <c r="BH1171" s="39"/>
      <c r="BI1171" s="39"/>
      <c r="BJ1171" s="39"/>
      <c r="BK1171" s="39"/>
      <c r="BL1171" s="39"/>
      <c r="BM1171" s="39"/>
      <c r="BN1171" s="39"/>
      <c r="BO1171" s="39"/>
      <c r="BP1171" s="39"/>
      <c r="BQ1171" s="39"/>
      <c r="BR1171" s="39"/>
      <c r="BS1171" s="39"/>
      <c r="BT1171" s="39"/>
      <c r="BU1171" s="39"/>
      <c r="BV1171" s="39"/>
      <c r="BW1171" s="39"/>
      <c r="BX1171" s="39"/>
      <c r="BY1171" s="39"/>
      <c r="BZ1171" s="39"/>
      <c r="CA1171" s="39"/>
      <c r="CB1171" s="39"/>
      <c r="CC1171" s="39"/>
      <c r="CD1171" s="39"/>
      <c r="CE1171" s="39"/>
      <c r="CF1171" s="39"/>
      <c r="CG1171" s="39"/>
      <c r="CH1171" s="39"/>
      <c r="CI1171" s="39"/>
      <c r="CJ1171" s="39"/>
      <c r="CK1171" s="39"/>
      <c r="CL1171" s="39"/>
    </row>
    <row r="1172" spans="1:90" ht="14.25">
      <c r="A1172" s="103"/>
      <c r="B1172" s="42"/>
      <c r="C1172" s="42"/>
      <c r="D1172" s="42"/>
      <c r="E1172" s="42"/>
      <c r="F1172" s="42"/>
      <c r="G1172" s="42"/>
      <c r="H1172" s="42"/>
      <c r="I1172" s="42"/>
      <c r="J1172" s="42"/>
      <c r="K1172" s="42"/>
      <c r="L1172" s="42"/>
      <c r="M1172" s="42"/>
      <c r="N1172" s="42"/>
      <c r="O1172" s="42"/>
      <c r="P1172" s="42"/>
      <c r="Q1172" s="42"/>
      <c r="R1172" s="42"/>
      <c r="S1172" s="42"/>
      <c r="T1172" s="42"/>
      <c r="U1172" s="42"/>
      <c r="V1172" s="42"/>
      <c r="W1172" s="42"/>
      <c r="X1172" s="42"/>
      <c r="Y1172" s="42"/>
      <c r="Z1172" s="42"/>
      <c r="AA1172" s="42"/>
      <c r="AB1172" s="42"/>
      <c r="AD1172" s="42"/>
      <c r="AE1172" s="42"/>
      <c r="AF1172" s="42"/>
      <c r="AG1172" s="42"/>
      <c r="AH1172" s="42"/>
      <c r="AI1172" s="42"/>
      <c r="AJ1172" s="42"/>
      <c r="AK1172" s="42"/>
      <c r="AL1172" s="42"/>
      <c r="AM1172" s="42"/>
      <c r="AN1172" s="42"/>
      <c r="AO1172" s="42"/>
      <c r="AP1172" s="42"/>
      <c r="AQ1172" s="39"/>
      <c r="AR1172" s="39"/>
      <c r="AS1172" s="39"/>
      <c r="AT1172" s="39"/>
      <c r="AU1172" s="39"/>
      <c r="AV1172" s="39"/>
      <c r="AW1172" s="39"/>
      <c r="AX1172" s="39"/>
      <c r="AY1172" s="39"/>
      <c r="AZ1172" s="39"/>
      <c r="BA1172" s="39"/>
      <c r="BB1172" s="39"/>
      <c r="BC1172" s="39"/>
      <c r="BD1172" s="39"/>
      <c r="BE1172" s="39"/>
      <c r="BF1172" s="39"/>
      <c r="BG1172" s="39"/>
      <c r="BH1172" s="39"/>
      <c r="BI1172" s="39"/>
      <c r="BJ1172" s="39"/>
      <c r="BK1172" s="39"/>
      <c r="BL1172" s="39"/>
      <c r="BM1172" s="39"/>
      <c r="BN1172" s="39"/>
      <c r="BO1172" s="39"/>
      <c r="BP1172" s="39"/>
      <c r="BQ1172" s="39"/>
      <c r="BR1172" s="39"/>
      <c r="BS1172" s="39"/>
      <c r="BT1172" s="39"/>
      <c r="BU1172" s="39"/>
      <c r="BV1172" s="39"/>
      <c r="BW1172" s="39"/>
      <c r="BX1172" s="39"/>
      <c r="BY1172" s="39"/>
      <c r="BZ1172" s="39"/>
      <c r="CA1172" s="39"/>
      <c r="CB1172" s="39"/>
      <c r="CC1172" s="39"/>
      <c r="CD1172" s="39"/>
      <c r="CE1172" s="39"/>
      <c r="CF1172" s="39"/>
      <c r="CG1172" s="39"/>
      <c r="CH1172" s="39"/>
      <c r="CI1172" s="39"/>
      <c r="CJ1172" s="39"/>
      <c r="CK1172" s="39"/>
      <c r="CL1172" s="39"/>
    </row>
    <row r="1173" spans="1:90" ht="14.25">
      <c r="A1173" s="103"/>
      <c r="B1173" s="42"/>
      <c r="C1173" s="42"/>
      <c r="D1173" s="42"/>
      <c r="E1173" s="42"/>
      <c r="F1173" s="42"/>
      <c r="G1173" s="42"/>
      <c r="H1173" s="42"/>
      <c r="I1173" s="42"/>
      <c r="J1173" s="42"/>
      <c r="K1173" s="42"/>
      <c r="L1173" s="42"/>
      <c r="M1173" s="42"/>
      <c r="N1173" s="42"/>
      <c r="O1173" s="42"/>
      <c r="P1173" s="42"/>
      <c r="Q1173" s="42"/>
      <c r="R1173" s="42"/>
      <c r="S1173" s="42"/>
      <c r="T1173" s="42"/>
      <c r="U1173" s="42"/>
      <c r="V1173" s="42"/>
      <c r="W1173" s="42"/>
      <c r="X1173" s="42"/>
      <c r="Y1173" s="42"/>
      <c r="Z1173" s="42"/>
      <c r="AA1173" s="42"/>
      <c r="AB1173" s="42"/>
      <c r="AD1173" s="42"/>
      <c r="AE1173" s="42"/>
      <c r="AF1173" s="42"/>
      <c r="AG1173" s="42"/>
      <c r="AH1173" s="42"/>
      <c r="AI1173" s="42"/>
      <c r="AJ1173" s="42"/>
      <c r="AK1173" s="42"/>
      <c r="AL1173" s="42"/>
      <c r="AM1173" s="42"/>
      <c r="AN1173" s="42"/>
      <c r="AO1173" s="42"/>
      <c r="AP1173" s="42"/>
      <c r="AQ1173" s="39"/>
      <c r="AR1173" s="39"/>
      <c r="AS1173" s="39"/>
      <c r="AT1173" s="39"/>
      <c r="AU1173" s="39"/>
      <c r="AV1173" s="39"/>
      <c r="AW1173" s="39"/>
      <c r="AX1173" s="39"/>
      <c r="AY1173" s="39"/>
      <c r="AZ1173" s="39"/>
      <c r="BA1173" s="39"/>
      <c r="BB1173" s="39"/>
      <c r="BC1173" s="39"/>
      <c r="BD1173" s="39"/>
      <c r="BE1173" s="39"/>
      <c r="BF1173" s="39"/>
      <c r="BG1173" s="39"/>
      <c r="BH1173" s="39"/>
      <c r="BI1173" s="39"/>
      <c r="BJ1173" s="39"/>
      <c r="BK1173" s="39"/>
      <c r="BL1173" s="39"/>
      <c r="BM1173" s="39"/>
      <c r="BN1173" s="39"/>
      <c r="BO1173" s="39"/>
      <c r="BP1173" s="39"/>
      <c r="BQ1173" s="39"/>
      <c r="BR1173" s="39"/>
      <c r="BS1173" s="39"/>
      <c r="BT1173" s="39"/>
      <c r="BU1173" s="39"/>
      <c r="BV1173" s="39"/>
      <c r="BW1173" s="39"/>
      <c r="BX1173" s="39"/>
      <c r="BY1173" s="39"/>
      <c r="BZ1173" s="39"/>
      <c r="CA1173" s="39"/>
      <c r="CB1173" s="39"/>
      <c r="CC1173" s="39"/>
      <c r="CD1173" s="39"/>
      <c r="CE1173" s="39"/>
      <c r="CF1173" s="39"/>
      <c r="CG1173" s="39"/>
      <c r="CH1173" s="39"/>
      <c r="CI1173" s="39"/>
      <c r="CJ1173" s="39"/>
      <c r="CK1173" s="39"/>
      <c r="CL1173" s="39"/>
    </row>
    <row r="1174" spans="1:90" ht="14.25">
      <c r="A1174" s="103"/>
      <c r="B1174" s="42"/>
      <c r="C1174" s="42"/>
      <c r="D1174" s="42"/>
      <c r="E1174" s="42"/>
      <c r="F1174" s="42"/>
      <c r="G1174" s="42"/>
      <c r="H1174" s="42"/>
      <c r="I1174" s="42"/>
      <c r="J1174" s="42"/>
      <c r="K1174" s="42"/>
      <c r="L1174" s="42"/>
      <c r="M1174" s="42"/>
      <c r="N1174" s="42"/>
      <c r="O1174" s="42"/>
      <c r="P1174" s="42"/>
      <c r="Q1174" s="42"/>
      <c r="R1174" s="42"/>
      <c r="S1174" s="42"/>
      <c r="T1174" s="42"/>
      <c r="U1174" s="42"/>
      <c r="V1174" s="42"/>
      <c r="W1174" s="42"/>
      <c r="X1174" s="42"/>
      <c r="Y1174" s="42"/>
      <c r="Z1174" s="42"/>
      <c r="AA1174" s="42"/>
      <c r="AB1174" s="42"/>
      <c r="AD1174" s="42"/>
      <c r="AE1174" s="42"/>
      <c r="AF1174" s="42"/>
      <c r="AG1174" s="42"/>
      <c r="AH1174" s="42"/>
      <c r="AI1174" s="42"/>
      <c r="AJ1174" s="42"/>
      <c r="AK1174" s="42"/>
      <c r="AL1174" s="42"/>
      <c r="AM1174" s="42"/>
      <c r="AN1174" s="42"/>
      <c r="AO1174" s="42"/>
      <c r="AP1174" s="42"/>
      <c r="AQ1174" s="39"/>
      <c r="AR1174" s="39"/>
      <c r="AS1174" s="39"/>
      <c r="AT1174" s="39"/>
      <c r="AU1174" s="39"/>
      <c r="AV1174" s="39"/>
      <c r="AW1174" s="39"/>
      <c r="AX1174" s="39"/>
      <c r="AY1174" s="39"/>
      <c r="AZ1174" s="39"/>
      <c r="BA1174" s="39"/>
      <c r="BB1174" s="39"/>
      <c r="BC1174" s="39"/>
      <c r="BD1174" s="39"/>
      <c r="BE1174" s="39"/>
      <c r="BF1174" s="39"/>
      <c r="BG1174" s="39"/>
      <c r="BH1174" s="39"/>
      <c r="BI1174" s="39"/>
      <c r="BJ1174" s="39"/>
      <c r="BK1174" s="39"/>
      <c r="BL1174" s="39"/>
      <c r="BM1174" s="39"/>
      <c r="BN1174" s="39"/>
      <c r="BO1174" s="39"/>
      <c r="BP1174" s="39"/>
      <c r="BQ1174" s="39"/>
      <c r="BR1174" s="39"/>
      <c r="BS1174" s="39"/>
      <c r="BT1174" s="39"/>
      <c r="BU1174" s="39"/>
      <c r="BV1174" s="39"/>
      <c r="BW1174" s="39"/>
      <c r="BX1174" s="39"/>
      <c r="BY1174" s="39"/>
      <c r="BZ1174" s="39"/>
      <c r="CA1174" s="39"/>
      <c r="CB1174" s="39"/>
      <c r="CC1174" s="39"/>
      <c r="CD1174" s="39"/>
      <c r="CE1174" s="39"/>
      <c r="CF1174" s="39"/>
      <c r="CG1174" s="39"/>
      <c r="CH1174" s="39"/>
      <c r="CI1174" s="39"/>
      <c r="CJ1174" s="39"/>
      <c r="CK1174" s="39"/>
      <c r="CL1174" s="39"/>
    </row>
    <row r="1175" spans="1:90" ht="14.25">
      <c r="A1175" s="103"/>
      <c r="B1175" s="42"/>
      <c r="C1175" s="42"/>
      <c r="D1175" s="42"/>
      <c r="E1175" s="42"/>
      <c r="F1175" s="42"/>
      <c r="G1175" s="42"/>
      <c r="H1175" s="42"/>
      <c r="I1175" s="42"/>
      <c r="J1175" s="42"/>
      <c r="K1175" s="42"/>
      <c r="L1175" s="42"/>
      <c r="M1175" s="42"/>
      <c r="N1175" s="42"/>
      <c r="O1175" s="42"/>
      <c r="P1175" s="42"/>
      <c r="Q1175" s="42"/>
      <c r="R1175" s="42"/>
      <c r="S1175" s="42"/>
      <c r="T1175" s="42"/>
      <c r="U1175" s="42"/>
      <c r="V1175" s="42"/>
      <c r="W1175" s="42"/>
      <c r="X1175" s="42"/>
      <c r="Y1175" s="42"/>
      <c r="Z1175" s="42"/>
      <c r="AA1175" s="42"/>
      <c r="AB1175" s="42"/>
      <c r="AD1175" s="42"/>
      <c r="AE1175" s="42"/>
      <c r="AF1175" s="42"/>
      <c r="AG1175" s="42"/>
      <c r="AH1175" s="42"/>
      <c r="AI1175" s="42"/>
      <c r="AJ1175" s="42"/>
      <c r="AK1175" s="42"/>
      <c r="AL1175" s="42"/>
      <c r="AM1175" s="42"/>
      <c r="AN1175" s="42"/>
      <c r="AO1175" s="42"/>
      <c r="AP1175" s="42"/>
      <c r="AQ1175" s="39"/>
      <c r="AR1175" s="39"/>
      <c r="AS1175" s="39"/>
      <c r="AT1175" s="39"/>
      <c r="AU1175" s="39"/>
      <c r="AV1175" s="39"/>
      <c r="AW1175" s="39"/>
      <c r="AX1175" s="39"/>
      <c r="AY1175" s="39"/>
      <c r="AZ1175" s="39"/>
      <c r="BA1175" s="39"/>
      <c r="BB1175" s="39"/>
      <c r="BC1175" s="39"/>
      <c r="BD1175" s="39"/>
      <c r="BE1175" s="39"/>
      <c r="BF1175" s="39"/>
      <c r="BG1175" s="39"/>
      <c r="BH1175" s="39"/>
      <c r="BI1175" s="39"/>
      <c r="BJ1175" s="39"/>
      <c r="BK1175" s="39"/>
      <c r="BL1175" s="39"/>
      <c r="BM1175" s="39"/>
      <c r="BN1175" s="39"/>
      <c r="BO1175" s="39"/>
      <c r="BP1175" s="39"/>
      <c r="BQ1175" s="39"/>
      <c r="BR1175" s="39"/>
      <c r="BS1175" s="39"/>
      <c r="BT1175" s="39"/>
      <c r="BU1175" s="39"/>
      <c r="BV1175" s="39"/>
      <c r="BW1175" s="39"/>
      <c r="BX1175" s="39"/>
      <c r="BY1175" s="39"/>
      <c r="BZ1175" s="39"/>
      <c r="CA1175" s="39"/>
      <c r="CB1175" s="39"/>
      <c r="CC1175" s="39"/>
      <c r="CD1175" s="39"/>
      <c r="CE1175" s="39"/>
      <c r="CF1175" s="39"/>
      <c r="CG1175" s="39"/>
      <c r="CH1175" s="39"/>
      <c r="CI1175" s="39"/>
      <c r="CJ1175" s="39"/>
      <c r="CK1175" s="39"/>
      <c r="CL1175" s="39"/>
    </row>
    <row r="1176" spans="1:90" ht="14.25">
      <c r="A1176" s="103"/>
      <c r="B1176" s="42"/>
      <c r="C1176" s="42"/>
      <c r="D1176" s="42"/>
      <c r="E1176" s="42"/>
      <c r="F1176" s="42"/>
      <c r="G1176" s="42"/>
      <c r="H1176" s="42"/>
      <c r="I1176" s="42"/>
      <c r="J1176" s="42"/>
      <c r="K1176" s="42"/>
      <c r="L1176" s="42"/>
      <c r="M1176" s="42"/>
      <c r="N1176" s="42"/>
      <c r="O1176" s="42"/>
      <c r="P1176" s="42"/>
      <c r="Q1176" s="42"/>
      <c r="R1176" s="42"/>
      <c r="S1176" s="42"/>
      <c r="T1176" s="42"/>
      <c r="U1176" s="42"/>
      <c r="V1176" s="42"/>
      <c r="W1176" s="42"/>
      <c r="X1176" s="42"/>
      <c r="Y1176" s="42"/>
      <c r="Z1176" s="42"/>
      <c r="AA1176" s="42"/>
      <c r="AB1176" s="42"/>
      <c r="AD1176" s="42"/>
      <c r="AE1176" s="42"/>
      <c r="AF1176" s="42"/>
      <c r="AG1176" s="42"/>
      <c r="AH1176" s="42"/>
      <c r="AI1176" s="42"/>
      <c r="AJ1176" s="42"/>
      <c r="AK1176" s="42"/>
      <c r="AL1176" s="42"/>
      <c r="AM1176" s="42"/>
      <c r="AN1176" s="42"/>
      <c r="AO1176" s="42"/>
      <c r="AP1176" s="42"/>
      <c r="AQ1176" s="39"/>
      <c r="AR1176" s="39"/>
      <c r="AS1176" s="39"/>
      <c r="AT1176" s="39"/>
      <c r="AU1176" s="39"/>
      <c r="AV1176" s="39"/>
      <c r="AW1176" s="39"/>
      <c r="AX1176" s="39"/>
      <c r="AY1176" s="39"/>
      <c r="AZ1176" s="39"/>
      <c r="BA1176" s="39"/>
      <c r="BB1176" s="39"/>
      <c r="BC1176" s="39"/>
      <c r="BD1176" s="39"/>
      <c r="BE1176" s="39"/>
      <c r="BF1176" s="39"/>
      <c r="BG1176" s="39"/>
      <c r="BH1176" s="39"/>
      <c r="BI1176" s="39"/>
      <c r="BJ1176" s="39"/>
      <c r="BK1176" s="39"/>
      <c r="BL1176" s="39"/>
      <c r="BM1176" s="39"/>
      <c r="BN1176" s="39"/>
      <c r="BO1176" s="39"/>
      <c r="BP1176" s="39"/>
      <c r="BQ1176" s="39"/>
      <c r="BR1176" s="39"/>
      <c r="BS1176" s="39"/>
      <c r="BT1176" s="39"/>
      <c r="BU1176" s="39"/>
      <c r="BV1176" s="39"/>
      <c r="BW1176" s="39"/>
      <c r="BX1176" s="39"/>
      <c r="BY1176" s="39"/>
      <c r="BZ1176" s="39"/>
      <c r="CA1176" s="39"/>
      <c r="CB1176" s="39"/>
      <c r="CC1176" s="39"/>
      <c r="CD1176" s="39"/>
      <c r="CE1176" s="39"/>
      <c r="CF1176" s="39"/>
      <c r="CG1176" s="39"/>
      <c r="CH1176" s="39"/>
      <c r="CI1176" s="39"/>
      <c r="CJ1176" s="39"/>
      <c r="CK1176" s="39"/>
      <c r="CL1176" s="39"/>
    </row>
    <row r="1177" spans="1:90" ht="14.25">
      <c r="A1177" s="103"/>
      <c r="B1177" s="42"/>
      <c r="C1177" s="42"/>
      <c r="D1177" s="42"/>
      <c r="E1177" s="42"/>
      <c r="F1177" s="42"/>
      <c r="G1177" s="42"/>
      <c r="H1177" s="42"/>
      <c r="I1177" s="42"/>
      <c r="J1177" s="42"/>
      <c r="K1177" s="42"/>
      <c r="L1177" s="42"/>
      <c r="M1177" s="42"/>
      <c r="N1177" s="42"/>
      <c r="O1177" s="42"/>
      <c r="P1177" s="42"/>
      <c r="Q1177" s="42"/>
      <c r="R1177" s="42"/>
      <c r="S1177" s="42"/>
      <c r="T1177" s="42"/>
      <c r="U1177" s="42"/>
      <c r="V1177" s="42"/>
      <c r="W1177" s="42"/>
      <c r="X1177" s="42"/>
      <c r="Y1177" s="42"/>
      <c r="Z1177" s="42"/>
      <c r="AA1177" s="42"/>
      <c r="AB1177" s="42"/>
      <c r="AD1177" s="42"/>
      <c r="AE1177" s="42"/>
      <c r="AF1177" s="42"/>
      <c r="AG1177" s="42"/>
      <c r="AH1177" s="42"/>
      <c r="AI1177" s="42"/>
      <c r="AJ1177" s="42"/>
      <c r="AK1177" s="42"/>
      <c r="AL1177" s="42"/>
      <c r="AM1177" s="42"/>
      <c r="AN1177" s="42"/>
      <c r="AO1177" s="42"/>
      <c r="AP1177" s="42"/>
      <c r="AQ1177" s="39"/>
      <c r="AR1177" s="39"/>
      <c r="AS1177" s="39"/>
      <c r="AT1177" s="39"/>
      <c r="AU1177" s="39"/>
      <c r="AV1177" s="39"/>
      <c r="AW1177" s="39"/>
      <c r="AX1177" s="39"/>
      <c r="AY1177" s="39"/>
      <c r="AZ1177" s="39"/>
      <c r="BA1177" s="39"/>
      <c r="BB1177" s="39"/>
      <c r="BC1177" s="39"/>
      <c r="BD1177" s="39"/>
      <c r="BE1177" s="39"/>
      <c r="BF1177" s="39"/>
      <c r="BG1177" s="39"/>
      <c r="BH1177" s="39"/>
      <c r="BI1177" s="39"/>
      <c r="BJ1177" s="39"/>
      <c r="BK1177" s="39"/>
      <c r="BL1177" s="39"/>
      <c r="BM1177" s="39"/>
      <c r="BN1177" s="39"/>
      <c r="BO1177" s="39"/>
      <c r="BP1177" s="39"/>
      <c r="BQ1177" s="39"/>
      <c r="BR1177" s="39"/>
      <c r="BS1177" s="39"/>
      <c r="BT1177" s="39"/>
      <c r="BU1177" s="39"/>
      <c r="BV1177" s="39"/>
      <c r="BW1177" s="39"/>
      <c r="BX1177" s="39"/>
      <c r="BY1177" s="39"/>
      <c r="BZ1177" s="39"/>
      <c r="CA1177" s="39"/>
      <c r="CB1177" s="39"/>
      <c r="CC1177" s="39"/>
      <c r="CD1177" s="39"/>
      <c r="CE1177" s="39"/>
      <c r="CF1177" s="39"/>
      <c r="CG1177" s="39"/>
      <c r="CH1177" s="39"/>
      <c r="CI1177" s="39"/>
      <c r="CJ1177" s="39"/>
      <c r="CK1177" s="39"/>
      <c r="CL1177" s="39"/>
    </row>
    <row r="1178" spans="1:90" ht="14.25">
      <c r="A1178" s="103"/>
      <c r="B1178" s="42"/>
      <c r="C1178" s="42"/>
      <c r="D1178" s="42"/>
      <c r="E1178" s="42"/>
      <c r="F1178" s="42"/>
      <c r="G1178" s="42"/>
      <c r="H1178" s="42"/>
      <c r="I1178" s="42"/>
      <c r="J1178" s="42"/>
      <c r="K1178" s="42"/>
      <c r="L1178" s="42"/>
      <c r="M1178" s="42"/>
      <c r="N1178" s="42"/>
      <c r="O1178" s="42"/>
      <c r="P1178" s="42"/>
      <c r="Q1178" s="42"/>
      <c r="R1178" s="42"/>
      <c r="S1178" s="42"/>
      <c r="T1178" s="42"/>
      <c r="U1178" s="42"/>
      <c r="V1178" s="42"/>
      <c r="W1178" s="42"/>
      <c r="X1178" s="42"/>
      <c r="Y1178" s="42"/>
      <c r="Z1178" s="42"/>
      <c r="AA1178" s="42"/>
      <c r="AB1178" s="42"/>
      <c r="AD1178" s="42"/>
      <c r="AE1178" s="42"/>
      <c r="AF1178" s="42"/>
      <c r="AG1178" s="42"/>
      <c r="AH1178" s="42"/>
      <c r="AI1178" s="42"/>
      <c r="AJ1178" s="42"/>
      <c r="AK1178" s="42"/>
      <c r="AL1178" s="42"/>
      <c r="AM1178" s="42"/>
      <c r="AN1178" s="42"/>
      <c r="AO1178" s="42"/>
      <c r="AP1178" s="42"/>
      <c r="AQ1178" s="39"/>
      <c r="AR1178" s="39"/>
      <c r="AS1178" s="39"/>
      <c r="AT1178" s="39"/>
      <c r="AU1178" s="39"/>
      <c r="AV1178" s="39"/>
      <c r="AW1178" s="39"/>
      <c r="AX1178" s="39"/>
      <c r="AY1178" s="39"/>
      <c r="AZ1178" s="39"/>
      <c r="BA1178" s="39"/>
      <c r="BB1178" s="39"/>
      <c r="BC1178" s="39"/>
      <c r="BD1178" s="39"/>
      <c r="BE1178" s="39"/>
      <c r="BF1178" s="39"/>
      <c r="BG1178" s="39"/>
      <c r="BH1178" s="39"/>
      <c r="BI1178" s="39"/>
      <c r="BJ1178" s="39"/>
      <c r="BK1178" s="39"/>
      <c r="BL1178" s="39"/>
      <c r="BM1178" s="39"/>
      <c r="BN1178" s="39"/>
      <c r="BO1178" s="39"/>
      <c r="BP1178" s="39"/>
      <c r="BQ1178" s="39"/>
      <c r="BR1178" s="39"/>
      <c r="BS1178" s="39"/>
      <c r="BT1178" s="39"/>
      <c r="BU1178" s="39"/>
      <c r="BV1178" s="39"/>
      <c r="BW1178" s="39"/>
      <c r="BX1178" s="39"/>
      <c r="BY1178" s="39"/>
      <c r="BZ1178" s="39"/>
      <c r="CA1178" s="39"/>
      <c r="CB1178" s="39"/>
      <c r="CC1178" s="39"/>
      <c r="CD1178" s="39"/>
      <c r="CE1178" s="39"/>
      <c r="CF1178" s="39"/>
      <c r="CG1178" s="39"/>
      <c r="CH1178" s="39"/>
      <c r="CI1178" s="39"/>
      <c r="CJ1178" s="39"/>
      <c r="CK1178" s="39"/>
      <c r="CL1178" s="39"/>
    </row>
    <row r="1179" spans="1:90" ht="14.25">
      <c r="A1179" s="103"/>
      <c r="B1179" s="42"/>
      <c r="C1179" s="42"/>
      <c r="D1179" s="42"/>
      <c r="E1179" s="42"/>
      <c r="F1179" s="42"/>
      <c r="G1179" s="42"/>
      <c r="H1179" s="42"/>
      <c r="I1179" s="42"/>
      <c r="J1179" s="42"/>
      <c r="K1179" s="42"/>
      <c r="L1179" s="42"/>
      <c r="M1179" s="42"/>
      <c r="N1179" s="42"/>
      <c r="O1179" s="42"/>
      <c r="P1179" s="42"/>
      <c r="Q1179" s="42"/>
      <c r="R1179" s="42"/>
      <c r="S1179" s="42"/>
      <c r="T1179" s="42"/>
      <c r="U1179" s="42"/>
      <c r="V1179" s="42"/>
      <c r="W1179" s="42"/>
      <c r="X1179" s="42"/>
      <c r="Y1179" s="42"/>
      <c r="Z1179" s="42"/>
      <c r="AA1179" s="42"/>
      <c r="AB1179" s="42"/>
      <c r="AD1179" s="42"/>
      <c r="AE1179" s="42"/>
      <c r="AF1179" s="42"/>
      <c r="AG1179" s="42"/>
      <c r="AH1179" s="42"/>
      <c r="AI1179" s="42"/>
      <c r="AJ1179" s="42"/>
      <c r="AK1179" s="42"/>
      <c r="AL1179" s="42"/>
      <c r="AM1179" s="42"/>
      <c r="AN1179" s="42"/>
      <c r="AO1179" s="42"/>
      <c r="AP1179" s="42"/>
      <c r="AQ1179" s="39"/>
      <c r="AR1179" s="39"/>
      <c r="AS1179" s="39"/>
      <c r="AT1179" s="39"/>
      <c r="AU1179" s="39"/>
      <c r="AV1179" s="39"/>
      <c r="AW1179" s="39"/>
      <c r="AX1179" s="39"/>
      <c r="AY1179" s="39"/>
      <c r="AZ1179" s="39"/>
      <c r="BA1179" s="39"/>
      <c r="BB1179" s="39"/>
      <c r="BC1179" s="39"/>
      <c r="BD1179" s="39"/>
      <c r="BE1179" s="39"/>
      <c r="BF1179" s="39"/>
      <c r="BG1179" s="39"/>
      <c r="BH1179" s="39"/>
      <c r="BI1179" s="39"/>
      <c r="BJ1179" s="39"/>
      <c r="BK1179" s="39"/>
      <c r="BL1179" s="39"/>
      <c r="BM1179" s="39"/>
      <c r="BN1179" s="39"/>
      <c r="BO1179" s="39"/>
      <c r="BP1179" s="39"/>
      <c r="BQ1179" s="39"/>
      <c r="BR1179" s="39"/>
      <c r="BS1179" s="39"/>
      <c r="BT1179" s="39"/>
      <c r="BU1179" s="39"/>
      <c r="BV1179" s="39"/>
      <c r="BW1179" s="39"/>
      <c r="BX1179" s="39"/>
      <c r="BY1179" s="39"/>
      <c r="BZ1179" s="39"/>
      <c r="CA1179" s="39"/>
      <c r="CB1179" s="39"/>
      <c r="CC1179" s="39"/>
      <c r="CD1179" s="39"/>
      <c r="CE1179" s="39"/>
      <c r="CF1179" s="39"/>
      <c r="CG1179" s="39"/>
      <c r="CH1179" s="39"/>
      <c r="CI1179" s="39"/>
      <c r="CJ1179" s="39"/>
      <c r="CK1179" s="39"/>
      <c r="CL1179" s="39"/>
    </row>
    <row r="1180" spans="1:90" ht="14.25">
      <c r="A1180" s="103"/>
      <c r="B1180" s="42"/>
      <c r="C1180" s="42"/>
      <c r="D1180" s="42"/>
      <c r="E1180" s="42"/>
      <c r="F1180" s="42"/>
      <c r="G1180" s="42"/>
      <c r="H1180" s="42"/>
      <c r="I1180" s="42"/>
      <c r="J1180" s="42"/>
      <c r="K1180" s="42"/>
      <c r="L1180" s="42"/>
      <c r="M1180" s="42"/>
      <c r="N1180" s="42"/>
      <c r="O1180" s="42"/>
      <c r="P1180" s="42"/>
      <c r="Q1180" s="42"/>
      <c r="R1180" s="42"/>
      <c r="S1180" s="42"/>
      <c r="T1180" s="42"/>
      <c r="U1180" s="42"/>
      <c r="V1180" s="42"/>
      <c r="W1180" s="42"/>
      <c r="X1180" s="42"/>
      <c r="Y1180" s="42"/>
      <c r="Z1180" s="42"/>
      <c r="AA1180" s="42"/>
      <c r="AB1180" s="42"/>
      <c r="AD1180" s="42"/>
      <c r="AE1180" s="42"/>
      <c r="AF1180" s="42"/>
      <c r="AG1180" s="42"/>
      <c r="AH1180" s="42"/>
      <c r="AI1180" s="42"/>
      <c r="AJ1180" s="42"/>
      <c r="AK1180" s="42"/>
      <c r="AL1180" s="42"/>
      <c r="AM1180" s="42"/>
      <c r="AN1180" s="42"/>
      <c r="AO1180" s="42"/>
      <c r="AP1180" s="42"/>
      <c r="AQ1180" s="39"/>
      <c r="AR1180" s="39"/>
      <c r="AS1180" s="39"/>
      <c r="AT1180" s="39"/>
      <c r="AU1180" s="39"/>
      <c r="AV1180" s="39"/>
      <c r="AW1180" s="39"/>
      <c r="AX1180" s="39"/>
      <c r="AY1180" s="39"/>
      <c r="AZ1180" s="39"/>
      <c r="BA1180" s="39"/>
      <c r="BB1180" s="39"/>
      <c r="BC1180" s="39"/>
      <c r="BD1180" s="39"/>
      <c r="BE1180" s="39"/>
      <c r="BF1180" s="39"/>
      <c r="BG1180" s="39"/>
      <c r="BH1180" s="39"/>
      <c r="BI1180" s="39"/>
      <c r="BJ1180" s="39"/>
      <c r="BK1180" s="39"/>
      <c r="BL1180" s="39"/>
      <c r="BM1180" s="39"/>
      <c r="BN1180" s="39"/>
      <c r="BO1180" s="39"/>
      <c r="BP1180" s="39"/>
      <c r="BQ1180" s="39"/>
      <c r="BR1180" s="39"/>
      <c r="BS1180" s="39"/>
      <c r="BT1180" s="39"/>
      <c r="BU1180" s="39"/>
      <c r="BV1180" s="39"/>
      <c r="BW1180" s="39"/>
      <c r="BX1180" s="39"/>
      <c r="BY1180" s="39"/>
      <c r="BZ1180" s="39"/>
      <c r="CA1180" s="39"/>
      <c r="CB1180" s="39"/>
      <c r="CC1180" s="39"/>
      <c r="CD1180" s="39"/>
      <c r="CE1180" s="39"/>
      <c r="CF1180" s="39"/>
      <c r="CG1180" s="39"/>
      <c r="CH1180" s="39"/>
      <c r="CI1180" s="39"/>
      <c r="CJ1180" s="39"/>
      <c r="CK1180" s="39"/>
      <c r="CL1180" s="39"/>
    </row>
    <row r="1181" spans="1:90" ht="14.25">
      <c r="A1181" s="103"/>
      <c r="B1181" s="42"/>
      <c r="C1181" s="42"/>
      <c r="D1181" s="42"/>
      <c r="E1181" s="42"/>
      <c r="F1181" s="42"/>
      <c r="G1181" s="42"/>
      <c r="H1181" s="42"/>
      <c r="I1181" s="42"/>
      <c r="J1181" s="42"/>
      <c r="K1181" s="42"/>
      <c r="L1181" s="42"/>
      <c r="M1181" s="42"/>
      <c r="N1181" s="42"/>
      <c r="O1181" s="42"/>
      <c r="P1181" s="42"/>
      <c r="Q1181" s="42"/>
      <c r="R1181" s="42"/>
      <c r="S1181" s="42"/>
      <c r="T1181" s="42"/>
      <c r="U1181" s="42"/>
      <c r="V1181" s="42"/>
      <c r="W1181" s="42"/>
      <c r="X1181" s="42"/>
      <c r="Y1181" s="42"/>
      <c r="Z1181" s="42"/>
      <c r="AA1181" s="42"/>
      <c r="AB1181" s="42"/>
      <c r="AD1181" s="42"/>
      <c r="AE1181" s="42"/>
      <c r="AF1181" s="42"/>
      <c r="AG1181" s="42"/>
      <c r="AH1181" s="42"/>
      <c r="AI1181" s="42"/>
      <c r="AJ1181" s="42"/>
      <c r="AK1181" s="42"/>
      <c r="AL1181" s="42"/>
      <c r="AM1181" s="42"/>
      <c r="AN1181" s="42"/>
      <c r="AO1181" s="42"/>
      <c r="AP1181" s="42"/>
      <c r="AQ1181" s="39"/>
      <c r="AR1181" s="39"/>
      <c r="AS1181" s="39"/>
      <c r="AT1181" s="39"/>
      <c r="AU1181" s="39"/>
      <c r="AV1181" s="39"/>
      <c r="AW1181" s="39"/>
      <c r="AX1181" s="39"/>
      <c r="AY1181" s="39"/>
      <c r="AZ1181" s="39"/>
      <c r="BA1181" s="39"/>
      <c r="BB1181" s="39"/>
      <c r="BC1181" s="39"/>
      <c r="BD1181" s="39"/>
      <c r="BE1181" s="39"/>
      <c r="BF1181" s="39"/>
      <c r="BG1181" s="39"/>
      <c r="BH1181" s="39"/>
      <c r="BI1181" s="39"/>
      <c r="BJ1181" s="39"/>
      <c r="BK1181" s="39"/>
      <c r="BL1181" s="39"/>
      <c r="BM1181" s="39"/>
      <c r="BN1181" s="39"/>
      <c r="BO1181" s="39"/>
      <c r="BP1181" s="39"/>
      <c r="BQ1181" s="39"/>
      <c r="BR1181" s="39"/>
      <c r="BS1181" s="39"/>
      <c r="BT1181" s="39"/>
      <c r="BU1181" s="39"/>
      <c r="BV1181" s="39"/>
      <c r="BW1181" s="39"/>
      <c r="BX1181" s="39"/>
      <c r="BY1181" s="39"/>
      <c r="BZ1181" s="39"/>
      <c r="CA1181" s="39"/>
      <c r="CB1181" s="39"/>
      <c r="CC1181" s="39"/>
      <c r="CD1181" s="39"/>
      <c r="CE1181" s="39"/>
      <c r="CF1181" s="39"/>
      <c r="CG1181" s="39"/>
      <c r="CH1181" s="39"/>
      <c r="CI1181" s="39"/>
      <c r="CJ1181" s="39"/>
      <c r="CK1181" s="39"/>
      <c r="CL1181" s="39"/>
    </row>
    <row r="1182" spans="1:90" ht="14.25">
      <c r="A1182" s="103"/>
      <c r="B1182" s="42"/>
      <c r="C1182" s="42"/>
      <c r="D1182" s="42"/>
      <c r="E1182" s="42"/>
      <c r="F1182" s="42"/>
      <c r="G1182" s="42"/>
      <c r="H1182" s="42"/>
      <c r="I1182" s="42"/>
      <c r="J1182" s="42"/>
      <c r="K1182" s="42"/>
      <c r="L1182" s="42"/>
      <c r="M1182" s="42"/>
      <c r="N1182" s="42"/>
      <c r="O1182" s="42"/>
      <c r="P1182" s="42"/>
      <c r="Q1182" s="42"/>
      <c r="R1182" s="42"/>
      <c r="S1182" s="42"/>
      <c r="T1182" s="42"/>
      <c r="U1182" s="42"/>
      <c r="V1182" s="42"/>
      <c r="W1182" s="42"/>
      <c r="X1182" s="42"/>
      <c r="Y1182" s="42"/>
      <c r="Z1182" s="42"/>
      <c r="AA1182" s="42"/>
      <c r="AB1182" s="42"/>
      <c r="AD1182" s="42"/>
      <c r="AE1182" s="42"/>
      <c r="AF1182" s="42"/>
      <c r="AG1182" s="42"/>
      <c r="AH1182" s="42"/>
      <c r="AI1182" s="42"/>
      <c r="AJ1182" s="42"/>
      <c r="AK1182" s="42"/>
      <c r="AL1182" s="42"/>
      <c r="AM1182" s="42"/>
      <c r="AN1182" s="42"/>
      <c r="AO1182" s="42"/>
      <c r="AP1182" s="42"/>
      <c r="AQ1182" s="39"/>
      <c r="AR1182" s="39"/>
      <c r="AS1182" s="39"/>
      <c r="AT1182" s="39"/>
      <c r="AU1182" s="39"/>
      <c r="AV1182" s="39"/>
      <c r="AW1182" s="39"/>
      <c r="AX1182" s="39"/>
      <c r="AY1182" s="39"/>
      <c r="AZ1182" s="39"/>
      <c r="BA1182" s="39"/>
      <c r="BB1182" s="39"/>
      <c r="BC1182" s="39"/>
      <c r="BD1182" s="39"/>
      <c r="BE1182" s="39"/>
      <c r="BF1182" s="39"/>
      <c r="BG1182" s="39"/>
      <c r="BH1182" s="39"/>
      <c r="BI1182" s="39"/>
      <c r="BJ1182" s="39"/>
      <c r="BK1182" s="39"/>
      <c r="BL1182" s="39"/>
      <c r="BM1182" s="39"/>
      <c r="BN1182" s="39"/>
      <c r="BO1182" s="39"/>
      <c r="BP1182" s="39"/>
      <c r="BQ1182" s="39"/>
      <c r="BR1182" s="39"/>
      <c r="BS1182" s="39"/>
      <c r="BT1182" s="39"/>
      <c r="BU1182" s="39"/>
      <c r="BV1182" s="39"/>
      <c r="BW1182" s="39"/>
      <c r="BX1182" s="39"/>
      <c r="BY1182" s="39"/>
      <c r="BZ1182" s="39"/>
      <c r="CA1182" s="39"/>
      <c r="CB1182" s="39"/>
      <c r="CC1182" s="39"/>
      <c r="CD1182" s="39"/>
      <c r="CE1182" s="39"/>
      <c r="CF1182" s="39"/>
      <c r="CG1182" s="39"/>
      <c r="CH1182" s="39"/>
      <c r="CI1182" s="39"/>
      <c r="CJ1182" s="39"/>
      <c r="CK1182" s="39"/>
      <c r="CL1182" s="39"/>
    </row>
    <row r="1183" spans="1:90" ht="14.25">
      <c r="A1183" s="103"/>
      <c r="B1183" s="42"/>
      <c r="C1183" s="42"/>
      <c r="D1183" s="42"/>
      <c r="E1183" s="42"/>
      <c r="F1183" s="42"/>
      <c r="G1183" s="42"/>
      <c r="H1183" s="42"/>
      <c r="I1183" s="42"/>
      <c r="J1183" s="42"/>
      <c r="K1183" s="42"/>
      <c r="L1183" s="42"/>
      <c r="M1183" s="42"/>
      <c r="N1183" s="42"/>
      <c r="O1183" s="42"/>
      <c r="P1183" s="42"/>
      <c r="Q1183" s="42"/>
      <c r="R1183" s="42"/>
      <c r="S1183" s="42"/>
      <c r="T1183" s="42"/>
      <c r="U1183" s="42"/>
      <c r="V1183" s="42"/>
      <c r="W1183" s="42"/>
      <c r="X1183" s="42"/>
      <c r="Y1183" s="42"/>
      <c r="Z1183" s="42"/>
      <c r="AA1183" s="42"/>
      <c r="AB1183" s="42"/>
      <c r="AD1183" s="42"/>
      <c r="AE1183" s="42"/>
      <c r="AF1183" s="42"/>
      <c r="AG1183" s="42"/>
      <c r="AH1183" s="42"/>
      <c r="AI1183" s="42"/>
      <c r="AJ1183" s="42"/>
      <c r="AK1183" s="42"/>
      <c r="AL1183" s="42"/>
      <c r="AM1183" s="42"/>
      <c r="AN1183" s="42"/>
      <c r="AO1183" s="42"/>
      <c r="AP1183" s="42"/>
      <c r="AQ1183" s="39"/>
      <c r="AR1183" s="39"/>
      <c r="AS1183" s="39"/>
      <c r="AT1183" s="39"/>
      <c r="AU1183" s="39"/>
      <c r="AV1183" s="39"/>
      <c r="AW1183" s="39"/>
      <c r="AX1183" s="39"/>
      <c r="AY1183" s="39"/>
      <c r="AZ1183" s="39"/>
      <c r="BA1183" s="39"/>
      <c r="BB1183" s="39"/>
      <c r="BC1183" s="39"/>
      <c r="BD1183" s="39"/>
      <c r="BE1183" s="39"/>
      <c r="BF1183" s="39"/>
      <c r="BG1183" s="39"/>
      <c r="BH1183" s="39"/>
      <c r="BI1183" s="39"/>
      <c r="BJ1183" s="39"/>
      <c r="BK1183" s="39"/>
      <c r="BL1183" s="39"/>
      <c r="BM1183" s="39"/>
      <c r="BN1183" s="39"/>
      <c r="BO1183" s="39"/>
      <c r="BP1183" s="39"/>
      <c r="BQ1183" s="39"/>
      <c r="BR1183" s="39"/>
      <c r="BS1183" s="39"/>
      <c r="BT1183" s="39"/>
      <c r="BU1183" s="39"/>
      <c r="BV1183" s="39"/>
      <c r="BW1183" s="39"/>
      <c r="BX1183" s="39"/>
      <c r="BY1183" s="39"/>
      <c r="BZ1183" s="39"/>
      <c r="CA1183" s="39"/>
      <c r="CB1183" s="39"/>
      <c r="CC1183" s="39"/>
      <c r="CD1183" s="39"/>
      <c r="CE1183" s="39"/>
      <c r="CF1183" s="39"/>
      <c r="CG1183" s="39"/>
      <c r="CH1183" s="39"/>
      <c r="CI1183" s="39"/>
      <c r="CJ1183" s="39"/>
      <c r="CK1183" s="39"/>
      <c r="CL1183" s="39"/>
    </row>
    <row r="1184" spans="1:90" ht="14.25">
      <c r="A1184" s="103"/>
      <c r="B1184" s="42"/>
      <c r="C1184" s="42"/>
      <c r="D1184" s="42"/>
      <c r="E1184" s="42"/>
      <c r="F1184" s="42"/>
      <c r="G1184" s="42"/>
      <c r="H1184" s="42"/>
      <c r="I1184" s="42"/>
      <c r="J1184" s="42"/>
      <c r="K1184" s="42"/>
      <c r="L1184" s="42"/>
      <c r="M1184" s="42"/>
      <c r="N1184" s="42"/>
      <c r="O1184" s="42"/>
      <c r="P1184" s="42"/>
      <c r="Q1184" s="42"/>
      <c r="R1184" s="42"/>
      <c r="S1184" s="42"/>
      <c r="T1184" s="42"/>
      <c r="U1184" s="42"/>
      <c r="V1184" s="42"/>
      <c r="W1184" s="42"/>
      <c r="X1184" s="42"/>
      <c r="Y1184" s="42"/>
      <c r="Z1184" s="42"/>
      <c r="AA1184" s="42"/>
      <c r="AB1184" s="42"/>
      <c r="AD1184" s="42"/>
      <c r="AE1184" s="42"/>
      <c r="AF1184" s="42"/>
      <c r="AG1184" s="42"/>
      <c r="AH1184" s="42"/>
      <c r="AI1184" s="42"/>
      <c r="AJ1184" s="42"/>
      <c r="AK1184" s="42"/>
      <c r="AL1184" s="42"/>
      <c r="AM1184" s="42"/>
      <c r="AN1184" s="42"/>
      <c r="AO1184" s="42"/>
      <c r="AP1184" s="42"/>
      <c r="AQ1184" s="39"/>
      <c r="AR1184" s="39"/>
      <c r="AS1184" s="39"/>
      <c r="AT1184" s="39"/>
      <c r="AU1184" s="39"/>
      <c r="AV1184" s="39"/>
      <c r="AW1184" s="39"/>
      <c r="AX1184" s="39"/>
      <c r="AY1184" s="39"/>
      <c r="AZ1184" s="39"/>
      <c r="BA1184" s="39"/>
      <c r="BB1184" s="39"/>
      <c r="BC1184" s="39"/>
      <c r="BD1184" s="39"/>
      <c r="BE1184" s="39"/>
      <c r="BF1184" s="39"/>
      <c r="BG1184" s="39"/>
      <c r="BH1184" s="39"/>
      <c r="BI1184" s="39"/>
      <c r="BJ1184" s="39"/>
      <c r="BK1184" s="39"/>
      <c r="BL1184" s="39"/>
      <c r="BM1184" s="39"/>
      <c r="BN1184" s="39"/>
      <c r="BO1184" s="39"/>
      <c r="BP1184" s="39"/>
      <c r="BQ1184" s="39"/>
      <c r="BR1184" s="39"/>
      <c r="BS1184" s="39"/>
      <c r="BT1184" s="39"/>
      <c r="BU1184" s="39"/>
      <c r="BV1184" s="39"/>
      <c r="BW1184" s="39"/>
      <c r="BX1184" s="39"/>
      <c r="BY1184" s="39"/>
      <c r="BZ1184" s="39"/>
      <c r="CA1184" s="39"/>
      <c r="CB1184" s="39"/>
      <c r="CC1184" s="39"/>
      <c r="CD1184" s="39"/>
      <c r="CE1184" s="39"/>
      <c r="CF1184" s="39"/>
      <c r="CG1184" s="39"/>
      <c r="CH1184" s="39"/>
      <c r="CI1184" s="39"/>
      <c r="CJ1184" s="39"/>
      <c r="CK1184" s="39"/>
      <c r="CL1184" s="39"/>
    </row>
    <row r="1185" spans="1:90" ht="14.25">
      <c r="A1185" s="103"/>
      <c r="B1185" s="42"/>
      <c r="C1185" s="42"/>
      <c r="D1185" s="42"/>
      <c r="E1185" s="42"/>
      <c r="F1185" s="42"/>
      <c r="G1185" s="42"/>
      <c r="H1185" s="42"/>
      <c r="I1185" s="42"/>
      <c r="J1185" s="42"/>
      <c r="K1185" s="42"/>
      <c r="L1185" s="42"/>
      <c r="M1185" s="42"/>
      <c r="N1185" s="42"/>
      <c r="O1185" s="42"/>
      <c r="P1185" s="42"/>
      <c r="Q1185" s="42"/>
      <c r="R1185" s="42"/>
      <c r="S1185" s="42"/>
      <c r="T1185" s="42"/>
      <c r="U1185" s="42"/>
      <c r="V1185" s="42"/>
      <c r="W1185" s="42"/>
      <c r="X1185" s="42"/>
      <c r="Y1185" s="42"/>
      <c r="Z1185" s="42"/>
      <c r="AA1185" s="42"/>
      <c r="AB1185" s="42"/>
      <c r="AD1185" s="42"/>
      <c r="AE1185" s="42"/>
      <c r="AF1185" s="42"/>
      <c r="AG1185" s="42"/>
      <c r="AH1185" s="42"/>
      <c r="AI1185" s="42"/>
      <c r="AJ1185" s="42"/>
      <c r="AK1185" s="42"/>
      <c r="AL1185" s="42"/>
      <c r="AM1185" s="42"/>
      <c r="AN1185" s="42"/>
      <c r="AO1185" s="42"/>
      <c r="AP1185" s="42"/>
      <c r="AQ1185" s="39"/>
      <c r="AR1185" s="39"/>
      <c r="AS1185" s="39"/>
      <c r="AT1185" s="39"/>
      <c r="AU1185" s="39"/>
      <c r="AV1185" s="39"/>
      <c r="AW1185" s="39"/>
      <c r="AX1185" s="39"/>
      <c r="AY1185" s="39"/>
      <c r="AZ1185" s="39"/>
      <c r="BA1185" s="39"/>
      <c r="BB1185" s="39"/>
      <c r="BC1185" s="39"/>
      <c r="BD1185" s="39"/>
      <c r="BE1185" s="39"/>
      <c r="BF1185" s="39"/>
      <c r="BG1185" s="39"/>
      <c r="BH1185" s="39"/>
      <c r="BI1185" s="39"/>
      <c r="BJ1185" s="39"/>
      <c r="BK1185" s="39"/>
      <c r="BL1185" s="39"/>
      <c r="BM1185" s="39"/>
      <c r="BN1185" s="39"/>
      <c r="BO1185" s="39"/>
      <c r="BP1185" s="39"/>
      <c r="BQ1185" s="39"/>
      <c r="BR1185" s="39"/>
      <c r="BS1185" s="39"/>
      <c r="BT1185" s="39"/>
      <c r="BU1185" s="39"/>
      <c r="BV1185" s="39"/>
      <c r="BW1185" s="39"/>
      <c r="BX1185" s="39"/>
      <c r="BY1185" s="39"/>
      <c r="BZ1185" s="39"/>
      <c r="CA1185" s="39"/>
      <c r="CB1185" s="39"/>
      <c r="CC1185" s="39"/>
      <c r="CD1185" s="39"/>
      <c r="CE1185" s="39"/>
      <c r="CF1185" s="39"/>
      <c r="CG1185" s="39"/>
      <c r="CH1185" s="39"/>
      <c r="CI1185" s="39"/>
      <c r="CJ1185" s="39"/>
      <c r="CK1185" s="39"/>
      <c r="CL1185" s="39"/>
    </row>
    <row r="1186" spans="1:90" ht="14.25">
      <c r="A1186" s="103"/>
      <c r="B1186" s="42"/>
      <c r="C1186" s="42"/>
      <c r="D1186" s="42"/>
      <c r="E1186" s="42"/>
      <c r="F1186" s="42"/>
      <c r="G1186" s="42"/>
      <c r="H1186" s="42"/>
      <c r="I1186" s="42"/>
      <c r="J1186" s="42"/>
      <c r="K1186" s="42"/>
      <c r="L1186" s="42"/>
      <c r="M1186" s="42"/>
      <c r="N1186" s="42"/>
      <c r="O1186" s="42"/>
      <c r="P1186" s="42"/>
      <c r="Q1186" s="42"/>
      <c r="R1186" s="42"/>
      <c r="S1186" s="42"/>
      <c r="T1186" s="42"/>
      <c r="U1186" s="42"/>
      <c r="V1186" s="42"/>
      <c r="W1186" s="42"/>
      <c r="X1186" s="42"/>
      <c r="Y1186" s="42"/>
      <c r="Z1186" s="42"/>
      <c r="AA1186" s="42"/>
      <c r="AB1186" s="42"/>
      <c r="AD1186" s="42"/>
      <c r="AE1186" s="42"/>
      <c r="AF1186" s="42"/>
      <c r="AG1186" s="42"/>
      <c r="AH1186" s="42"/>
      <c r="AI1186" s="42"/>
      <c r="AJ1186" s="42"/>
      <c r="AK1186" s="42"/>
      <c r="AL1186" s="42"/>
      <c r="AM1186" s="42"/>
      <c r="AN1186" s="42"/>
      <c r="AO1186" s="42"/>
      <c r="AP1186" s="42"/>
      <c r="AQ1186" s="39"/>
      <c r="AR1186" s="39"/>
      <c r="AS1186" s="39"/>
      <c r="AT1186" s="39"/>
      <c r="AU1186" s="39"/>
      <c r="AV1186" s="39"/>
      <c r="AW1186" s="39"/>
      <c r="AX1186" s="39"/>
      <c r="AY1186" s="39"/>
      <c r="AZ1186" s="39"/>
      <c r="BA1186" s="39"/>
      <c r="BB1186" s="39"/>
      <c r="BC1186" s="39"/>
      <c r="BD1186" s="39"/>
      <c r="BE1186" s="39"/>
      <c r="BF1186" s="39"/>
      <c r="BG1186" s="39"/>
      <c r="BH1186" s="39"/>
      <c r="BI1186" s="39"/>
      <c r="BJ1186" s="39"/>
      <c r="BK1186" s="39"/>
      <c r="BL1186" s="39"/>
      <c r="BM1186" s="39"/>
      <c r="BN1186" s="39"/>
      <c r="BO1186" s="39"/>
      <c r="BP1186" s="39"/>
      <c r="BQ1186" s="39"/>
      <c r="BR1186" s="39"/>
      <c r="BS1186" s="39"/>
      <c r="BT1186" s="39"/>
      <c r="BU1186" s="39"/>
      <c r="BV1186" s="39"/>
      <c r="BW1186" s="39"/>
      <c r="BX1186" s="39"/>
      <c r="BY1186" s="39"/>
      <c r="BZ1186" s="39"/>
      <c r="CA1186" s="39"/>
      <c r="CB1186" s="39"/>
      <c r="CC1186" s="39"/>
      <c r="CD1186" s="39"/>
      <c r="CE1186" s="39"/>
      <c r="CF1186" s="39"/>
      <c r="CG1186" s="39"/>
      <c r="CH1186" s="39"/>
      <c r="CI1186" s="39"/>
      <c r="CJ1186" s="39"/>
      <c r="CK1186" s="39"/>
      <c r="CL1186" s="39"/>
    </row>
    <row r="1187" spans="1:90" ht="14.25">
      <c r="A1187" s="103"/>
      <c r="B1187" s="42"/>
      <c r="C1187" s="42"/>
      <c r="D1187" s="42"/>
      <c r="E1187" s="42"/>
      <c r="F1187" s="42"/>
      <c r="G1187" s="42"/>
      <c r="H1187" s="42"/>
      <c r="I1187" s="42"/>
      <c r="J1187" s="42"/>
      <c r="K1187" s="42"/>
      <c r="L1187" s="42"/>
      <c r="M1187" s="42"/>
      <c r="N1187" s="42"/>
      <c r="O1187" s="42"/>
      <c r="P1187" s="42"/>
      <c r="Q1187" s="42"/>
      <c r="R1187" s="42"/>
      <c r="S1187" s="42"/>
      <c r="T1187" s="42"/>
      <c r="U1187" s="42"/>
      <c r="V1187" s="42"/>
      <c r="W1187" s="42"/>
      <c r="X1187" s="42"/>
      <c r="Y1187" s="42"/>
      <c r="Z1187" s="42"/>
      <c r="AA1187" s="42"/>
      <c r="AB1187" s="42"/>
      <c r="AD1187" s="42"/>
      <c r="AE1187" s="42"/>
      <c r="AF1187" s="42"/>
      <c r="AG1187" s="42"/>
      <c r="AH1187" s="42"/>
      <c r="AI1187" s="42"/>
      <c r="AJ1187" s="42"/>
      <c r="AK1187" s="42"/>
      <c r="AL1187" s="42"/>
      <c r="AM1187" s="42"/>
      <c r="AN1187" s="42"/>
      <c r="AO1187" s="42"/>
      <c r="AP1187" s="42"/>
      <c r="AQ1187" s="39"/>
      <c r="AR1187" s="39"/>
      <c r="AS1187" s="39"/>
      <c r="AT1187" s="39"/>
      <c r="AU1187" s="39"/>
      <c r="AV1187" s="39"/>
      <c r="AW1187" s="39"/>
      <c r="AX1187" s="39"/>
      <c r="AY1187" s="39"/>
      <c r="AZ1187" s="39"/>
      <c r="BA1187" s="39"/>
      <c r="BB1187" s="39"/>
      <c r="BC1187" s="39"/>
      <c r="BD1187" s="39"/>
      <c r="BE1187" s="39"/>
      <c r="BF1187" s="39"/>
      <c r="BG1187" s="39"/>
      <c r="BH1187" s="39"/>
      <c r="BI1187" s="39"/>
      <c r="BJ1187" s="39"/>
      <c r="BK1187" s="39"/>
      <c r="BL1187" s="39"/>
      <c r="BM1187" s="39"/>
      <c r="BN1187" s="39"/>
      <c r="BO1187" s="39"/>
      <c r="BP1187" s="39"/>
      <c r="BQ1187" s="39"/>
      <c r="BR1187" s="39"/>
      <c r="BS1187" s="39"/>
      <c r="BT1187" s="39"/>
      <c r="BU1187" s="39"/>
      <c r="BV1187" s="39"/>
      <c r="BW1187" s="39"/>
      <c r="BX1187" s="39"/>
      <c r="BY1187" s="39"/>
      <c r="BZ1187" s="39"/>
      <c r="CA1187" s="39"/>
      <c r="CB1187" s="39"/>
      <c r="CC1187" s="39"/>
      <c r="CD1187" s="39"/>
      <c r="CE1187" s="39"/>
      <c r="CF1187" s="39"/>
      <c r="CG1187" s="39"/>
      <c r="CH1187" s="39"/>
      <c r="CI1187" s="39"/>
      <c r="CJ1187" s="39"/>
      <c r="CK1187" s="39"/>
      <c r="CL1187" s="39"/>
    </row>
    <row r="1188" spans="1:90" ht="14.25">
      <c r="A1188" s="103"/>
      <c r="B1188" s="42"/>
      <c r="C1188" s="42"/>
      <c r="D1188" s="42"/>
      <c r="E1188" s="42"/>
      <c r="F1188" s="42"/>
      <c r="G1188" s="42"/>
      <c r="H1188" s="42"/>
      <c r="I1188" s="42"/>
      <c r="J1188" s="42"/>
      <c r="K1188" s="42"/>
      <c r="L1188" s="42"/>
      <c r="M1188" s="42"/>
      <c r="N1188" s="42"/>
      <c r="O1188" s="42"/>
      <c r="P1188" s="42"/>
      <c r="Q1188" s="42"/>
      <c r="R1188" s="42"/>
      <c r="S1188" s="42"/>
      <c r="T1188" s="42"/>
      <c r="U1188" s="42"/>
      <c r="V1188" s="42"/>
      <c r="W1188" s="42"/>
      <c r="X1188" s="42"/>
      <c r="Y1188" s="42"/>
      <c r="Z1188" s="42"/>
      <c r="AA1188" s="42"/>
      <c r="AB1188" s="42"/>
      <c r="AD1188" s="42"/>
      <c r="AE1188" s="42"/>
      <c r="AF1188" s="42"/>
      <c r="AG1188" s="42"/>
      <c r="AH1188" s="42"/>
      <c r="AI1188" s="42"/>
      <c r="AJ1188" s="42"/>
      <c r="AK1188" s="42"/>
      <c r="AL1188" s="42"/>
      <c r="AM1188" s="42"/>
      <c r="AN1188" s="42"/>
      <c r="AO1188" s="42"/>
      <c r="AP1188" s="42"/>
      <c r="AQ1188" s="39"/>
      <c r="AR1188" s="39"/>
      <c r="AS1188" s="39"/>
      <c r="AT1188" s="39"/>
      <c r="AU1188" s="39"/>
      <c r="AV1188" s="39"/>
      <c r="AW1188" s="39"/>
      <c r="AX1188" s="39"/>
      <c r="AY1188" s="39"/>
      <c r="AZ1188" s="39"/>
      <c r="BA1188" s="39"/>
      <c r="BB1188" s="39"/>
      <c r="BC1188" s="39"/>
      <c r="BD1188" s="39"/>
      <c r="BE1188" s="39"/>
      <c r="BF1188" s="39"/>
      <c r="BG1188" s="39"/>
      <c r="BH1188" s="39"/>
      <c r="BI1188" s="39"/>
      <c r="BJ1188" s="39"/>
      <c r="BK1188" s="39"/>
      <c r="BL1188" s="39"/>
      <c r="BM1188" s="39"/>
      <c r="BN1188" s="39"/>
      <c r="BO1188" s="39"/>
      <c r="BP1188" s="39"/>
      <c r="BQ1188" s="39"/>
      <c r="BR1188" s="39"/>
      <c r="BS1188" s="39"/>
      <c r="BT1188" s="39"/>
      <c r="BU1188" s="39"/>
      <c r="BV1188" s="39"/>
      <c r="BW1188" s="39"/>
      <c r="BX1188" s="39"/>
      <c r="BY1188" s="39"/>
      <c r="BZ1188" s="39"/>
      <c r="CA1188" s="39"/>
      <c r="CB1188" s="39"/>
      <c r="CC1188" s="39"/>
      <c r="CD1188" s="39"/>
      <c r="CE1188" s="39"/>
      <c r="CF1188" s="39"/>
      <c r="CG1188" s="39"/>
      <c r="CH1188" s="39"/>
      <c r="CI1188" s="39"/>
      <c r="CJ1188" s="39"/>
      <c r="CK1188" s="39"/>
      <c r="CL1188" s="39"/>
    </row>
    <row r="1189" spans="1:90" ht="14.25">
      <c r="A1189" s="103"/>
      <c r="B1189" s="42"/>
      <c r="C1189" s="42"/>
      <c r="D1189" s="42"/>
      <c r="E1189" s="42"/>
      <c r="F1189" s="42"/>
      <c r="G1189" s="42"/>
      <c r="H1189" s="42"/>
      <c r="I1189" s="42"/>
      <c r="J1189" s="42"/>
      <c r="K1189" s="42"/>
      <c r="L1189" s="42"/>
      <c r="M1189" s="42"/>
      <c r="N1189" s="42"/>
      <c r="O1189" s="42"/>
      <c r="P1189" s="42"/>
      <c r="Q1189" s="42"/>
      <c r="R1189" s="42"/>
      <c r="S1189" s="42"/>
      <c r="T1189" s="42"/>
      <c r="U1189" s="42"/>
      <c r="V1189" s="42"/>
      <c r="W1189" s="42"/>
      <c r="X1189" s="42"/>
      <c r="Y1189" s="42"/>
      <c r="Z1189" s="42"/>
      <c r="AA1189" s="42"/>
      <c r="AB1189" s="42"/>
      <c r="AD1189" s="42"/>
      <c r="AE1189" s="42"/>
      <c r="AF1189" s="42"/>
      <c r="AG1189" s="42"/>
      <c r="AH1189" s="42"/>
      <c r="AI1189" s="42"/>
      <c r="AJ1189" s="42"/>
      <c r="AK1189" s="42"/>
      <c r="AL1189" s="42"/>
      <c r="AM1189" s="42"/>
      <c r="AN1189" s="42"/>
      <c r="AO1189" s="42"/>
      <c r="AP1189" s="42"/>
      <c r="AQ1189" s="39"/>
      <c r="AR1189" s="39"/>
      <c r="AS1189" s="39"/>
      <c r="AT1189" s="39"/>
      <c r="AU1189" s="39"/>
      <c r="AV1189" s="39"/>
      <c r="AW1189" s="39"/>
      <c r="AX1189" s="39"/>
      <c r="AY1189" s="39"/>
      <c r="AZ1189" s="39"/>
      <c r="BA1189" s="39"/>
      <c r="BB1189" s="39"/>
      <c r="BC1189" s="39"/>
      <c r="BD1189" s="39"/>
      <c r="BE1189" s="39"/>
      <c r="BF1189" s="39"/>
      <c r="BG1189" s="39"/>
      <c r="BH1189" s="39"/>
      <c r="BI1189" s="39"/>
      <c r="BJ1189" s="39"/>
      <c r="BK1189" s="39"/>
      <c r="BL1189" s="39"/>
      <c r="BM1189" s="39"/>
      <c r="BN1189" s="39"/>
      <c r="BO1189" s="39"/>
      <c r="BP1189" s="39"/>
      <c r="BQ1189" s="39"/>
      <c r="BR1189" s="39"/>
      <c r="BS1189" s="39"/>
      <c r="BT1189" s="39"/>
      <c r="BU1189" s="39"/>
      <c r="BV1189" s="39"/>
      <c r="BW1189" s="39"/>
      <c r="BX1189" s="39"/>
      <c r="BY1189" s="39"/>
      <c r="BZ1189" s="39"/>
      <c r="CA1189" s="39"/>
      <c r="CB1189" s="39"/>
      <c r="CC1189" s="39"/>
      <c r="CD1189" s="39"/>
      <c r="CE1189" s="39"/>
      <c r="CF1189" s="39"/>
      <c r="CG1189" s="39"/>
      <c r="CH1189" s="39"/>
      <c r="CI1189" s="39"/>
      <c r="CJ1189" s="39"/>
      <c r="CK1189" s="39"/>
      <c r="CL1189" s="39"/>
    </row>
    <row r="1190" spans="1:90" ht="14.25">
      <c r="A1190" s="103"/>
      <c r="B1190" s="42"/>
      <c r="C1190" s="42"/>
      <c r="D1190" s="42"/>
      <c r="E1190" s="42"/>
      <c r="F1190" s="42"/>
      <c r="G1190" s="42"/>
      <c r="H1190" s="42"/>
      <c r="I1190" s="42"/>
      <c r="J1190" s="42"/>
      <c r="K1190" s="42"/>
      <c r="L1190" s="42"/>
      <c r="M1190" s="42"/>
      <c r="N1190" s="42"/>
      <c r="O1190" s="42"/>
      <c r="P1190" s="42"/>
      <c r="Q1190" s="42"/>
      <c r="R1190" s="42"/>
      <c r="S1190" s="42"/>
      <c r="T1190" s="42"/>
      <c r="U1190" s="42"/>
      <c r="V1190" s="42"/>
      <c r="W1190" s="42"/>
      <c r="X1190" s="42"/>
      <c r="Y1190" s="42"/>
      <c r="Z1190" s="42"/>
      <c r="AA1190" s="42"/>
      <c r="AB1190" s="42"/>
      <c r="AD1190" s="42"/>
      <c r="AE1190" s="42"/>
      <c r="AF1190" s="42"/>
      <c r="AG1190" s="42"/>
      <c r="AH1190" s="42"/>
      <c r="AI1190" s="42"/>
      <c r="AJ1190" s="42"/>
      <c r="AK1190" s="42"/>
      <c r="AL1190" s="42"/>
      <c r="AM1190" s="42"/>
      <c r="AN1190" s="42"/>
      <c r="AO1190" s="42"/>
      <c r="AP1190" s="42"/>
      <c r="AQ1190" s="39"/>
      <c r="AR1190" s="39"/>
      <c r="AS1190" s="39"/>
      <c r="AT1190" s="39"/>
      <c r="AU1190" s="39"/>
      <c r="AV1190" s="39"/>
      <c r="AW1190" s="39"/>
      <c r="AX1190" s="39"/>
      <c r="AY1190" s="39"/>
      <c r="AZ1190" s="39"/>
      <c r="BA1190" s="39"/>
      <c r="BB1190" s="39"/>
      <c r="BC1190" s="39"/>
      <c r="BD1190" s="39"/>
      <c r="BE1190" s="39"/>
      <c r="BF1190" s="39"/>
      <c r="BG1190" s="39"/>
      <c r="BH1190" s="39"/>
      <c r="BI1190" s="39"/>
      <c r="BJ1190" s="39"/>
      <c r="BK1190" s="39"/>
      <c r="BL1190" s="39"/>
      <c r="BM1190" s="39"/>
      <c r="BN1190" s="39"/>
      <c r="BO1190" s="39"/>
      <c r="BP1190" s="39"/>
      <c r="BQ1190" s="39"/>
      <c r="BR1190" s="39"/>
      <c r="BS1190" s="39"/>
      <c r="BT1190" s="39"/>
      <c r="BU1190" s="39"/>
      <c r="BV1190" s="39"/>
      <c r="BW1190" s="39"/>
      <c r="BX1190" s="39"/>
      <c r="BY1190" s="39"/>
      <c r="BZ1190" s="39"/>
      <c r="CA1190" s="39"/>
      <c r="CB1190" s="39"/>
      <c r="CC1190" s="39"/>
      <c r="CD1190" s="39"/>
      <c r="CE1190" s="39"/>
      <c r="CF1190" s="39"/>
      <c r="CG1190" s="39"/>
      <c r="CH1190" s="39"/>
      <c r="CI1190" s="39"/>
      <c r="CJ1190" s="39"/>
      <c r="CK1190" s="39"/>
      <c r="CL1190" s="39"/>
    </row>
    <row r="1191" spans="1:90" ht="14.25">
      <c r="A1191" s="103"/>
      <c r="B1191" s="42"/>
      <c r="C1191" s="42"/>
      <c r="D1191" s="42"/>
      <c r="E1191" s="42"/>
      <c r="F1191" s="42"/>
      <c r="G1191" s="42"/>
      <c r="H1191" s="42"/>
      <c r="I1191" s="42"/>
      <c r="J1191" s="42"/>
      <c r="K1191" s="42"/>
      <c r="L1191" s="42"/>
      <c r="M1191" s="42"/>
      <c r="N1191" s="42"/>
      <c r="O1191" s="42"/>
      <c r="P1191" s="42"/>
      <c r="Q1191" s="42"/>
      <c r="R1191" s="42"/>
      <c r="S1191" s="42"/>
      <c r="T1191" s="42"/>
      <c r="U1191" s="42"/>
      <c r="V1191" s="42"/>
      <c r="W1191" s="42"/>
      <c r="X1191" s="42"/>
      <c r="Y1191" s="42"/>
      <c r="Z1191" s="42"/>
      <c r="AA1191" s="42"/>
      <c r="AB1191" s="42"/>
      <c r="AD1191" s="42"/>
      <c r="AE1191" s="42"/>
      <c r="AF1191" s="42"/>
      <c r="AG1191" s="42"/>
      <c r="AH1191" s="42"/>
      <c r="AI1191" s="42"/>
      <c r="AJ1191" s="42"/>
      <c r="AK1191" s="42"/>
      <c r="AL1191" s="42"/>
      <c r="AM1191" s="42"/>
      <c r="AN1191" s="42"/>
      <c r="AO1191" s="42"/>
      <c r="AP1191" s="42"/>
      <c r="AQ1191" s="39"/>
      <c r="AR1191" s="39"/>
      <c r="AS1191" s="39"/>
      <c r="AT1191" s="39"/>
      <c r="AU1191" s="39"/>
      <c r="AV1191" s="39"/>
      <c r="AW1191" s="39"/>
      <c r="AX1191" s="39"/>
      <c r="AY1191" s="39"/>
      <c r="AZ1191" s="39"/>
      <c r="BA1191" s="39"/>
      <c r="BB1191" s="39"/>
      <c r="BC1191" s="39"/>
      <c r="BD1191" s="39"/>
      <c r="BE1191" s="39"/>
      <c r="BF1191" s="39"/>
      <c r="BG1191" s="39"/>
      <c r="BH1191" s="39"/>
      <c r="BI1191" s="39"/>
      <c r="BJ1191" s="39"/>
      <c r="BK1191" s="39"/>
      <c r="BL1191" s="39"/>
      <c r="BM1191" s="39"/>
      <c r="BN1191" s="39"/>
      <c r="BO1191" s="39"/>
      <c r="BP1191" s="39"/>
      <c r="BQ1191" s="39"/>
      <c r="BR1191" s="39"/>
      <c r="BS1191" s="39"/>
      <c r="BT1191" s="39"/>
      <c r="BU1191" s="39"/>
      <c r="BV1191" s="39"/>
      <c r="BW1191" s="39"/>
      <c r="BX1191" s="39"/>
      <c r="BY1191" s="39"/>
      <c r="BZ1191" s="39"/>
      <c r="CA1191" s="39"/>
      <c r="CB1191" s="39"/>
      <c r="CC1191" s="39"/>
      <c r="CD1191" s="39"/>
      <c r="CE1191" s="39"/>
      <c r="CF1191" s="39"/>
      <c r="CG1191" s="39"/>
      <c r="CH1191" s="39"/>
      <c r="CI1191" s="39"/>
      <c r="CJ1191" s="39"/>
      <c r="CK1191" s="39"/>
      <c r="CL1191" s="39"/>
    </row>
    <row r="1192" spans="1:90" ht="14.25">
      <c r="A1192" s="103"/>
      <c r="B1192" s="42"/>
      <c r="C1192" s="42"/>
      <c r="D1192" s="42"/>
      <c r="E1192" s="42"/>
      <c r="F1192" s="42"/>
      <c r="G1192" s="42"/>
      <c r="H1192" s="42"/>
      <c r="I1192" s="42"/>
      <c r="J1192" s="42"/>
      <c r="K1192" s="42"/>
      <c r="L1192" s="42"/>
      <c r="M1192" s="42"/>
      <c r="N1192" s="42"/>
      <c r="O1192" s="42"/>
      <c r="P1192" s="42"/>
      <c r="Q1192" s="42"/>
      <c r="R1192" s="42"/>
      <c r="S1192" s="42"/>
      <c r="T1192" s="42"/>
      <c r="U1192" s="42"/>
      <c r="V1192" s="42"/>
      <c r="W1192" s="42"/>
      <c r="X1192" s="42"/>
      <c r="Y1192" s="42"/>
      <c r="Z1192" s="42"/>
      <c r="AA1192" s="42"/>
      <c r="AB1192" s="42"/>
      <c r="AD1192" s="42"/>
      <c r="AE1192" s="42"/>
      <c r="AF1192" s="42"/>
      <c r="AG1192" s="42"/>
      <c r="AH1192" s="42"/>
      <c r="AI1192" s="42"/>
      <c r="AJ1192" s="42"/>
      <c r="AK1192" s="42"/>
      <c r="AL1192" s="42"/>
      <c r="AM1192" s="42"/>
      <c r="AN1192" s="42"/>
      <c r="AO1192" s="42"/>
      <c r="AP1192" s="42"/>
      <c r="AQ1192" s="39"/>
      <c r="AR1192" s="39"/>
      <c r="AS1192" s="39"/>
      <c r="AT1192" s="39"/>
      <c r="AU1192" s="39"/>
      <c r="AV1192" s="39"/>
      <c r="AW1192" s="39"/>
      <c r="AX1192" s="39"/>
      <c r="AY1192" s="39"/>
      <c r="AZ1192" s="39"/>
      <c r="BA1192" s="39"/>
      <c r="BB1192" s="39"/>
      <c r="BC1192" s="39"/>
      <c r="BD1192" s="39"/>
      <c r="BE1192" s="39"/>
      <c r="BF1192" s="39"/>
      <c r="BG1192" s="39"/>
      <c r="BH1192" s="39"/>
      <c r="BI1192" s="39"/>
      <c r="BJ1192" s="39"/>
      <c r="BK1192" s="39"/>
      <c r="BL1192" s="39"/>
      <c r="BM1192" s="39"/>
      <c r="BN1192" s="39"/>
      <c r="BO1192" s="39"/>
      <c r="BP1192" s="39"/>
      <c r="BQ1192" s="39"/>
      <c r="BR1192" s="39"/>
      <c r="BS1192" s="39"/>
      <c r="BT1192" s="39"/>
      <c r="BU1192" s="39"/>
      <c r="BV1192" s="39"/>
      <c r="BW1192" s="39"/>
      <c r="BX1192" s="39"/>
      <c r="BY1192" s="39"/>
      <c r="BZ1192" s="39"/>
      <c r="CA1192" s="39"/>
      <c r="CB1192" s="39"/>
      <c r="CC1192" s="39"/>
      <c r="CD1192" s="39"/>
      <c r="CE1192" s="39"/>
      <c r="CF1192" s="39"/>
      <c r="CG1192" s="39"/>
      <c r="CH1192" s="39"/>
      <c r="CI1192" s="39"/>
      <c r="CJ1192" s="39"/>
      <c r="CK1192" s="39"/>
      <c r="CL1192" s="39"/>
    </row>
    <row r="1193" spans="1:90" ht="14.25">
      <c r="A1193" s="103"/>
      <c r="B1193" s="42"/>
      <c r="C1193" s="42"/>
      <c r="D1193" s="42"/>
      <c r="E1193" s="42"/>
      <c r="F1193" s="42"/>
      <c r="G1193" s="42"/>
      <c r="H1193" s="42"/>
      <c r="I1193" s="42"/>
      <c r="J1193" s="42"/>
      <c r="K1193" s="42"/>
      <c r="L1193" s="42"/>
      <c r="M1193" s="42"/>
      <c r="N1193" s="42"/>
      <c r="O1193" s="42"/>
      <c r="P1193" s="42"/>
      <c r="Q1193" s="42"/>
      <c r="R1193" s="42"/>
      <c r="S1193" s="42"/>
      <c r="T1193" s="42"/>
      <c r="U1193" s="42"/>
      <c r="V1193" s="42"/>
      <c r="W1193" s="42"/>
      <c r="X1193" s="42"/>
      <c r="Y1193" s="42"/>
      <c r="Z1193" s="42"/>
      <c r="AA1193" s="42"/>
      <c r="AB1193" s="42"/>
      <c r="AD1193" s="42"/>
      <c r="AE1193" s="42"/>
      <c r="AF1193" s="42"/>
      <c r="AG1193" s="42"/>
      <c r="AH1193" s="42"/>
      <c r="AI1193" s="42"/>
      <c r="AJ1193" s="42"/>
      <c r="AK1193" s="42"/>
      <c r="AL1193" s="42"/>
      <c r="AM1193" s="42"/>
      <c r="AN1193" s="42"/>
      <c r="AO1193" s="42"/>
      <c r="AP1193" s="42"/>
      <c r="AQ1193" s="39"/>
      <c r="AR1193" s="39"/>
      <c r="AS1193" s="39"/>
      <c r="AT1193" s="39"/>
      <c r="AU1193" s="39"/>
      <c r="AV1193" s="39"/>
      <c r="AW1193" s="39"/>
      <c r="AX1193" s="39"/>
      <c r="AY1193" s="39"/>
      <c r="AZ1193" s="39"/>
      <c r="BA1193" s="39"/>
      <c r="BB1193" s="39"/>
      <c r="BC1193" s="39"/>
      <c r="BD1193" s="39"/>
      <c r="BE1193" s="39"/>
      <c r="BF1193" s="39"/>
      <c r="BG1193" s="39"/>
      <c r="BH1193" s="39"/>
      <c r="BI1193" s="39"/>
      <c r="BJ1193" s="39"/>
      <c r="BK1193" s="39"/>
      <c r="BL1193" s="39"/>
      <c r="BM1193" s="39"/>
      <c r="BN1193" s="39"/>
      <c r="BO1193" s="39"/>
      <c r="BP1193" s="39"/>
      <c r="BQ1193" s="39"/>
      <c r="BR1193" s="39"/>
      <c r="BS1193" s="39"/>
      <c r="BT1193" s="39"/>
      <c r="BU1193" s="39"/>
      <c r="BV1193" s="39"/>
      <c r="BW1193" s="39"/>
      <c r="BX1193" s="39"/>
      <c r="BY1193" s="39"/>
      <c r="BZ1193" s="39"/>
      <c r="CA1193" s="39"/>
      <c r="CB1193" s="39"/>
      <c r="CC1193" s="39"/>
      <c r="CD1193" s="39"/>
      <c r="CE1193" s="39"/>
      <c r="CF1193" s="39"/>
      <c r="CG1193" s="39"/>
      <c r="CH1193" s="39"/>
      <c r="CI1193" s="39"/>
      <c r="CJ1193" s="39"/>
      <c r="CK1193" s="39"/>
      <c r="CL1193" s="39"/>
    </row>
    <row r="1194" spans="1:90" ht="14.25">
      <c r="A1194" s="103"/>
      <c r="B1194" s="42"/>
      <c r="C1194" s="42"/>
      <c r="D1194" s="42"/>
      <c r="E1194" s="42"/>
      <c r="F1194" s="42"/>
      <c r="G1194" s="42"/>
      <c r="H1194" s="42"/>
      <c r="I1194" s="42"/>
      <c r="J1194" s="42"/>
      <c r="K1194" s="42"/>
      <c r="L1194" s="42"/>
      <c r="M1194" s="42"/>
      <c r="N1194" s="42"/>
      <c r="O1194" s="42"/>
      <c r="P1194" s="42"/>
      <c r="Q1194" s="42"/>
      <c r="R1194" s="42"/>
      <c r="S1194" s="42"/>
      <c r="T1194" s="42"/>
      <c r="U1194" s="42"/>
      <c r="V1194" s="42"/>
      <c r="W1194" s="42"/>
      <c r="X1194" s="42"/>
      <c r="Y1194" s="42"/>
      <c r="Z1194" s="42"/>
      <c r="AA1194" s="42"/>
      <c r="AB1194" s="42"/>
      <c r="AD1194" s="42"/>
      <c r="AE1194" s="42"/>
      <c r="AF1194" s="42"/>
      <c r="AG1194" s="42"/>
      <c r="AH1194" s="42"/>
      <c r="AI1194" s="42"/>
      <c r="AJ1194" s="42"/>
      <c r="AK1194" s="42"/>
      <c r="AL1194" s="42"/>
      <c r="AM1194" s="42"/>
      <c r="AN1194" s="42"/>
      <c r="AO1194" s="42"/>
      <c r="AP1194" s="42"/>
      <c r="AQ1194" s="39"/>
      <c r="AR1194" s="39"/>
      <c r="AS1194" s="39"/>
      <c r="AT1194" s="39"/>
      <c r="AU1194" s="39"/>
      <c r="AV1194" s="39"/>
      <c r="AW1194" s="39"/>
      <c r="AX1194" s="39"/>
      <c r="AY1194" s="39"/>
      <c r="AZ1194" s="39"/>
      <c r="BA1194" s="39"/>
      <c r="BB1194" s="39"/>
      <c r="BC1194" s="39"/>
      <c r="BD1194" s="39"/>
      <c r="BE1194" s="39"/>
      <c r="BF1194" s="39"/>
      <c r="BG1194" s="39"/>
      <c r="BH1194" s="39"/>
      <c r="BI1194" s="39"/>
      <c r="BJ1194" s="39"/>
      <c r="BK1194" s="39"/>
      <c r="BL1194" s="39"/>
      <c r="BM1194" s="39"/>
      <c r="BN1194" s="39"/>
      <c r="BO1194" s="39"/>
      <c r="BP1194" s="39"/>
      <c r="BQ1194" s="39"/>
      <c r="BR1194" s="39"/>
      <c r="BS1194" s="39"/>
      <c r="BT1194" s="39"/>
      <c r="BU1194" s="39"/>
      <c r="BV1194" s="39"/>
      <c r="BW1194" s="39"/>
      <c r="BX1194" s="39"/>
      <c r="BY1194" s="39"/>
      <c r="BZ1194" s="39"/>
      <c r="CA1194" s="39"/>
      <c r="CB1194" s="39"/>
      <c r="CC1194" s="39"/>
      <c r="CD1194" s="39"/>
      <c r="CE1194" s="39"/>
      <c r="CF1194" s="39"/>
      <c r="CG1194" s="39"/>
      <c r="CH1194" s="39"/>
      <c r="CI1194" s="39"/>
      <c r="CJ1194" s="39"/>
      <c r="CK1194" s="39"/>
      <c r="CL1194" s="39"/>
    </row>
    <row r="1195" spans="1:90" ht="14.25">
      <c r="A1195" s="103"/>
      <c r="B1195" s="42"/>
      <c r="C1195" s="42"/>
      <c r="D1195" s="42"/>
      <c r="E1195" s="42"/>
      <c r="F1195" s="42"/>
      <c r="G1195" s="42"/>
      <c r="H1195" s="42"/>
      <c r="I1195" s="42"/>
      <c r="J1195" s="42"/>
      <c r="K1195" s="42"/>
      <c r="L1195" s="42"/>
      <c r="M1195" s="42"/>
      <c r="N1195" s="42"/>
      <c r="O1195" s="42"/>
      <c r="P1195" s="42"/>
      <c r="Q1195" s="42"/>
      <c r="R1195" s="42"/>
      <c r="S1195" s="42"/>
      <c r="T1195" s="42"/>
      <c r="U1195" s="42"/>
      <c r="V1195" s="42"/>
      <c r="W1195" s="42"/>
      <c r="X1195" s="42"/>
      <c r="Y1195" s="42"/>
      <c r="Z1195" s="42"/>
      <c r="AA1195" s="42"/>
      <c r="AB1195" s="42"/>
      <c r="AD1195" s="42"/>
      <c r="AE1195" s="42"/>
      <c r="AF1195" s="42"/>
      <c r="AG1195" s="42"/>
      <c r="AH1195" s="42"/>
      <c r="AI1195" s="42"/>
      <c r="AJ1195" s="42"/>
      <c r="AK1195" s="42"/>
      <c r="AL1195" s="42"/>
      <c r="AM1195" s="42"/>
      <c r="AN1195" s="42"/>
      <c r="AO1195" s="42"/>
      <c r="AP1195" s="42"/>
      <c r="AQ1195" s="39"/>
      <c r="AR1195" s="39"/>
      <c r="AS1195" s="39"/>
      <c r="AT1195" s="39"/>
      <c r="AU1195" s="39"/>
      <c r="AV1195" s="39"/>
      <c r="AW1195" s="39"/>
      <c r="AX1195" s="39"/>
      <c r="AY1195" s="39"/>
      <c r="AZ1195" s="39"/>
      <c r="BA1195" s="39"/>
      <c r="BB1195" s="39"/>
      <c r="BC1195" s="39"/>
      <c r="BD1195" s="39"/>
      <c r="BE1195" s="39"/>
      <c r="BF1195" s="39"/>
      <c r="BG1195" s="39"/>
      <c r="BH1195" s="39"/>
      <c r="BI1195" s="39"/>
      <c r="BJ1195" s="39"/>
      <c r="BK1195" s="39"/>
      <c r="BL1195" s="39"/>
      <c r="BM1195" s="39"/>
      <c r="BN1195" s="39"/>
      <c r="BO1195" s="39"/>
      <c r="BP1195" s="39"/>
      <c r="BQ1195" s="39"/>
      <c r="BR1195" s="39"/>
      <c r="BS1195" s="39"/>
      <c r="BT1195" s="39"/>
      <c r="BU1195" s="39"/>
      <c r="BV1195" s="39"/>
      <c r="BW1195" s="39"/>
      <c r="BX1195" s="39"/>
      <c r="BY1195" s="39"/>
      <c r="BZ1195" s="39"/>
      <c r="CA1195" s="39"/>
      <c r="CB1195" s="39"/>
      <c r="CC1195" s="39"/>
      <c r="CD1195" s="39"/>
      <c r="CE1195" s="39"/>
      <c r="CF1195" s="39"/>
      <c r="CG1195" s="39"/>
      <c r="CH1195" s="39"/>
      <c r="CI1195" s="39"/>
      <c r="CJ1195" s="39"/>
      <c r="CK1195" s="39"/>
      <c r="CL1195" s="39"/>
    </row>
    <row r="1196" spans="1:90" ht="14.25">
      <c r="A1196" s="103"/>
      <c r="B1196" s="42"/>
      <c r="C1196" s="42"/>
      <c r="D1196" s="42"/>
      <c r="E1196" s="42"/>
      <c r="F1196" s="42"/>
      <c r="G1196" s="42"/>
      <c r="H1196" s="42"/>
      <c r="I1196" s="42"/>
      <c r="J1196" s="42"/>
      <c r="K1196" s="42"/>
      <c r="L1196" s="42"/>
      <c r="M1196" s="42"/>
      <c r="N1196" s="42"/>
      <c r="O1196" s="42"/>
      <c r="P1196" s="42"/>
      <c r="Q1196" s="42"/>
      <c r="R1196" s="42"/>
      <c r="S1196" s="42"/>
      <c r="T1196" s="42"/>
      <c r="U1196" s="42"/>
      <c r="V1196" s="42"/>
      <c r="W1196" s="42"/>
      <c r="X1196" s="42"/>
      <c r="Y1196" s="42"/>
      <c r="Z1196" s="42"/>
      <c r="AA1196" s="42"/>
      <c r="AB1196" s="42"/>
      <c r="AD1196" s="42"/>
      <c r="AE1196" s="42"/>
      <c r="AF1196" s="42"/>
      <c r="AG1196" s="42"/>
      <c r="AH1196" s="42"/>
      <c r="AI1196" s="42"/>
      <c r="AJ1196" s="42"/>
      <c r="AK1196" s="42"/>
      <c r="AL1196" s="42"/>
      <c r="AM1196" s="42"/>
      <c r="AN1196" s="42"/>
      <c r="AO1196" s="42"/>
      <c r="AP1196" s="42"/>
      <c r="AQ1196" s="39"/>
      <c r="AR1196" s="39"/>
      <c r="AS1196" s="39"/>
      <c r="AT1196" s="39"/>
      <c r="AU1196" s="39"/>
      <c r="AV1196" s="39"/>
      <c r="AW1196" s="39"/>
      <c r="AX1196" s="39"/>
      <c r="AY1196" s="39"/>
      <c r="AZ1196" s="39"/>
      <c r="BA1196" s="39"/>
      <c r="BB1196" s="39"/>
      <c r="BC1196" s="39"/>
      <c r="BD1196" s="39"/>
      <c r="BE1196" s="39"/>
      <c r="BF1196" s="39"/>
      <c r="BG1196" s="39"/>
      <c r="BH1196" s="39"/>
      <c r="BI1196" s="39"/>
      <c r="BJ1196" s="39"/>
      <c r="BK1196" s="39"/>
      <c r="BL1196" s="39"/>
      <c r="BM1196" s="39"/>
      <c r="BN1196" s="39"/>
      <c r="BO1196" s="39"/>
      <c r="BP1196" s="39"/>
      <c r="BQ1196" s="39"/>
      <c r="BR1196" s="39"/>
      <c r="BS1196" s="39"/>
      <c r="BT1196" s="39"/>
      <c r="BU1196" s="39"/>
      <c r="BV1196" s="39"/>
      <c r="BW1196" s="39"/>
      <c r="BX1196" s="39"/>
      <c r="BY1196" s="39"/>
      <c r="BZ1196" s="39"/>
      <c r="CA1196" s="39"/>
      <c r="CB1196" s="39"/>
      <c r="CC1196" s="39"/>
      <c r="CD1196" s="39"/>
      <c r="CE1196" s="39"/>
      <c r="CF1196" s="39"/>
      <c r="CG1196" s="39"/>
      <c r="CH1196" s="39"/>
      <c r="CI1196" s="39"/>
      <c r="CJ1196" s="39"/>
      <c r="CK1196" s="39"/>
      <c r="CL1196" s="39"/>
    </row>
    <row r="1197" spans="1:90" ht="14.25">
      <c r="A1197" s="103"/>
      <c r="B1197" s="42"/>
      <c r="C1197" s="42"/>
      <c r="D1197" s="42"/>
      <c r="E1197" s="42"/>
      <c r="F1197" s="42"/>
      <c r="G1197" s="42"/>
      <c r="H1197" s="42"/>
      <c r="I1197" s="42"/>
      <c r="J1197" s="42"/>
      <c r="K1197" s="42"/>
      <c r="L1197" s="42"/>
      <c r="M1197" s="42"/>
      <c r="N1197" s="42"/>
      <c r="O1197" s="42"/>
      <c r="P1197" s="42"/>
      <c r="Q1197" s="42"/>
      <c r="R1197" s="42"/>
      <c r="S1197" s="42"/>
      <c r="T1197" s="42"/>
      <c r="U1197" s="42"/>
      <c r="V1197" s="42"/>
      <c r="W1197" s="42"/>
      <c r="X1197" s="42"/>
      <c r="Y1197" s="42"/>
      <c r="Z1197" s="42"/>
      <c r="AA1197" s="42"/>
      <c r="AB1197" s="42"/>
      <c r="AD1197" s="42"/>
      <c r="AE1197" s="42"/>
      <c r="AF1197" s="42"/>
      <c r="AG1197" s="42"/>
      <c r="AH1197" s="42"/>
      <c r="AI1197" s="42"/>
      <c r="AJ1197" s="42"/>
      <c r="AK1197" s="42"/>
      <c r="AL1197" s="42"/>
      <c r="AM1197" s="42"/>
      <c r="AN1197" s="42"/>
      <c r="AO1197" s="42"/>
      <c r="AP1197" s="42"/>
      <c r="AQ1197" s="39"/>
      <c r="AR1197" s="39"/>
      <c r="AS1197" s="39"/>
      <c r="AT1197" s="39"/>
      <c r="AU1197" s="39"/>
      <c r="AV1197" s="39"/>
      <c r="AW1197" s="39"/>
      <c r="AX1197" s="39"/>
      <c r="AY1197" s="39"/>
      <c r="AZ1197" s="39"/>
      <c r="BA1197" s="39"/>
      <c r="BB1197" s="39"/>
      <c r="BC1197" s="39"/>
      <c r="BD1197" s="39"/>
      <c r="BE1197" s="39"/>
      <c r="BF1197" s="39"/>
      <c r="BG1197" s="39"/>
      <c r="BH1197" s="39"/>
      <c r="BI1197" s="39"/>
      <c r="BJ1197" s="39"/>
      <c r="BK1197" s="39"/>
      <c r="BL1197" s="39"/>
      <c r="BM1197" s="39"/>
      <c r="BN1197" s="39"/>
      <c r="BO1197" s="39"/>
      <c r="BP1197" s="39"/>
      <c r="BQ1197" s="39"/>
      <c r="BR1197" s="39"/>
      <c r="BS1197" s="39"/>
      <c r="BT1197" s="39"/>
      <c r="BU1197" s="39"/>
      <c r="BV1197" s="39"/>
      <c r="BW1197" s="39"/>
      <c r="BX1197" s="39"/>
      <c r="BY1197" s="39"/>
      <c r="BZ1197" s="39"/>
      <c r="CA1197" s="39"/>
      <c r="CB1197" s="39"/>
      <c r="CC1197" s="39"/>
      <c r="CD1197" s="39"/>
      <c r="CE1197" s="39"/>
      <c r="CF1197" s="39"/>
      <c r="CG1197" s="39"/>
      <c r="CH1197" s="39"/>
      <c r="CI1197" s="39"/>
      <c r="CJ1197" s="39"/>
      <c r="CK1197" s="39"/>
      <c r="CL1197" s="39"/>
    </row>
    <row r="1198" spans="1:90" ht="14.25">
      <c r="A1198" s="103"/>
      <c r="B1198" s="42"/>
      <c r="C1198" s="42"/>
      <c r="D1198" s="42"/>
      <c r="E1198" s="42"/>
      <c r="F1198" s="42"/>
      <c r="G1198" s="42"/>
      <c r="H1198" s="42"/>
      <c r="I1198" s="42"/>
      <c r="J1198" s="42"/>
      <c r="K1198" s="42"/>
      <c r="L1198" s="42"/>
      <c r="M1198" s="42"/>
      <c r="N1198" s="42"/>
      <c r="O1198" s="42"/>
      <c r="P1198" s="42"/>
      <c r="Q1198" s="42"/>
      <c r="R1198" s="42"/>
      <c r="S1198" s="42"/>
      <c r="T1198" s="42"/>
      <c r="U1198" s="42"/>
      <c r="V1198" s="42"/>
      <c r="W1198" s="42"/>
      <c r="X1198" s="42"/>
      <c r="Y1198" s="42"/>
      <c r="Z1198" s="42"/>
      <c r="AA1198" s="42"/>
      <c r="AB1198" s="42"/>
      <c r="AD1198" s="42"/>
      <c r="AE1198" s="42"/>
      <c r="AF1198" s="42"/>
      <c r="AG1198" s="42"/>
      <c r="AH1198" s="42"/>
      <c r="AI1198" s="42"/>
      <c r="AJ1198" s="42"/>
      <c r="AK1198" s="42"/>
      <c r="AL1198" s="42"/>
      <c r="AM1198" s="42"/>
      <c r="AN1198" s="42"/>
      <c r="AO1198" s="42"/>
      <c r="AP1198" s="42"/>
      <c r="AQ1198" s="39"/>
      <c r="AR1198" s="39"/>
      <c r="AS1198" s="39"/>
      <c r="AT1198" s="39"/>
      <c r="AU1198" s="39"/>
      <c r="AV1198" s="39"/>
      <c r="AW1198" s="39"/>
      <c r="AX1198" s="39"/>
      <c r="AY1198" s="39"/>
      <c r="AZ1198" s="39"/>
      <c r="BA1198" s="39"/>
      <c r="BB1198" s="39"/>
      <c r="BC1198" s="39"/>
      <c r="BD1198" s="39"/>
      <c r="BE1198" s="39"/>
      <c r="BF1198" s="39"/>
      <c r="BG1198" s="39"/>
      <c r="BH1198" s="39"/>
      <c r="BI1198" s="39"/>
      <c r="BJ1198" s="39"/>
      <c r="BK1198" s="39"/>
      <c r="BL1198" s="39"/>
      <c r="BM1198" s="39"/>
      <c r="BN1198" s="39"/>
      <c r="BO1198" s="39"/>
      <c r="BP1198" s="39"/>
      <c r="BQ1198" s="39"/>
      <c r="BR1198" s="39"/>
      <c r="BS1198" s="39"/>
      <c r="BT1198" s="39"/>
      <c r="BU1198" s="39"/>
      <c r="BV1198" s="39"/>
      <c r="BW1198" s="39"/>
      <c r="BX1198" s="39"/>
      <c r="BY1198" s="39"/>
      <c r="BZ1198" s="39"/>
      <c r="CA1198" s="39"/>
      <c r="CB1198" s="39"/>
      <c r="CC1198" s="39"/>
      <c r="CD1198" s="39"/>
      <c r="CE1198" s="39"/>
      <c r="CF1198" s="39"/>
      <c r="CG1198" s="39"/>
      <c r="CH1198" s="39"/>
      <c r="CI1198" s="39"/>
      <c r="CJ1198" s="39"/>
      <c r="CK1198" s="39"/>
      <c r="CL1198" s="39"/>
    </row>
    <row r="1199" spans="1:90" ht="14.25">
      <c r="A1199" s="103"/>
      <c r="B1199" s="42"/>
      <c r="C1199" s="42"/>
      <c r="D1199" s="42"/>
      <c r="E1199" s="42"/>
      <c r="F1199" s="42"/>
      <c r="G1199" s="42"/>
      <c r="H1199" s="42"/>
      <c r="I1199" s="42"/>
      <c r="J1199" s="42"/>
      <c r="K1199" s="42"/>
      <c r="L1199" s="42"/>
      <c r="M1199" s="42"/>
      <c r="N1199" s="42"/>
      <c r="O1199" s="42"/>
      <c r="P1199" s="42"/>
      <c r="Q1199" s="42"/>
      <c r="R1199" s="42"/>
      <c r="S1199" s="42"/>
      <c r="T1199" s="42"/>
      <c r="U1199" s="42"/>
      <c r="V1199" s="42"/>
      <c r="W1199" s="42"/>
      <c r="X1199" s="42"/>
      <c r="Y1199" s="42"/>
      <c r="Z1199" s="42"/>
      <c r="AA1199" s="42"/>
      <c r="AB1199" s="42"/>
      <c r="AD1199" s="42"/>
      <c r="AE1199" s="42"/>
      <c r="AF1199" s="42"/>
      <c r="AG1199" s="42"/>
      <c r="AH1199" s="42"/>
      <c r="AI1199" s="42"/>
      <c r="AJ1199" s="42"/>
      <c r="AK1199" s="42"/>
      <c r="AL1199" s="42"/>
      <c r="AM1199" s="42"/>
      <c r="AN1199" s="42"/>
      <c r="AO1199" s="42"/>
      <c r="AP1199" s="42"/>
      <c r="AQ1199" s="39"/>
      <c r="AR1199" s="39"/>
      <c r="AS1199" s="39"/>
      <c r="AT1199" s="39"/>
      <c r="AU1199" s="39"/>
      <c r="AV1199" s="39"/>
      <c r="AW1199" s="39"/>
      <c r="AX1199" s="39"/>
      <c r="AY1199" s="39"/>
      <c r="AZ1199" s="39"/>
      <c r="BA1199" s="39"/>
      <c r="BB1199" s="39"/>
      <c r="BC1199" s="39"/>
      <c r="BD1199" s="39"/>
      <c r="BE1199" s="39"/>
      <c r="BF1199" s="39"/>
      <c r="BG1199" s="39"/>
      <c r="BH1199" s="39"/>
      <c r="BI1199" s="39"/>
      <c r="BJ1199" s="39"/>
      <c r="BK1199" s="39"/>
      <c r="BL1199" s="39"/>
      <c r="BM1199" s="39"/>
      <c r="BN1199" s="39"/>
      <c r="BO1199" s="39"/>
      <c r="BP1199" s="39"/>
      <c r="BQ1199" s="39"/>
      <c r="BR1199" s="39"/>
      <c r="BS1199" s="39"/>
      <c r="BT1199" s="39"/>
      <c r="BU1199" s="39"/>
      <c r="BV1199" s="39"/>
      <c r="BW1199" s="39"/>
      <c r="BX1199" s="39"/>
      <c r="BY1199" s="39"/>
      <c r="BZ1199" s="39"/>
      <c r="CA1199" s="39"/>
      <c r="CB1199" s="39"/>
      <c r="CC1199" s="39"/>
      <c r="CD1199" s="39"/>
      <c r="CE1199" s="39"/>
      <c r="CF1199" s="39"/>
      <c r="CG1199" s="39"/>
      <c r="CH1199" s="39"/>
      <c r="CI1199" s="39"/>
      <c r="CJ1199" s="39"/>
      <c r="CK1199" s="39"/>
      <c r="CL1199" s="39"/>
    </row>
    <row r="1200" spans="1:90" ht="14.25">
      <c r="A1200" s="103"/>
      <c r="B1200" s="42"/>
      <c r="C1200" s="42"/>
      <c r="D1200" s="42"/>
      <c r="E1200" s="42"/>
      <c r="F1200" s="42"/>
      <c r="G1200" s="42"/>
      <c r="H1200" s="42"/>
      <c r="I1200" s="42"/>
      <c r="J1200" s="42"/>
      <c r="K1200" s="42"/>
      <c r="L1200" s="42"/>
      <c r="M1200" s="42"/>
      <c r="N1200" s="42"/>
      <c r="O1200" s="42"/>
      <c r="P1200" s="42"/>
      <c r="Q1200" s="42"/>
      <c r="R1200" s="42"/>
      <c r="S1200" s="42"/>
      <c r="T1200" s="42"/>
      <c r="U1200" s="42"/>
      <c r="V1200" s="42"/>
      <c r="W1200" s="42"/>
      <c r="X1200" s="42"/>
      <c r="Y1200" s="42"/>
      <c r="Z1200" s="42"/>
      <c r="AA1200" s="42"/>
      <c r="AB1200" s="42"/>
      <c r="AD1200" s="42"/>
      <c r="AE1200" s="42"/>
      <c r="AF1200" s="42"/>
      <c r="AG1200" s="42"/>
      <c r="AH1200" s="42"/>
      <c r="AI1200" s="42"/>
      <c r="AJ1200" s="42"/>
      <c r="AK1200" s="42"/>
      <c r="AL1200" s="42"/>
      <c r="AM1200" s="42"/>
      <c r="AN1200" s="42"/>
      <c r="AO1200" s="42"/>
      <c r="AP1200" s="42"/>
      <c r="AQ1200" s="39"/>
      <c r="AR1200" s="39"/>
      <c r="AS1200" s="39"/>
      <c r="AT1200" s="39"/>
      <c r="AU1200" s="39"/>
      <c r="AV1200" s="39"/>
      <c r="AW1200" s="39"/>
      <c r="AX1200" s="39"/>
      <c r="AY1200" s="39"/>
      <c r="AZ1200" s="39"/>
      <c r="BA1200" s="39"/>
      <c r="BB1200" s="39"/>
      <c r="BC1200" s="39"/>
      <c r="BD1200" s="39"/>
      <c r="BE1200" s="39"/>
      <c r="BF1200" s="39"/>
      <c r="BG1200" s="39"/>
      <c r="BH1200" s="39"/>
      <c r="BI1200" s="39"/>
      <c r="BJ1200" s="39"/>
      <c r="BK1200" s="39"/>
      <c r="BL1200" s="39"/>
      <c r="BM1200" s="39"/>
      <c r="BN1200" s="39"/>
      <c r="BO1200" s="39"/>
      <c r="BP1200" s="39"/>
      <c r="BQ1200" s="39"/>
      <c r="BR1200" s="39"/>
      <c r="BS1200" s="39"/>
      <c r="BT1200" s="39"/>
      <c r="BU1200" s="39"/>
      <c r="BV1200" s="39"/>
      <c r="BW1200" s="39"/>
      <c r="BX1200" s="39"/>
      <c r="BY1200" s="39"/>
      <c r="BZ1200" s="39"/>
      <c r="CA1200" s="39"/>
      <c r="CB1200" s="39"/>
      <c r="CC1200" s="39"/>
      <c r="CD1200" s="39"/>
      <c r="CE1200" s="39"/>
      <c r="CF1200" s="39"/>
      <c r="CG1200" s="39"/>
      <c r="CH1200" s="39"/>
      <c r="CI1200" s="39"/>
      <c r="CJ1200" s="39"/>
      <c r="CK1200" s="39"/>
      <c r="CL1200" s="39"/>
    </row>
    <row r="1201" spans="1:90" ht="14.25">
      <c r="A1201" s="103"/>
      <c r="B1201" s="42"/>
      <c r="C1201" s="42"/>
      <c r="D1201" s="42"/>
      <c r="E1201" s="42"/>
      <c r="F1201" s="42"/>
      <c r="G1201" s="42"/>
      <c r="H1201" s="42"/>
      <c r="I1201" s="42"/>
      <c r="J1201" s="42"/>
      <c r="K1201" s="42"/>
      <c r="L1201" s="42"/>
      <c r="M1201" s="42"/>
      <c r="N1201" s="42"/>
      <c r="O1201" s="42"/>
      <c r="P1201" s="42"/>
      <c r="Q1201" s="42"/>
      <c r="R1201" s="42"/>
      <c r="S1201" s="42"/>
      <c r="T1201" s="42"/>
      <c r="U1201" s="42"/>
      <c r="V1201" s="42"/>
      <c r="W1201" s="42"/>
      <c r="X1201" s="42"/>
      <c r="Y1201" s="42"/>
      <c r="Z1201" s="42"/>
      <c r="AA1201" s="42"/>
      <c r="AB1201" s="42"/>
      <c r="AD1201" s="42"/>
      <c r="AE1201" s="42"/>
      <c r="AF1201" s="42"/>
      <c r="AG1201" s="42"/>
      <c r="AH1201" s="42"/>
      <c r="AI1201" s="42"/>
      <c r="AJ1201" s="42"/>
      <c r="AK1201" s="42"/>
      <c r="AL1201" s="42"/>
      <c r="AM1201" s="42"/>
      <c r="AN1201" s="42"/>
      <c r="AO1201" s="42"/>
      <c r="AP1201" s="42"/>
      <c r="AQ1201" s="39"/>
      <c r="AR1201" s="39"/>
      <c r="AS1201" s="39"/>
      <c r="AT1201" s="39"/>
      <c r="AU1201" s="39"/>
      <c r="AV1201" s="39"/>
      <c r="AW1201" s="39"/>
      <c r="AX1201" s="39"/>
      <c r="AY1201" s="39"/>
      <c r="AZ1201" s="39"/>
      <c r="BA1201" s="39"/>
      <c r="BB1201" s="39"/>
      <c r="BC1201" s="39"/>
      <c r="BD1201" s="39"/>
      <c r="BE1201" s="39"/>
      <c r="BF1201" s="39"/>
      <c r="BG1201" s="39"/>
      <c r="BH1201" s="39"/>
      <c r="BI1201" s="39"/>
      <c r="BJ1201" s="39"/>
      <c r="BK1201" s="39"/>
      <c r="BL1201" s="39"/>
      <c r="BM1201" s="39"/>
      <c r="BN1201" s="39"/>
      <c r="BO1201" s="39"/>
      <c r="BP1201" s="39"/>
      <c r="BQ1201" s="39"/>
      <c r="BR1201" s="39"/>
      <c r="BS1201" s="39"/>
      <c r="BT1201" s="39"/>
      <c r="BU1201" s="39"/>
      <c r="BV1201" s="39"/>
      <c r="BW1201" s="39"/>
      <c r="BX1201" s="39"/>
      <c r="BY1201" s="39"/>
      <c r="BZ1201" s="39"/>
      <c r="CA1201" s="39"/>
      <c r="CB1201" s="39"/>
      <c r="CC1201" s="39"/>
      <c r="CD1201" s="39"/>
      <c r="CE1201" s="39"/>
      <c r="CF1201" s="39"/>
      <c r="CG1201" s="39"/>
      <c r="CH1201" s="39"/>
      <c r="CI1201" s="39"/>
      <c r="CJ1201" s="39"/>
      <c r="CK1201" s="39"/>
      <c r="CL1201" s="39"/>
    </row>
    <row r="1202" spans="1:90" ht="14.25">
      <c r="A1202" s="103"/>
      <c r="B1202" s="42"/>
      <c r="C1202" s="42"/>
      <c r="D1202" s="42"/>
      <c r="E1202" s="42"/>
      <c r="F1202" s="42"/>
      <c r="G1202" s="42"/>
      <c r="H1202" s="42"/>
      <c r="I1202" s="42"/>
      <c r="J1202" s="42"/>
      <c r="K1202" s="42"/>
      <c r="L1202" s="42"/>
      <c r="M1202" s="42"/>
      <c r="N1202" s="42"/>
      <c r="O1202" s="42"/>
      <c r="P1202" s="42"/>
      <c r="Q1202" s="42"/>
      <c r="R1202" s="42"/>
      <c r="S1202" s="42"/>
      <c r="T1202" s="42"/>
      <c r="U1202" s="42"/>
      <c r="V1202" s="42"/>
      <c r="W1202" s="42"/>
      <c r="X1202" s="42"/>
      <c r="Y1202" s="42"/>
      <c r="Z1202" s="42"/>
      <c r="AA1202" s="42"/>
      <c r="AB1202" s="42"/>
      <c r="AD1202" s="42"/>
      <c r="AE1202" s="42"/>
      <c r="AF1202" s="42"/>
      <c r="AG1202" s="42"/>
      <c r="AH1202" s="42"/>
      <c r="AI1202" s="42"/>
      <c r="AJ1202" s="42"/>
      <c r="AK1202" s="42"/>
      <c r="AL1202" s="42"/>
      <c r="AM1202" s="42"/>
      <c r="AN1202" s="42"/>
      <c r="AO1202" s="42"/>
      <c r="AP1202" s="42"/>
      <c r="AQ1202" s="39"/>
      <c r="AR1202" s="39"/>
      <c r="AS1202" s="39"/>
      <c r="AT1202" s="39"/>
      <c r="AU1202" s="39"/>
      <c r="AV1202" s="39"/>
      <c r="AW1202" s="39"/>
      <c r="AX1202" s="39"/>
      <c r="AY1202" s="39"/>
      <c r="AZ1202" s="39"/>
      <c r="BA1202" s="39"/>
      <c r="BB1202" s="39"/>
      <c r="BC1202" s="39"/>
      <c r="BD1202" s="39"/>
      <c r="BE1202" s="39"/>
      <c r="BF1202" s="39"/>
      <c r="BG1202" s="39"/>
      <c r="BH1202" s="39"/>
      <c r="BI1202" s="39"/>
      <c r="BJ1202" s="39"/>
      <c r="BK1202" s="39"/>
      <c r="BL1202" s="39"/>
      <c r="BM1202" s="39"/>
      <c r="BN1202" s="39"/>
      <c r="BO1202" s="39"/>
      <c r="BP1202" s="39"/>
      <c r="BQ1202" s="39"/>
      <c r="BR1202" s="39"/>
      <c r="BS1202" s="39"/>
      <c r="BT1202" s="39"/>
      <c r="BU1202" s="39"/>
      <c r="BV1202" s="39"/>
      <c r="BW1202" s="39"/>
      <c r="BX1202" s="39"/>
      <c r="BY1202" s="39"/>
      <c r="BZ1202" s="39"/>
      <c r="CA1202" s="39"/>
      <c r="CB1202" s="39"/>
      <c r="CC1202" s="39"/>
      <c r="CD1202" s="39"/>
      <c r="CE1202" s="39"/>
      <c r="CF1202" s="39"/>
      <c r="CG1202" s="39"/>
      <c r="CH1202" s="39"/>
      <c r="CI1202" s="39"/>
      <c r="CJ1202" s="39"/>
      <c r="CK1202" s="39"/>
      <c r="CL1202" s="39"/>
    </row>
    <row r="1203" spans="1:90" ht="14.25">
      <c r="A1203" s="103"/>
      <c r="B1203" s="42"/>
      <c r="C1203" s="42"/>
      <c r="D1203" s="42"/>
      <c r="E1203" s="42"/>
      <c r="F1203" s="42"/>
      <c r="G1203" s="42"/>
      <c r="H1203" s="42"/>
      <c r="I1203" s="42"/>
      <c r="J1203" s="42"/>
      <c r="K1203" s="42"/>
      <c r="L1203" s="42"/>
      <c r="M1203" s="42"/>
      <c r="N1203" s="42"/>
      <c r="O1203" s="42"/>
      <c r="P1203" s="42"/>
      <c r="Q1203" s="42"/>
      <c r="R1203" s="42"/>
      <c r="S1203" s="42"/>
      <c r="T1203" s="42"/>
      <c r="U1203" s="42"/>
      <c r="V1203" s="42"/>
      <c r="W1203" s="42"/>
      <c r="X1203" s="42"/>
      <c r="Y1203" s="42"/>
      <c r="Z1203" s="42"/>
      <c r="AA1203" s="42"/>
      <c r="AB1203" s="42"/>
      <c r="AD1203" s="42"/>
      <c r="AE1203" s="42"/>
      <c r="AF1203" s="42"/>
      <c r="AG1203" s="42"/>
      <c r="AH1203" s="42"/>
      <c r="AI1203" s="42"/>
      <c r="AJ1203" s="42"/>
      <c r="AK1203" s="42"/>
      <c r="AL1203" s="42"/>
      <c r="AM1203" s="42"/>
      <c r="AN1203" s="42"/>
      <c r="AO1203" s="42"/>
      <c r="AP1203" s="42"/>
      <c r="AQ1203" s="39"/>
      <c r="AR1203" s="39"/>
      <c r="AS1203" s="39"/>
      <c r="AT1203" s="39"/>
      <c r="AU1203" s="39"/>
      <c r="AV1203" s="39"/>
      <c r="AW1203" s="39"/>
      <c r="AX1203" s="39"/>
      <c r="AY1203" s="39"/>
      <c r="AZ1203" s="39"/>
      <c r="BA1203" s="39"/>
      <c r="BB1203" s="39"/>
      <c r="BC1203" s="39"/>
      <c r="BD1203" s="39"/>
      <c r="BE1203" s="39"/>
      <c r="BF1203" s="39"/>
      <c r="BG1203" s="39"/>
      <c r="BH1203" s="39"/>
      <c r="BI1203" s="39"/>
      <c r="BJ1203" s="39"/>
      <c r="BK1203" s="39"/>
      <c r="BL1203" s="39"/>
      <c r="BM1203" s="39"/>
      <c r="BN1203" s="39"/>
      <c r="BO1203" s="39"/>
      <c r="BP1203" s="39"/>
      <c r="BQ1203" s="39"/>
      <c r="BR1203" s="39"/>
      <c r="BS1203" s="39"/>
      <c r="BT1203" s="39"/>
      <c r="BU1203" s="39"/>
      <c r="BV1203" s="39"/>
      <c r="BW1203" s="39"/>
      <c r="BX1203" s="39"/>
      <c r="BY1203" s="39"/>
      <c r="BZ1203" s="39"/>
      <c r="CA1203" s="39"/>
      <c r="CB1203" s="39"/>
      <c r="CC1203" s="39"/>
      <c r="CD1203" s="39"/>
      <c r="CE1203" s="39"/>
      <c r="CF1203" s="39"/>
      <c r="CG1203" s="39"/>
      <c r="CH1203" s="39"/>
      <c r="CI1203" s="39"/>
      <c r="CJ1203" s="39"/>
      <c r="CK1203" s="39"/>
      <c r="CL1203" s="39"/>
    </row>
    <row r="1204" spans="1:90" ht="14.25">
      <c r="A1204" s="103"/>
      <c r="B1204" s="42"/>
      <c r="C1204" s="42"/>
      <c r="D1204" s="42"/>
      <c r="E1204" s="42"/>
      <c r="F1204" s="42"/>
      <c r="G1204" s="42"/>
      <c r="H1204" s="42"/>
      <c r="I1204" s="42"/>
      <c r="J1204" s="42"/>
      <c r="K1204" s="42"/>
      <c r="L1204" s="42"/>
      <c r="M1204" s="42"/>
      <c r="N1204" s="42"/>
      <c r="O1204" s="42"/>
      <c r="P1204" s="42"/>
      <c r="Q1204" s="42"/>
      <c r="R1204" s="42"/>
      <c r="S1204" s="42"/>
      <c r="T1204" s="42"/>
      <c r="U1204" s="42"/>
      <c r="V1204" s="42"/>
      <c r="W1204" s="42"/>
      <c r="X1204" s="42"/>
      <c r="Y1204" s="42"/>
      <c r="Z1204" s="42"/>
      <c r="AA1204" s="42"/>
      <c r="AB1204" s="42"/>
      <c r="AD1204" s="42"/>
      <c r="AE1204" s="42"/>
      <c r="AF1204" s="42"/>
      <c r="AG1204" s="42"/>
      <c r="AH1204" s="42"/>
      <c r="AI1204" s="42"/>
      <c r="AJ1204" s="42"/>
      <c r="AK1204" s="42"/>
      <c r="AL1204" s="42"/>
      <c r="AM1204" s="42"/>
      <c r="AN1204" s="42"/>
      <c r="AO1204" s="42"/>
      <c r="AP1204" s="42"/>
      <c r="AQ1204" s="39"/>
      <c r="AR1204" s="39"/>
      <c r="AS1204" s="39"/>
      <c r="AT1204" s="39"/>
      <c r="AU1204" s="39"/>
      <c r="AV1204" s="39"/>
      <c r="AW1204" s="39"/>
      <c r="AX1204" s="39"/>
      <c r="AY1204" s="39"/>
      <c r="AZ1204" s="39"/>
      <c r="BA1204" s="39"/>
      <c r="BB1204" s="39"/>
      <c r="BC1204" s="39"/>
      <c r="BD1204" s="39"/>
      <c r="BE1204" s="39"/>
      <c r="BF1204" s="39"/>
      <c r="BG1204" s="39"/>
      <c r="BH1204" s="39"/>
      <c r="BI1204" s="39"/>
      <c r="BJ1204" s="39"/>
      <c r="BK1204" s="39"/>
      <c r="BL1204" s="39"/>
      <c r="BM1204" s="39"/>
      <c r="BN1204" s="39"/>
      <c r="BO1204" s="39"/>
      <c r="BP1204" s="39"/>
      <c r="BQ1204" s="39"/>
      <c r="BR1204" s="39"/>
      <c r="BS1204" s="39"/>
      <c r="BT1204" s="39"/>
      <c r="BU1204" s="39"/>
      <c r="BV1204" s="39"/>
      <c r="BW1204" s="39"/>
      <c r="BX1204" s="39"/>
      <c r="BY1204" s="39"/>
      <c r="BZ1204" s="39"/>
      <c r="CA1204" s="39"/>
      <c r="CB1204" s="39"/>
      <c r="CC1204" s="39"/>
      <c r="CD1204" s="39"/>
      <c r="CE1204" s="39"/>
      <c r="CF1204" s="39"/>
      <c r="CG1204" s="39"/>
      <c r="CH1204" s="39"/>
      <c r="CI1204" s="39"/>
      <c r="CJ1204" s="39"/>
      <c r="CK1204" s="39"/>
      <c r="CL1204" s="39"/>
    </row>
    <row r="1205" spans="1:90" ht="14.25">
      <c r="A1205" s="103"/>
      <c r="B1205" s="42"/>
      <c r="C1205" s="42"/>
      <c r="D1205" s="42"/>
      <c r="E1205" s="42"/>
      <c r="F1205" s="42"/>
      <c r="G1205" s="42"/>
      <c r="H1205" s="42"/>
      <c r="I1205" s="42"/>
      <c r="J1205" s="42"/>
      <c r="K1205" s="42"/>
      <c r="L1205" s="42"/>
      <c r="M1205" s="42"/>
      <c r="N1205" s="42"/>
      <c r="O1205" s="42"/>
      <c r="P1205" s="42"/>
      <c r="Q1205" s="42"/>
      <c r="R1205" s="42"/>
      <c r="S1205" s="42"/>
      <c r="T1205" s="42"/>
      <c r="U1205" s="42"/>
      <c r="V1205" s="42"/>
      <c r="W1205" s="42"/>
      <c r="X1205" s="42"/>
      <c r="Y1205" s="42"/>
      <c r="Z1205" s="42"/>
      <c r="AA1205" s="42"/>
      <c r="AB1205" s="42"/>
      <c r="AD1205" s="42"/>
      <c r="AE1205" s="42"/>
      <c r="AF1205" s="42"/>
      <c r="AG1205" s="42"/>
      <c r="AH1205" s="42"/>
      <c r="AI1205" s="42"/>
      <c r="AJ1205" s="42"/>
      <c r="AK1205" s="42"/>
      <c r="AL1205" s="42"/>
      <c r="AM1205" s="42"/>
      <c r="AN1205" s="42"/>
      <c r="AO1205" s="42"/>
      <c r="AP1205" s="42"/>
      <c r="AQ1205" s="39"/>
      <c r="AR1205" s="39"/>
      <c r="AS1205" s="39"/>
      <c r="AT1205" s="39"/>
      <c r="AU1205" s="39"/>
      <c r="AV1205" s="39"/>
      <c r="AW1205" s="39"/>
      <c r="AX1205" s="39"/>
      <c r="AY1205" s="39"/>
      <c r="AZ1205" s="39"/>
      <c r="BA1205" s="39"/>
      <c r="BB1205" s="39"/>
      <c r="BC1205" s="39"/>
      <c r="BD1205" s="39"/>
      <c r="BE1205" s="39"/>
      <c r="BF1205" s="39"/>
      <c r="BG1205" s="39"/>
      <c r="BH1205" s="39"/>
      <c r="BI1205" s="39"/>
      <c r="BJ1205" s="39"/>
      <c r="BK1205" s="39"/>
      <c r="BL1205" s="39"/>
      <c r="BM1205" s="39"/>
      <c r="BN1205" s="39"/>
      <c r="BO1205" s="39"/>
      <c r="BP1205" s="39"/>
      <c r="BQ1205" s="39"/>
      <c r="BR1205" s="39"/>
      <c r="BS1205" s="39"/>
      <c r="BT1205" s="39"/>
      <c r="BU1205" s="39"/>
      <c r="BV1205" s="39"/>
      <c r="BW1205" s="39"/>
      <c r="BX1205" s="39"/>
      <c r="BY1205" s="39"/>
      <c r="BZ1205" s="39"/>
      <c r="CA1205" s="39"/>
      <c r="CB1205" s="39"/>
      <c r="CC1205" s="39"/>
      <c r="CD1205" s="39"/>
      <c r="CE1205" s="39"/>
      <c r="CF1205" s="39"/>
      <c r="CG1205" s="39"/>
      <c r="CH1205" s="39"/>
      <c r="CI1205" s="39"/>
      <c r="CJ1205" s="39"/>
      <c r="CK1205" s="39"/>
      <c r="CL1205" s="39"/>
    </row>
    <row r="1206" spans="1:90" ht="14.25">
      <c r="A1206" s="103"/>
      <c r="B1206" s="42"/>
      <c r="C1206" s="42"/>
      <c r="D1206" s="42"/>
      <c r="E1206" s="42"/>
      <c r="F1206" s="42"/>
      <c r="G1206" s="42"/>
      <c r="H1206" s="42"/>
      <c r="I1206" s="42"/>
      <c r="J1206" s="42"/>
      <c r="K1206" s="42"/>
      <c r="L1206" s="42"/>
      <c r="M1206" s="42"/>
      <c r="N1206" s="42"/>
      <c r="O1206" s="42"/>
      <c r="P1206" s="42"/>
      <c r="Q1206" s="42"/>
      <c r="R1206" s="42"/>
      <c r="S1206" s="42"/>
      <c r="T1206" s="42"/>
      <c r="U1206" s="42"/>
      <c r="V1206" s="42"/>
      <c r="W1206" s="42"/>
      <c r="X1206" s="42"/>
      <c r="Y1206" s="42"/>
      <c r="Z1206" s="42"/>
      <c r="AA1206" s="42"/>
      <c r="AB1206" s="42"/>
      <c r="AD1206" s="42"/>
      <c r="AE1206" s="42"/>
      <c r="AF1206" s="42"/>
      <c r="AG1206" s="42"/>
      <c r="AH1206" s="42"/>
      <c r="AI1206" s="42"/>
      <c r="AJ1206" s="42"/>
      <c r="AK1206" s="42"/>
      <c r="AL1206" s="42"/>
      <c r="AM1206" s="42"/>
      <c r="AN1206" s="42"/>
      <c r="AO1206" s="42"/>
      <c r="AP1206" s="42"/>
      <c r="AQ1206" s="39"/>
      <c r="AR1206" s="39"/>
      <c r="AS1206" s="39"/>
      <c r="AT1206" s="39"/>
      <c r="AU1206" s="39"/>
      <c r="AV1206" s="39"/>
      <c r="AW1206" s="39"/>
      <c r="AX1206" s="39"/>
      <c r="AY1206" s="39"/>
      <c r="AZ1206" s="39"/>
      <c r="BA1206" s="39"/>
      <c r="BB1206" s="39"/>
      <c r="BC1206" s="39"/>
      <c r="BD1206" s="39"/>
      <c r="BE1206" s="39"/>
      <c r="BF1206" s="39"/>
      <c r="BG1206" s="39"/>
      <c r="BH1206" s="39"/>
      <c r="BI1206" s="39"/>
      <c r="BJ1206" s="39"/>
      <c r="BK1206" s="39"/>
      <c r="BL1206" s="39"/>
      <c r="BM1206" s="39"/>
      <c r="BN1206" s="39"/>
      <c r="BO1206" s="39"/>
      <c r="BP1206" s="39"/>
      <c r="BQ1206" s="39"/>
      <c r="BR1206" s="39"/>
      <c r="BS1206" s="39"/>
      <c r="BT1206" s="39"/>
      <c r="BU1206" s="39"/>
      <c r="BV1206" s="39"/>
      <c r="BW1206" s="39"/>
      <c r="BX1206" s="39"/>
      <c r="BY1206" s="39"/>
      <c r="BZ1206" s="39"/>
      <c r="CA1206" s="39"/>
      <c r="CB1206" s="39"/>
      <c r="CC1206" s="39"/>
      <c r="CD1206" s="39"/>
      <c r="CE1206" s="39"/>
      <c r="CF1206" s="39"/>
      <c r="CG1206" s="39"/>
      <c r="CH1206" s="39"/>
      <c r="CI1206" s="39"/>
      <c r="CJ1206" s="39"/>
      <c r="CK1206" s="39"/>
      <c r="CL1206" s="39"/>
    </row>
    <row r="1207" spans="1:90" ht="14.25">
      <c r="A1207" s="103"/>
      <c r="B1207" s="42"/>
      <c r="C1207" s="42"/>
      <c r="D1207" s="42"/>
      <c r="E1207" s="42"/>
      <c r="F1207" s="42"/>
      <c r="G1207" s="42"/>
      <c r="H1207" s="42"/>
      <c r="I1207" s="42"/>
      <c r="J1207" s="42"/>
      <c r="K1207" s="42"/>
      <c r="L1207" s="42"/>
      <c r="M1207" s="42"/>
      <c r="N1207" s="42"/>
      <c r="O1207" s="42"/>
      <c r="P1207" s="42"/>
      <c r="Q1207" s="42"/>
      <c r="R1207" s="42"/>
      <c r="S1207" s="42"/>
      <c r="T1207" s="42"/>
      <c r="U1207" s="42"/>
      <c r="V1207" s="42"/>
      <c r="W1207" s="42"/>
      <c r="X1207" s="42"/>
      <c r="Y1207" s="42"/>
      <c r="Z1207" s="42"/>
      <c r="AA1207" s="42"/>
      <c r="AB1207" s="42"/>
      <c r="AD1207" s="42"/>
      <c r="AE1207" s="42"/>
      <c r="AF1207" s="42"/>
      <c r="AG1207" s="42"/>
      <c r="AH1207" s="42"/>
      <c r="AI1207" s="42"/>
      <c r="AJ1207" s="42"/>
      <c r="AK1207" s="42"/>
      <c r="AL1207" s="42"/>
      <c r="AM1207" s="42"/>
      <c r="AN1207" s="42"/>
      <c r="AO1207" s="42"/>
      <c r="AP1207" s="42"/>
      <c r="AQ1207" s="39"/>
      <c r="AR1207" s="39"/>
      <c r="AS1207" s="39"/>
      <c r="AT1207" s="39"/>
      <c r="AU1207" s="39"/>
      <c r="AV1207" s="39"/>
      <c r="AW1207" s="39"/>
      <c r="AX1207" s="39"/>
      <c r="AY1207" s="39"/>
      <c r="AZ1207" s="39"/>
      <c r="BA1207" s="39"/>
      <c r="BB1207" s="39"/>
      <c r="BC1207" s="39"/>
      <c r="BD1207" s="39"/>
      <c r="BE1207" s="39"/>
      <c r="BF1207" s="39"/>
      <c r="BG1207" s="39"/>
      <c r="BH1207" s="39"/>
      <c r="BI1207" s="39"/>
      <c r="BJ1207" s="39"/>
      <c r="BK1207" s="39"/>
      <c r="BL1207" s="39"/>
      <c r="BM1207" s="39"/>
      <c r="BN1207" s="39"/>
      <c r="BO1207" s="39"/>
      <c r="BP1207" s="39"/>
      <c r="BQ1207" s="39"/>
      <c r="BR1207" s="39"/>
      <c r="BS1207" s="39"/>
      <c r="BT1207" s="39"/>
      <c r="BU1207" s="39"/>
      <c r="BV1207" s="39"/>
      <c r="BW1207" s="39"/>
      <c r="BX1207" s="39"/>
      <c r="BY1207" s="39"/>
      <c r="BZ1207" s="39"/>
      <c r="CA1207" s="39"/>
      <c r="CB1207" s="39"/>
      <c r="CC1207" s="39"/>
      <c r="CD1207" s="39"/>
      <c r="CE1207" s="39"/>
      <c r="CF1207" s="39"/>
      <c r="CG1207" s="39"/>
      <c r="CH1207" s="39"/>
      <c r="CI1207" s="39"/>
      <c r="CJ1207" s="39"/>
      <c r="CK1207" s="39"/>
      <c r="CL1207" s="39"/>
    </row>
    <row r="1208" spans="1:90" ht="14.25">
      <c r="A1208" s="103"/>
      <c r="B1208" s="42"/>
      <c r="C1208" s="42"/>
      <c r="D1208" s="42"/>
      <c r="E1208" s="42"/>
      <c r="F1208" s="42"/>
      <c r="G1208" s="42"/>
      <c r="H1208" s="42"/>
      <c r="I1208" s="42"/>
      <c r="J1208" s="42"/>
      <c r="K1208" s="42"/>
      <c r="L1208" s="42"/>
      <c r="M1208" s="42"/>
      <c r="N1208" s="42"/>
      <c r="O1208" s="42"/>
      <c r="P1208" s="42"/>
      <c r="Q1208" s="42"/>
      <c r="R1208" s="42"/>
      <c r="S1208" s="42"/>
      <c r="T1208" s="42"/>
      <c r="U1208" s="42"/>
      <c r="V1208" s="42"/>
      <c r="W1208" s="42"/>
      <c r="X1208" s="42"/>
      <c r="Y1208" s="42"/>
      <c r="Z1208" s="42"/>
      <c r="AA1208" s="42"/>
      <c r="AB1208" s="42"/>
      <c r="AD1208" s="42"/>
      <c r="AE1208" s="42"/>
      <c r="AF1208" s="42"/>
      <c r="AG1208" s="42"/>
      <c r="AH1208" s="42"/>
      <c r="AI1208" s="42"/>
      <c r="AJ1208" s="42"/>
      <c r="AK1208" s="42"/>
      <c r="AL1208" s="42"/>
      <c r="AM1208" s="42"/>
      <c r="AN1208" s="42"/>
      <c r="AO1208" s="42"/>
      <c r="AP1208" s="42"/>
      <c r="AQ1208" s="39"/>
      <c r="AR1208" s="39"/>
      <c r="AS1208" s="39"/>
      <c r="AT1208" s="39"/>
      <c r="AU1208" s="39"/>
      <c r="AV1208" s="39"/>
      <c r="AW1208" s="39"/>
      <c r="AX1208" s="39"/>
      <c r="AY1208" s="39"/>
      <c r="AZ1208" s="39"/>
      <c r="BA1208" s="39"/>
      <c r="BB1208" s="39"/>
      <c r="BC1208" s="39"/>
      <c r="BD1208" s="39"/>
      <c r="BE1208" s="39"/>
      <c r="BF1208" s="39"/>
      <c r="BG1208" s="39"/>
      <c r="BH1208" s="39"/>
      <c r="BI1208" s="39"/>
      <c r="BJ1208" s="39"/>
      <c r="BK1208" s="39"/>
      <c r="BL1208" s="39"/>
      <c r="BM1208" s="39"/>
      <c r="BN1208" s="39"/>
      <c r="BO1208" s="39"/>
      <c r="BP1208" s="39"/>
      <c r="BQ1208" s="39"/>
      <c r="BR1208" s="39"/>
      <c r="BS1208" s="39"/>
      <c r="BT1208" s="39"/>
      <c r="BU1208" s="39"/>
      <c r="BV1208" s="39"/>
      <c r="BW1208" s="39"/>
      <c r="BX1208" s="39"/>
      <c r="BY1208" s="39"/>
      <c r="BZ1208" s="39"/>
      <c r="CA1208" s="39"/>
      <c r="CB1208" s="39"/>
      <c r="CC1208" s="39"/>
      <c r="CD1208" s="39"/>
      <c r="CE1208" s="39"/>
      <c r="CF1208" s="39"/>
      <c r="CG1208" s="39"/>
      <c r="CH1208" s="39"/>
      <c r="CI1208" s="39"/>
      <c r="CJ1208" s="39"/>
      <c r="CK1208" s="39"/>
      <c r="CL1208" s="39"/>
    </row>
    <row r="1209" spans="1:90" ht="14.25">
      <c r="A1209" s="103"/>
      <c r="B1209" s="42"/>
      <c r="C1209" s="42"/>
      <c r="D1209" s="42"/>
      <c r="E1209" s="42"/>
      <c r="F1209" s="42"/>
      <c r="G1209" s="42"/>
      <c r="H1209" s="42"/>
      <c r="I1209" s="42"/>
      <c r="J1209" s="42"/>
      <c r="K1209" s="42"/>
      <c r="L1209" s="42"/>
      <c r="M1209" s="42"/>
      <c r="N1209" s="42"/>
      <c r="O1209" s="42"/>
      <c r="P1209" s="42"/>
      <c r="Q1209" s="42"/>
      <c r="R1209" s="42"/>
      <c r="S1209" s="42"/>
      <c r="T1209" s="42"/>
      <c r="U1209" s="42"/>
      <c r="V1209" s="42"/>
      <c r="W1209" s="42"/>
      <c r="X1209" s="42"/>
      <c r="Y1209" s="42"/>
      <c r="Z1209" s="42"/>
      <c r="AA1209" s="42"/>
      <c r="AB1209" s="42"/>
      <c r="AD1209" s="42"/>
      <c r="AE1209" s="42"/>
      <c r="AF1209" s="42"/>
      <c r="AG1209" s="42"/>
      <c r="AH1209" s="42"/>
      <c r="AI1209" s="42"/>
      <c r="AJ1209" s="42"/>
      <c r="AK1209" s="42"/>
      <c r="AL1209" s="42"/>
      <c r="AM1209" s="42"/>
      <c r="AN1209" s="42"/>
      <c r="AO1209" s="42"/>
      <c r="AP1209" s="42"/>
      <c r="AQ1209" s="39"/>
      <c r="AR1209" s="39"/>
      <c r="AS1209" s="39"/>
      <c r="AT1209" s="39"/>
      <c r="AU1209" s="39"/>
      <c r="AV1209" s="39"/>
      <c r="AW1209" s="39"/>
      <c r="AX1209" s="39"/>
      <c r="AY1209" s="39"/>
      <c r="AZ1209" s="39"/>
      <c r="BA1209" s="39"/>
      <c r="BB1209" s="39"/>
      <c r="BC1209" s="39"/>
      <c r="BD1209" s="39"/>
      <c r="BE1209" s="39"/>
      <c r="BF1209" s="39"/>
      <c r="BG1209" s="39"/>
      <c r="BH1209" s="39"/>
      <c r="BI1209" s="39"/>
      <c r="BJ1209" s="39"/>
      <c r="BK1209" s="39"/>
      <c r="BL1209" s="39"/>
      <c r="BM1209" s="39"/>
      <c r="BN1209" s="39"/>
      <c r="BO1209" s="39"/>
      <c r="BP1209" s="39"/>
      <c r="BQ1209" s="39"/>
      <c r="BR1209" s="39"/>
      <c r="BS1209" s="39"/>
      <c r="BT1209" s="39"/>
      <c r="BU1209" s="39"/>
      <c r="BV1209" s="39"/>
      <c r="BW1209" s="39"/>
      <c r="BX1209" s="39"/>
      <c r="BY1209" s="39"/>
      <c r="BZ1209" s="39"/>
      <c r="CA1209" s="39"/>
      <c r="CB1209" s="39"/>
      <c r="CC1209" s="39"/>
      <c r="CD1209" s="39"/>
      <c r="CE1209" s="39"/>
      <c r="CF1209" s="39"/>
      <c r="CG1209" s="39"/>
      <c r="CH1209" s="39"/>
      <c r="CI1209" s="39"/>
      <c r="CJ1209" s="39"/>
      <c r="CK1209" s="39"/>
      <c r="CL1209" s="39"/>
    </row>
    <row r="1210" spans="1:90" ht="14.25">
      <c r="A1210" s="103"/>
      <c r="B1210" s="42"/>
      <c r="C1210" s="42"/>
      <c r="D1210" s="42"/>
      <c r="E1210" s="42"/>
      <c r="F1210" s="42"/>
      <c r="G1210" s="42"/>
      <c r="H1210" s="42"/>
      <c r="I1210" s="42"/>
      <c r="J1210" s="42"/>
      <c r="K1210" s="42"/>
      <c r="L1210" s="42"/>
      <c r="M1210" s="42"/>
      <c r="N1210" s="42"/>
      <c r="O1210" s="42"/>
      <c r="P1210" s="42"/>
      <c r="Q1210" s="42"/>
      <c r="R1210" s="42"/>
      <c r="S1210" s="42"/>
      <c r="T1210" s="42"/>
      <c r="U1210" s="42"/>
      <c r="V1210" s="42"/>
      <c r="W1210" s="42"/>
      <c r="X1210" s="42"/>
      <c r="Y1210" s="42"/>
      <c r="Z1210" s="42"/>
      <c r="AA1210" s="42"/>
      <c r="AB1210" s="42"/>
      <c r="AD1210" s="42"/>
      <c r="AE1210" s="42"/>
      <c r="AF1210" s="42"/>
      <c r="AG1210" s="42"/>
      <c r="AH1210" s="42"/>
      <c r="AI1210" s="42"/>
      <c r="AJ1210" s="42"/>
      <c r="AK1210" s="42"/>
      <c r="AL1210" s="42"/>
      <c r="AM1210" s="42"/>
      <c r="AN1210" s="42"/>
      <c r="AO1210" s="42"/>
      <c r="AP1210" s="42"/>
      <c r="AQ1210" s="39"/>
      <c r="AR1210" s="39"/>
      <c r="AS1210" s="39"/>
      <c r="AT1210" s="39"/>
      <c r="AU1210" s="39"/>
      <c r="AV1210" s="39"/>
      <c r="AW1210" s="39"/>
      <c r="AX1210" s="39"/>
      <c r="AY1210" s="39"/>
      <c r="AZ1210" s="39"/>
      <c r="BA1210" s="39"/>
      <c r="BB1210" s="39"/>
      <c r="BC1210" s="39"/>
      <c r="BD1210" s="39"/>
      <c r="BE1210" s="39"/>
      <c r="BF1210" s="39"/>
      <c r="BG1210" s="39"/>
      <c r="BH1210" s="39"/>
      <c r="BI1210" s="39"/>
      <c r="BJ1210" s="39"/>
      <c r="BK1210" s="39"/>
      <c r="BL1210" s="39"/>
      <c r="BM1210" s="39"/>
      <c r="BN1210" s="39"/>
      <c r="BO1210" s="39"/>
      <c r="BP1210" s="39"/>
      <c r="BQ1210" s="39"/>
      <c r="BR1210" s="39"/>
      <c r="BS1210" s="39"/>
      <c r="BT1210" s="39"/>
      <c r="BU1210" s="39"/>
      <c r="BV1210" s="39"/>
      <c r="BW1210" s="39"/>
      <c r="BX1210" s="39"/>
      <c r="BY1210" s="39"/>
      <c r="BZ1210" s="39"/>
      <c r="CA1210" s="39"/>
      <c r="CB1210" s="39"/>
      <c r="CC1210" s="39"/>
      <c r="CD1210" s="39"/>
      <c r="CE1210" s="39"/>
      <c r="CF1210" s="39"/>
      <c r="CG1210" s="39"/>
      <c r="CH1210" s="39"/>
      <c r="CI1210" s="39"/>
      <c r="CJ1210" s="39"/>
      <c r="CK1210" s="39"/>
      <c r="CL1210" s="39"/>
    </row>
    <row r="1211" spans="1:90" ht="14.25">
      <c r="A1211" s="103"/>
      <c r="B1211" s="42"/>
      <c r="C1211" s="42"/>
      <c r="D1211" s="42"/>
      <c r="E1211" s="42"/>
      <c r="F1211" s="42"/>
      <c r="G1211" s="42"/>
      <c r="H1211" s="42"/>
      <c r="I1211" s="42"/>
      <c r="J1211" s="42"/>
      <c r="K1211" s="42"/>
      <c r="L1211" s="42"/>
      <c r="M1211" s="42"/>
      <c r="N1211" s="42"/>
      <c r="O1211" s="42"/>
      <c r="P1211" s="42"/>
      <c r="Q1211" s="42"/>
      <c r="R1211" s="42"/>
      <c r="S1211" s="42"/>
      <c r="T1211" s="42"/>
      <c r="U1211" s="42"/>
      <c r="V1211" s="42"/>
      <c r="W1211" s="42"/>
      <c r="X1211" s="42"/>
      <c r="Y1211" s="42"/>
      <c r="Z1211" s="42"/>
      <c r="AA1211" s="42"/>
      <c r="AB1211" s="42"/>
      <c r="AD1211" s="42"/>
      <c r="AE1211" s="42"/>
      <c r="AF1211" s="42"/>
      <c r="AG1211" s="42"/>
      <c r="AH1211" s="42"/>
      <c r="AI1211" s="42"/>
      <c r="AJ1211" s="42"/>
      <c r="AK1211" s="42"/>
      <c r="AL1211" s="42"/>
      <c r="AM1211" s="42"/>
      <c r="AN1211" s="42"/>
      <c r="AO1211" s="42"/>
      <c r="AP1211" s="42"/>
      <c r="AQ1211" s="39"/>
      <c r="AR1211" s="39"/>
      <c r="AS1211" s="39"/>
      <c r="AT1211" s="39"/>
      <c r="AU1211" s="39"/>
      <c r="AV1211" s="39"/>
      <c r="AW1211" s="39"/>
      <c r="AX1211" s="39"/>
      <c r="AY1211" s="39"/>
      <c r="AZ1211" s="39"/>
      <c r="BA1211" s="39"/>
      <c r="BB1211" s="39"/>
      <c r="BC1211" s="39"/>
      <c r="BD1211" s="39"/>
      <c r="BE1211" s="39"/>
      <c r="BF1211" s="39"/>
      <c r="BG1211" s="39"/>
      <c r="BH1211" s="39"/>
      <c r="BI1211" s="39"/>
      <c r="BJ1211" s="39"/>
      <c r="BK1211" s="39"/>
      <c r="BL1211" s="39"/>
      <c r="BM1211" s="39"/>
      <c r="BN1211" s="39"/>
      <c r="BO1211" s="39"/>
      <c r="BP1211" s="39"/>
      <c r="BQ1211" s="39"/>
      <c r="BR1211" s="39"/>
      <c r="BS1211" s="39"/>
      <c r="BT1211" s="39"/>
      <c r="BU1211" s="39"/>
      <c r="BV1211" s="39"/>
      <c r="BW1211" s="39"/>
      <c r="BX1211" s="39"/>
      <c r="BY1211" s="39"/>
      <c r="BZ1211" s="39"/>
      <c r="CA1211" s="39"/>
      <c r="CB1211" s="39"/>
      <c r="CC1211" s="39"/>
      <c r="CD1211" s="39"/>
      <c r="CE1211" s="39"/>
      <c r="CF1211" s="39"/>
      <c r="CG1211" s="39"/>
      <c r="CH1211" s="39"/>
      <c r="CI1211" s="39"/>
      <c r="CJ1211" s="39"/>
      <c r="CK1211" s="39"/>
      <c r="CL1211" s="39"/>
    </row>
    <row r="1212" spans="1:90" ht="14.25">
      <c r="A1212" s="103"/>
      <c r="B1212" s="42"/>
      <c r="C1212" s="42"/>
      <c r="D1212" s="42"/>
      <c r="E1212" s="42"/>
      <c r="F1212" s="42"/>
      <c r="G1212" s="42"/>
      <c r="H1212" s="42"/>
      <c r="I1212" s="42"/>
      <c r="J1212" s="42"/>
      <c r="K1212" s="42"/>
      <c r="L1212" s="42"/>
      <c r="M1212" s="42"/>
      <c r="N1212" s="42"/>
      <c r="O1212" s="42"/>
      <c r="P1212" s="42"/>
      <c r="Q1212" s="42"/>
      <c r="R1212" s="42"/>
      <c r="S1212" s="42"/>
      <c r="T1212" s="42"/>
      <c r="U1212" s="42"/>
      <c r="V1212" s="42"/>
      <c r="W1212" s="42"/>
      <c r="X1212" s="42"/>
      <c r="Y1212" s="42"/>
      <c r="Z1212" s="42"/>
      <c r="AA1212" s="42"/>
      <c r="AB1212" s="42"/>
      <c r="AD1212" s="42"/>
      <c r="AE1212" s="42"/>
      <c r="AF1212" s="42"/>
      <c r="AG1212" s="42"/>
      <c r="AH1212" s="42"/>
      <c r="AI1212" s="42"/>
      <c r="AJ1212" s="42"/>
      <c r="AK1212" s="42"/>
      <c r="AL1212" s="42"/>
      <c r="AM1212" s="42"/>
      <c r="AN1212" s="42"/>
      <c r="AO1212" s="42"/>
      <c r="AP1212" s="42"/>
      <c r="AQ1212" s="39"/>
      <c r="AR1212" s="39"/>
      <c r="AS1212" s="39"/>
      <c r="AT1212" s="39"/>
      <c r="AU1212" s="39"/>
      <c r="AV1212" s="39"/>
      <c r="AW1212" s="39"/>
      <c r="AX1212" s="39"/>
      <c r="AY1212" s="39"/>
      <c r="AZ1212" s="39"/>
      <c r="BA1212" s="39"/>
      <c r="BB1212" s="39"/>
      <c r="BC1212" s="39"/>
      <c r="BD1212" s="39"/>
      <c r="BE1212" s="39"/>
      <c r="BF1212" s="39"/>
      <c r="BG1212" s="39"/>
      <c r="BH1212" s="39"/>
      <c r="BI1212" s="39"/>
      <c r="BJ1212" s="39"/>
      <c r="BK1212" s="39"/>
      <c r="BL1212" s="39"/>
      <c r="BM1212" s="39"/>
      <c r="BN1212" s="39"/>
      <c r="BO1212" s="39"/>
      <c r="BP1212" s="39"/>
      <c r="BQ1212" s="39"/>
      <c r="BR1212" s="39"/>
      <c r="BS1212" s="39"/>
      <c r="BT1212" s="39"/>
      <c r="BU1212" s="39"/>
      <c r="BV1212" s="39"/>
      <c r="BW1212" s="39"/>
      <c r="BX1212" s="39"/>
      <c r="BY1212" s="39"/>
      <c r="BZ1212" s="39"/>
      <c r="CA1212" s="39"/>
      <c r="CB1212" s="39"/>
      <c r="CC1212" s="39"/>
      <c r="CD1212" s="39"/>
      <c r="CE1212" s="39"/>
      <c r="CF1212" s="39"/>
      <c r="CG1212" s="39"/>
      <c r="CH1212" s="39"/>
      <c r="CI1212" s="39"/>
      <c r="CJ1212" s="39"/>
      <c r="CK1212" s="39"/>
      <c r="CL1212" s="39"/>
    </row>
    <row r="1213" spans="1:90" ht="14.25">
      <c r="A1213" s="103"/>
      <c r="B1213" s="42"/>
      <c r="C1213" s="42"/>
      <c r="D1213" s="42"/>
      <c r="E1213" s="42"/>
      <c r="F1213" s="42"/>
      <c r="G1213" s="42"/>
      <c r="H1213" s="42"/>
      <c r="I1213" s="42"/>
      <c r="J1213" s="42"/>
      <c r="K1213" s="42"/>
      <c r="L1213" s="42"/>
      <c r="M1213" s="42"/>
      <c r="N1213" s="42"/>
      <c r="O1213" s="42"/>
      <c r="P1213" s="42"/>
      <c r="Q1213" s="42"/>
      <c r="R1213" s="42"/>
      <c r="S1213" s="42"/>
      <c r="T1213" s="42"/>
      <c r="U1213" s="42"/>
      <c r="V1213" s="42"/>
      <c r="W1213" s="42"/>
      <c r="X1213" s="42"/>
      <c r="Y1213" s="42"/>
      <c r="Z1213" s="42"/>
      <c r="AA1213" s="42"/>
      <c r="AB1213" s="42"/>
      <c r="AD1213" s="42"/>
      <c r="AE1213" s="42"/>
      <c r="AF1213" s="42"/>
      <c r="AG1213" s="42"/>
      <c r="AH1213" s="42"/>
      <c r="AI1213" s="42"/>
      <c r="AJ1213" s="42"/>
      <c r="AK1213" s="42"/>
      <c r="AL1213" s="42"/>
      <c r="AM1213" s="42"/>
      <c r="AN1213" s="42"/>
      <c r="AO1213" s="42"/>
      <c r="AP1213" s="42"/>
      <c r="AQ1213" s="39"/>
      <c r="AR1213" s="39"/>
      <c r="AS1213" s="39"/>
      <c r="AT1213" s="39"/>
      <c r="AU1213" s="39"/>
      <c r="AV1213" s="39"/>
      <c r="AW1213" s="39"/>
      <c r="AX1213" s="39"/>
      <c r="AY1213" s="39"/>
      <c r="AZ1213" s="39"/>
      <c r="BA1213" s="39"/>
      <c r="BB1213" s="39"/>
      <c r="BC1213" s="39"/>
      <c r="BD1213" s="39"/>
      <c r="BE1213" s="39"/>
      <c r="BF1213" s="39"/>
      <c r="BG1213" s="39"/>
      <c r="BH1213" s="39"/>
      <c r="BI1213" s="39"/>
      <c r="BJ1213" s="39"/>
      <c r="BK1213" s="39"/>
      <c r="BL1213" s="39"/>
      <c r="BM1213" s="39"/>
      <c r="BN1213" s="39"/>
      <c r="BO1213" s="39"/>
      <c r="BP1213" s="39"/>
      <c r="BQ1213" s="39"/>
      <c r="BR1213" s="39"/>
      <c r="BS1213" s="39"/>
      <c r="BT1213" s="39"/>
      <c r="BU1213" s="39"/>
      <c r="BV1213" s="39"/>
      <c r="BW1213" s="39"/>
      <c r="BX1213" s="39"/>
      <c r="BY1213" s="39"/>
      <c r="BZ1213" s="39"/>
      <c r="CA1213" s="39"/>
      <c r="CB1213" s="39"/>
      <c r="CC1213" s="39"/>
      <c r="CD1213" s="39"/>
      <c r="CE1213" s="39"/>
      <c r="CF1213" s="39"/>
      <c r="CG1213" s="39"/>
      <c r="CH1213" s="39"/>
      <c r="CI1213" s="39"/>
      <c r="CJ1213" s="39"/>
      <c r="CK1213" s="39"/>
      <c r="CL1213" s="39"/>
    </row>
    <row r="1214" spans="1:90" ht="14.25">
      <c r="A1214" s="103"/>
      <c r="B1214" s="42"/>
      <c r="C1214" s="42"/>
      <c r="D1214" s="42"/>
      <c r="E1214" s="42"/>
      <c r="F1214" s="42"/>
      <c r="G1214" s="42"/>
      <c r="H1214" s="42"/>
      <c r="I1214" s="42"/>
      <c r="J1214" s="42"/>
      <c r="K1214" s="42"/>
      <c r="L1214" s="42"/>
      <c r="M1214" s="42"/>
      <c r="N1214" s="42"/>
      <c r="O1214" s="42"/>
      <c r="P1214" s="42"/>
      <c r="Q1214" s="42"/>
      <c r="R1214" s="42"/>
      <c r="S1214" s="42"/>
      <c r="T1214" s="42"/>
      <c r="U1214" s="42"/>
      <c r="V1214" s="42"/>
      <c r="W1214" s="42"/>
      <c r="X1214" s="42"/>
      <c r="Y1214" s="42"/>
      <c r="Z1214" s="42"/>
      <c r="AA1214" s="42"/>
      <c r="AB1214" s="42"/>
      <c r="AD1214" s="42"/>
      <c r="AE1214" s="42"/>
      <c r="AF1214" s="42"/>
      <c r="AG1214" s="42"/>
      <c r="AH1214" s="42"/>
      <c r="AI1214" s="42"/>
      <c r="AJ1214" s="42"/>
      <c r="AK1214" s="42"/>
      <c r="AL1214" s="42"/>
      <c r="AM1214" s="42"/>
      <c r="AN1214" s="42"/>
      <c r="AO1214" s="42"/>
      <c r="AP1214" s="42"/>
      <c r="AQ1214" s="39"/>
      <c r="AR1214" s="39"/>
      <c r="AS1214" s="39"/>
      <c r="AT1214" s="39"/>
      <c r="AU1214" s="39"/>
      <c r="AV1214" s="39"/>
      <c r="AW1214" s="39"/>
      <c r="AX1214" s="39"/>
      <c r="AY1214" s="39"/>
      <c r="AZ1214" s="39"/>
      <c r="BA1214" s="39"/>
      <c r="BB1214" s="39"/>
      <c r="BC1214" s="39"/>
      <c r="BD1214" s="39"/>
      <c r="BE1214" s="39"/>
      <c r="BF1214" s="39"/>
      <c r="BG1214" s="39"/>
      <c r="BH1214" s="39"/>
      <c r="BI1214" s="39"/>
      <c r="BJ1214" s="39"/>
      <c r="BK1214" s="39"/>
      <c r="BL1214" s="39"/>
      <c r="BM1214" s="39"/>
      <c r="BN1214" s="39"/>
      <c r="BO1214" s="39"/>
      <c r="BP1214" s="39"/>
      <c r="BQ1214" s="39"/>
      <c r="BR1214" s="39"/>
      <c r="BS1214" s="39"/>
      <c r="BT1214" s="39"/>
      <c r="BU1214" s="39"/>
      <c r="BV1214" s="39"/>
      <c r="BW1214" s="39"/>
      <c r="BX1214" s="39"/>
      <c r="BY1214" s="39"/>
      <c r="BZ1214" s="39"/>
      <c r="CA1214" s="39"/>
      <c r="CB1214" s="39"/>
      <c r="CC1214" s="39"/>
      <c r="CD1214" s="39"/>
      <c r="CE1214" s="39"/>
      <c r="CF1214" s="39"/>
      <c r="CG1214" s="39"/>
      <c r="CH1214" s="39"/>
      <c r="CI1214" s="39"/>
      <c r="CJ1214" s="39"/>
      <c r="CK1214" s="39"/>
      <c r="CL1214" s="39"/>
    </row>
    <row r="1215" spans="1:90" ht="14.25">
      <c r="A1215" s="103"/>
      <c r="B1215" s="42"/>
      <c r="C1215" s="42"/>
      <c r="D1215" s="42"/>
      <c r="E1215" s="42"/>
      <c r="F1215" s="42"/>
      <c r="G1215" s="42"/>
      <c r="H1215" s="42"/>
      <c r="I1215" s="42"/>
      <c r="J1215" s="42"/>
      <c r="K1215" s="42"/>
      <c r="L1215" s="42"/>
      <c r="M1215" s="42"/>
      <c r="N1215" s="42"/>
      <c r="O1215" s="42"/>
      <c r="P1215" s="42"/>
      <c r="Q1215" s="42"/>
      <c r="R1215" s="42"/>
      <c r="S1215" s="42"/>
      <c r="T1215" s="42"/>
      <c r="U1215" s="42"/>
      <c r="V1215" s="42"/>
      <c r="W1215" s="42"/>
      <c r="X1215" s="42"/>
      <c r="Y1215" s="42"/>
      <c r="Z1215" s="42"/>
      <c r="AA1215" s="42"/>
      <c r="AB1215" s="42"/>
      <c r="AD1215" s="42"/>
      <c r="AE1215" s="42"/>
      <c r="AF1215" s="42"/>
      <c r="AG1215" s="42"/>
      <c r="AH1215" s="42"/>
      <c r="AI1215" s="42"/>
      <c r="AJ1215" s="42"/>
      <c r="AK1215" s="42"/>
      <c r="AL1215" s="42"/>
      <c r="AM1215" s="42"/>
      <c r="AN1215" s="42"/>
      <c r="AO1215" s="42"/>
      <c r="AP1215" s="42"/>
      <c r="AQ1215" s="39"/>
      <c r="AR1215" s="39"/>
      <c r="AS1215" s="39"/>
      <c r="AT1215" s="39"/>
      <c r="AU1215" s="39"/>
      <c r="AV1215" s="39"/>
      <c r="AW1215" s="39"/>
      <c r="AX1215" s="39"/>
      <c r="AY1215" s="39"/>
      <c r="AZ1215" s="39"/>
      <c r="BA1215" s="39"/>
      <c r="BB1215" s="39"/>
      <c r="BC1215" s="39"/>
      <c r="BD1215" s="39"/>
      <c r="BE1215" s="39"/>
      <c r="BF1215" s="39"/>
      <c r="BG1215" s="39"/>
      <c r="BH1215" s="39"/>
      <c r="BI1215" s="39"/>
      <c r="BJ1215" s="39"/>
      <c r="BK1215" s="39"/>
      <c r="BL1215" s="39"/>
      <c r="BM1215" s="39"/>
      <c r="BN1215" s="39"/>
      <c r="BO1215" s="39"/>
      <c r="BP1215" s="39"/>
      <c r="BQ1215" s="39"/>
      <c r="BR1215" s="39"/>
      <c r="BS1215" s="39"/>
      <c r="BT1215" s="39"/>
      <c r="BU1215" s="39"/>
      <c r="BV1215" s="39"/>
      <c r="BW1215" s="39"/>
      <c r="BX1215" s="39"/>
      <c r="BY1215" s="39"/>
      <c r="BZ1215" s="39"/>
      <c r="CA1215" s="39"/>
      <c r="CB1215" s="39"/>
      <c r="CC1215" s="39"/>
      <c r="CD1215" s="39"/>
      <c r="CE1215" s="39"/>
      <c r="CF1215" s="39"/>
      <c r="CG1215" s="39"/>
      <c r="CH1215" s="39"/>
      <c r="CI1215" s="39"/>
      <c r="CJ1215" s="39"/>
      <c r="CK1215" s="39"/>
      <c r="CL1215" s="39"/>
    </row>
    <row r="1216" spans="1:90" ht="14.25">
      <c r="A1216" s="103"/>
      <c r="B1216" s="42"/>
      <c r="C1216" s="42"/>
      <c r="D1216" s="42"/>
      <c r="E1216" s="42"/>
      <c r="F1216" s="42"/>
      <c r="G1216" s="42"/>
      <c r="H1216" s="42"/>
      <c r="I1216" s="42"/>
      <c r="J1216" s="42"/>
      <c r="K1216" s="42"/>
      <c r="L1216" s="42"/>
      <c r="M1216" s="42"/>
      <c r="N1216" s="42"/>
      <c r="O1216" s="42"/>
      <c r="P1216" s="42"/>
      <c r="Q1216" s="42"/>
      <c r="R1216" s="42"/>
      <c r="S1216" s="42"/>
      <c r="T1216" s="42"/>
      <c r="U1216" s="42"/>
      <c r="V1216" s="42"/>
      <c r="W1216" s="42"/>
      <c r="X1216" s="42"/>
      <c r="Y1216" s="42"/>
      <c r="Z1216" s="42"/>
      <c r="AA1216" s="42"/>
      <c r="AB1216" s="42"/>
      <c r="AD1216" s="42"/>
      <c r="AE1216" s="42"/>
      <c r="AF1216" s="42"/>
      <c r="AG1216" s="42"/>
      <c r="AH1216" s="42"/>
      <c r="AI1216" s="42"/>
      <c r="AJ1216" s="42"/>
      <c r="AK1216" s="42"/>
      <c r="AL1216" s="42"/>
      <c r="AM1216" s="42"/>
      <c r="AN1216" s="42"/>
      <c r="AO1216" s="42"/>
      <c r="AP1216" s="42"/>
      <c r="AQ1216" s="39"/>
      <c r="AR1216" s="39"/>
      <c r="AS1216" s="39"/>
      <c r="AT1216" s="39"/>
      <c r="AU1216" s="39"/>
      <c r="AV1216" s="39"/>
      <c r="AW1216" s="39"/>
      <c r="AX1216" s="39"/>
      <c r="AY1216" s="39"/>
      <c r="AZ1216" s="39"/>
      <c r="BA1216" s="39"/>
      <c r="BB1216" s="39"/>
      <c r="BC1216" s="39"/>
      <c r="BD1216" s="39"/>
      <c r="BE1216" s="39"/>
      <c r="BF1216" s="39"/>
      <c r="BG1216" s="39"/>
      <c r="BH1216" s="39"/>
      <c r="BI1216" s="39"/>
      <c r="BJ1216" s="39"/>
      <c r="BK1216" s="39"/>
      <c r="BL1216" s="39"/>
      <c r="BM1216" s="39"/>
      <c r="BN1216" s="39"/>
      <c r="BO1216" s="39"/>
      <c r="BP1216" s="39"/>
      <c r="BQ1216" s="39"/>
      <c r="BR1216" s="39"/>
      <c r="BS1216" s="39"/>
      <c r="BT1216" s="39"/>
      <c r="BU1216" s="39"/>
      <c r="BV1216" s="39"/>
      <c r="BW1216" s="39"/>
      <c r="BX1216" s="39"/>
      <c r="BY1216" s="39"/>
      <c r="BZ1216" s="39"/>
      <c r="CA1216" s="39"/>
      <c r="CB1216" s="39"/>
      <c r="CC1216" s="39"/>
      <c r="CD1216" s="39"/>
      <c r="CE1216" s="39"/>
      <c r="CF1216" s="39"/>
      <c r="CG1216" s="39"/>
      <c r="CH1216" s="39"/>
      <c r="CI1216" s="39"/>
      <c r="CJ1216" s="39"/>
      <c r="CK1216" s="39"/>
      <c r="CL1216" s="39"/>
    </row>
    <row r="1217" spans="1:90" ht="14.25">
      <c r="A1217" s="103"/>
      <c r="B1217" s="42"/>
      <c r="C1217" s="42"/>
      <c r="D1217" s="42"/>
      <c r="E1217" s="42"/>
      <c r="F1217" s="42"/>
      <c r="G1217" s="42"/>
      <c r="H1217" s="42"/>
      <c r="I1217" s="42"/>
      <c r="J1217" s="42"/>
      <c r="K1217" s="42"/>
      <c r="L1217" s="42"/>
      <c r="M1217" s="42"/>
      <c r="N1217" s="42"/>
      <c r="O1217" s="42"/>
      <c r="P1217" s="42"/>
      <c r="Q1217" s="42"/>
      <c r="R1217" s="42"/>
      <c r="S1217" s="42"/>
      <c r="T1217" s="42"/>
      <c r="U1217" s="42"/>
      <c r="V1217" s="42"/>
      <c r="W1217" s="42"/>
      <c r="X1217" s="42"/>
      <c r="Y1217" s="42"/>
      <c r="Z1217" s="42"/>
      <c r="AA1217" s="42"/>
      <c r="AB1217" s="42"/>
      <c r="AD1217" s="42"/>
      <c r="AE1217" s="42"/>
      <c r="AF1217" s="42"/>
      <c r="AG1217" s="42"/>
      <c r="AH1217" s="42"/>
      <c r="AI1217" s="42"/>
      <c r="AJ1217" s="42"/>
      <c r="AK1217" s="42"/>
      <c r="AL1217" s="42"/>
      <c r="AM1217" s="42"/>
      <c r="AN1217" s="42"/>
      <c r="AO1217" s="42"/>
      <c r="AP1217" s="42"/>
      <c r="AQ1217" s="39"/>
      <c r="AR1217" s="39"/>
      <c r="AS1217" s="39"/>
      <c r="AT1217" s="39"/>
      <c r="AU1217" s="39"/>
      <c r="AV1217" s="39"/>
      <c r="AW1217" s="39"/>
      <c r="AX1217" s="39"/>
      <c r="AY1217" s="39"/>
      <c r="AZ1217" s="39"/>
      <c r="BA1217" s="39"/>
      <c r="BB1217" s="39"/>
      <c r="BC1217" s="39"/>
      <c r="BD1217" s="39"/>
      <c r="BE1217" s="39"/>
      <c r="BF1217" s="39"/>
      <c r="BG1217" s="39"/>
      <c r="BH1217" s="39"/>
      <c r="BI1217" s="39"/>
      <c r="BJ1217" s="39"/>
      <c r="BK1217" s="39"/>
      <c r="BL1217" s="39"/>
      <c r="BM1217" s="39"/>
      <c r="BN1217" s="39"/>
      <c r="BO1217" s="39"/>
      <c r="BP1217" s="39"/>
      <c r="BQ1217" s="39"/>
      <c r="BR1217" s="39"/>
      <c r="BS1217" s="39"/>
      <c r="BT1217" s="39"/>
      <c r="BU1217" s="39"/>
      <c r="BV1217" s="39"/>
      <c r="BW1217" s="39"/>
      <c r="BX1217" s="39"/>
      <c r="BY1217" s="39"/>
      <c r="BZ1217" s="39"/>
      <c r="CA1217" s="39"/>
      <c r="CB1217" s="39"/>
      <c r="CC1217" s="39"/>
      <c r="CD1217" s="39"/>
      <c r="CE1217" s="39"/>
      <c r="CF1217" s="39"/>
      <c r="CG1217" s="39"/>
      <c r="CH1217" s="39"/>
      <c r="CI1217" s="39"/>
      <c r="CJ1217" s="39"/>
      <c r="CK1217" s="39"/>
      <c r="CL1217" s="39"/>
    </row>
    <row r="1218" spans="1:90" ht="14.25">
      <c r="A1218" s="103"/>
      <c r="B1218" s="42"/>
      <c r="C1218" s="42"/>
      <c r="D1218" s="42"/>
      <c r="E1218" s="42"/>
      <c r="F1218" s="42"/>
      <c r="G1218" s="42"/>
      <c r="H1218" s="42"/>
      <c r="I1218" s="42"/>
      <c r="J1218" s="42"/>
      <c r="K1218" s="42"/>
      <c r="L1218" s="42"/>
      <c r="M1218" s="42"/>
      <c r="N1218" s="42"/>
      <c r="O1218" s="42"/>
      <c r="P1218" s="42"/>
      <c r="Q1218" s="42"/>
      <c r="R1218" s="42"/>
      <c r="S1218" s="42"/>
      <c r="T1218" s="42"/>
      <c r="U1218" s="42"/>
      <c r="V1218" s="42"/>
      <c r="W1218" s="42"/>
      <c r="X1218" s="42"/>
      <c r="Y1218" s="42"/>
      <c r="Z1218" s="42"/>
      <c r="AA1218" s="42"/>
      <c r="AB1218" s="42"/>
      <c r="AD1218" s="42"/>
      <c r="AE1218" s="42"/>
      <c r="AF1218" s="42"/>
      <c r="AG1218" s="42"/>
      <c r="AH1218" s="42"/>
      <c r="AI1218" s="42"/>
      <c r="AJ1218" s="42"/>
      <c r="AK1218" s="42"/>
      <c r="AL1218" s="42"/>
      <c r="AM1218" s="42"/>
      <c r="AN1218" s="42"/>
      <c r="AO1218" s="42"/>
      <c r="AP1218" s="42"/>
      <c r="AQ1218" s="39"/>
      <c r="AR1218" s="39"/>
      <c r="AS1218" s="39"/>
      <c r="AT1218" s="39"/>
      <c r="AU1218" s="39"/>
      <c r="AV1218" s="39"/>
      <c r="AW1218" s="39"/>
      <c r="AX1218" s="39"/>
      <c r="AY1218" s="39"/>
      <c r="AZ1218" s="39"/>
      <c r="BA1218" s="39"/>
      <c r="BB1218" s="39"/>
      <c r="BC1218" s="39"/>
      <c r="BD1218" s="39"/>
      <c r="BE1218" s="39"/>
      <c r="BF1218" s="39"/>
      <c r="BG1218" s="39"/>
      <c r="BH1218" s="39"/>
      <c r="BI1218" s="39"/>
      <c r="BJ1218" s="39"/>
      <c r="BK1218" s="39"/>
      <c r="BL1218" s="39"/>
      <c r="BM1218" s="39"/>
      <c r="BN1218" s="39"/>
      <c r="BO1218" s="39"/>
      <c r="BP1218" s="39"/>
      <c r="BQ1218" s="39"/>
      <c r="BR1218" s="39"/>
      <c r="BS1218" s="39"/>
      <c r="BT1218" s="39"/>
      <c r="BU1218" s="39"/>
      <c r="BV1218" s="39"/>
      <c r="BW1218" s="39"/>
      <c r="BX1218" s="39"/>
      <c r="BY1218" s="39"/>
      <c r="BZ1218" s="39"/>
      <c r="CA1218" s="39"/>
      <c r="CB1218" s="39"/>
      <c r="CC1218" s="39"/>
      <c r="CD1218" s="39"/>
      <c r="CE1218" s="39"/>
      <c r="CF1218" s="39"/>
      <c r="CG1218" s="39"/>
      <c r="CH1218" s="39"/>
      <c r="CI1218" s="39"/>
      <c r="CJ1218" s="39"/>
      <c r="CK1218" s="39"/>
      <c r="CL1218" s="39"/>
    </row>
    <row r="1219" spans="1:90" ht="14.25">
      <c r="A1219" s="103"/>
      <c r="B1219" s="42"/>
      <c r="C1219" s="42"/>
      <c r="D1219" s="42"/>
      <c r="E1219" s="42"/>
      <c r="F1219" s="42"/>
      <c r="G1219" s="42"/>
      <c r="H1219" s="42"/>
      <c r="I1219" s="42"/>
      <c r="J1219" s="42"/>
      <c r="K1219" s="42"/>
      <c r="L1219" s="42"/>
      <c r="M1219" s="42"/>
      <c r="N1219" s="42"/>
      <c r="O1219" s="42"/>
      <c r="P1219" s="42"/>
      <c r="Q1219" s="42"/>
      <c r="R1219" s="42"/>
      <c r="S1219" s="42"/>
      <c r="T1219" s="42"/>
      <c r="U1219" s="42"/>
      <c r="V1219" s="42"/>
      <c r="W1219" s="42"/>
      <c r="X1219" s="42"/>
      <c r="Y1219" s="42"/>
      <c r="Z1219" s="42"/>
      <c r="AA1219" s="42"/>
      <c r="AB1219" s="42"/>
      <c r="AD1219" s="42"/>
      <c r="AE1219" s="42"/>
      <c r="AF1219" s="42"/>
      <c r="AG1219" s="42"/>
      <c r="AH1219" s="42"/>
      <c r="AI1219" s="42"/>
      <c r="AJ1219" s="42"/>
      <c r="AK1219" s="42"/>
      <c r="AL1219" s="42"/>
      <c r="AM1219" s="42"/>
      <c r="AN1219" s="42"/>
      <c r="AO1219" s="42"/>
      <c r="AP1219" s="42"/>
      <c r="AQ1219" s="39"/>
      <c r="AR1219" s="39"/>
      <c r="AS1219" s="39"/>
      <c r="AT1219" s="39"/>
      <c r="AU1219" s="39"/>
      <c r="AV1219" s="39"/>
      <c r="AW1219" s="39"/>
      <c r="AX1219" s="39"/>
      <c r="AY1219" s="39"/>
      <c r="AZ1219" s="39"/>
      <c r="BA1219" s="39"/>
      <c r="BB1219" s="39"/>
      <c r="BC1219" s="39"/>
      <c r="BD1219" s="39"/>
      <c r="BE1219" s="39"/>
      <c r="BF1219" s="39"/>
      <c r="BG1219" s="39"/>
      <c r="BH1219" s="39"/>
      <c r="BI1219" s="39"/>
      <c r="BJ1219" s="39"/>
      <c r="BK1219" s="39"/>
      <c r="BL1219" s="39"/>
      <c r="BM1219" s="39"/>
      <c r="BN1219" s="39"/>
      <c r="BO1219" s="39"/>
      <c r="BP1219" s="39"/>
      <c r="BQ1219" s="39"/>
      <c r="BR1219" s="39"/>
      <c r="BS1219" s="39"/>
      <c r="BT1219" s="39"/>
      <c r="BU1219" s="39"/>
      <c r="BV1219" s="39"/>
      <c r="BW1219" s="39"/>
      <c r="BX1219" s="39"/>
      <c r="BY1219" s="39"/>
      <c r="BZ1219" s="39"/>
      <c r="CA1219" s="39"/>
      <c r="CB1219" s="39"/>
      <c r="CC1219" s="39"/>
      <c r="CD1219" s="39"/>
      <c r="CE1219" s="39"/>
      <c r="CF1219" s="39"/>
      <c r="CG1219" s="39"/>
      <c r="CH1219" s="39"/>
      <c r="CI1219" s="39"/>
      <c r="CJ1219" s="39"/>
      <c r="CK1219" s="39"/>
      <c r="CL1219" s="39"/>
    </row>
    <row r="1220" spans="1:90" ht="14.25">
      <c r="A1220" s="103"/>
      <c r="B1220" s="42"/>
      <c r="C1220" s="42"/>
      <c r="D1220" s="42"/>
      <c r="E1220" s="42"/>
      <c r="F1220" s="42"/>
      <c r="G1220" s="42"/>
      <c r="H1220" s="42"/>
      <c r="I1220" s="42"/>
      <c r="J1220" s="42"/>
      <c r="K1220" s="42"/>
      <c r="L1220" s="42"/>
      <c r="M1220" s="42"/>
      <c r="N1220" s="42"/>
      <c r="O1220" s="42"/>
      <c r="P1220" s="42"/>
      <c r="Q1220" s="42"/>
      <c r="R1220" s="42"/>
      <c r="S1220" s="42"/>
      <c r="T1220" s="42"/>
      <c r="U1220" s="42"/>
      <c r="V1220" s="42"/>
      <c r="W1220" s="42"/>
      <c r="X1220" s="42"/>
      <c r="Y1220" s="42"/>
      <c r="Z1220" s="42"/>
      <c r="AA1220" s="42"/>
      <c r="AB1220" s="42"/>
      <c r="AD1220" s="42"/>
      <c r="AE1220" s="42"/>
      <c r="AF1220" s="42"/>
      <c r="AG1220" s="42"/>
      <c r="AH1220" s="42"/>
      <c r="AI1220" s="42"/>
      <c r="AJ1220" s="42"/>
      <c r="AK1220" s="42"/>
      <c r="AL1220" s="42"/>
      <c r="AM1220" s="42"/>
      <c r="AN1220" s="42"/>
      <c r="AO1220" s="42"/>
      <c r="AP1220" s="42"/>
      <c r="AQ1220" s="39"/>
      <c r="AR1220" s="39"/>
      <c r="AS1220" s="39"/>
      <c r="AT1220" s="39"/>
      <c r="AU1220" s="39"/>
      <c r="AV1220" s="39"/>
      <c r="AW1220" s="39"/>
      <c r="AX1220" s="39"/>
      <c r="AY1220" s="39"/>
      <c r="AZ1220" s="39"/>
      <c r="BA1220" s="39"/>
      <c r="BB1220" s="39"/>
      <c r="BC1220" s="39"/>
      <c r="BD1220" s="39"/>
      <c r="BE1220" s="39"/>
      <c r="BF1220" s="39"/>
      <c r="BG1220" s="39"/>
      <c r="BH1220" s="39"/>
      <c r="BI1220" s="39"/>
      <c r="BJ1220" s="39"/>
      <c r="BK1220" s="39"/>
      <c r="BL1220" s="39"/>
      <c r="BM1220" s="39"/>
      <c r="BN1220" s="39"/>
      <c r="BO1220" s="39"/>
      <c r="BP1220" s="39"/>
      <c r="BQ1220" s="39"/>
      <c r="BR1220" s="39"/>
      <c r="BS1220" s="39"/>
      <c r="BT1220" s="39"/>
      <c r="BU1220" s="39"/>
      <c r="BV1220" s="39"/>
      <c r="BW1220" s="39"/>
      <c r="BX1220" s="39"/>
      <c r="BY1220" s="39"/>
      <c r="BZ1220" s="39"/>
      <c r="CA1220" s="39"/>
      <c r="CB1220" s="39"/>
      <c r="CC1220" s="39"/>
      <c r="CD1220" s="39"/>
      <c r="CE1220" s="39"/>
      <c r="CF1220" s="39"/>
      <c r="CG1220" s="39"/>
      <c r="CH1220" s="39"/>
      <c r="CI1220" s="39"/>
      <c r="CJ1220" s="39"/>
      <c r="CK1220" s="39"/>
      <c r="CL1220" s="39"/>
    </row>
    <row r="1221" spans="1:90" ht="14.25">
      <c r="A1221" s="103"/>
      <c r="B1221" s="42"/>
      <c r="C1221" s="42"/>
      <c r="D1221" s="42"/>
      <c r="E1221" s="42"/>
      <c r="F1221" s="42"/>
      <c r="G1221" s="42"/>
      <c r="H1221" s="42"/>
      <c r="I1221" s="42"/>
      <c r="J1221" s="42"/>
      <c r="K1221" s="42"/>
      <c r="L1221" s="42"/>
      <c r="M1221" s="42"/>
      <c r="N1221" s="42"/>
      <c r="O1221" s="42"/>
      <c r="P1221" s="42"/>
      <c r="Q1221" s="42"/>
      <c r="R1221" s="42"/>
      <c r="S1221" s="42"/>
      <c r="T1221" s="42"/>
      <c r="U1221" s="42"/>
      <c r="V1221" s="42"/>
      <c r="W1221" s="42"/>
      <c r="X1221" s="42"/>
      <c r="Y1221" s="42"/>
      <c r="Z1221" s="42"/>
      <c r="AA1221" s="42"/>
      <c r="AB1221" s="42"/>
      <c r="AD1221" s="42"/>
      <c r="AE1221" s="42"/>
      <c r="AF1221" s="42"/>
      <c r="AG1221" s="42"/>
      <c r="AH1221" s="42"/>
      <c r="AI1221" s="42"/>
      <c r="AJ1221" s="42"/>
      <c r="AK1221" s="42"/>
      <c r="AL1221" s="42"/>
      <c r="AM1221" s="42"/>
      <c r="AN1221" s="42"/>
      <c r="AO1221" s="42"/>
      <c r="AP1221" s="42"/>
      <c r="AQ1221" s="39"/>
      <c r="AR1221" s="39"/>
      <c r="AS1221" s="39"/>
      <c r="AT1221" s="39"/>
      <c r="AU1221" s="39"/>
      <c r="AV1221" s="39"/>
      <c r="AW1221" s="39"/>
      <c r="AX1221" s="39"/>
      <c r="AY1221" s="39"/>
      <c r="AZ1221" s="39"/>
      <c r="BA1221" s="39"/>
      <c r="BB1221" s="39"/>
      <c r="BC1221" s="39"/>
      <c r="BD1221" s="39"/>
      <c r="BE1221" s="39"/>
      <c r="BF1221" s="39"/>
      <c r="BG1221" s="39"/>
      <c r="BH1221" s="39"/>
      <c r="BI1221" s="39"/>
      <c r="BJ1221" s="39"/>
      <c r="BK1221" s="39"/>
      <c r="BL1221" s="39"/>
      <c r="BM1221" s="39"/>
      <c r="BN1221" s="39"/>
      <c r="BO1221" s="39"/>
      <c r="BP1221" s="39"/>
      <c r="BQ1221" s="39"/>
      <c r="BR1221" s="39"/>
      <c r="BS1221" s="39"/>
      <c r="BT1221" s="39"/>
      <c r="BU1221" s="39"/>
      <c r="BV1221" s="39"/>
      <c r="BW1221" s="39"/>
      <c r="BX1221" s="39"/>
      <c r="BY1221" s="39"/>
      <c r="BZ1221" s="39"/>
      <c r="CA1221" s="39"/>
      <c r="CB1221" s="39"/>
      <c r="CC1221" s="39"/>
      <c r="CD1221" s="39"/>
      <c r="CE1221" s="39"/>
      <c r="CF1221" s="39"/>
      <c r="CG1221" s="39"/>
      <c r="CH1221" s="39"/>
      <c r="CI1221" s="39"/>
      <c r="CJ1221" s="39"/>
      <c r="CK1221" s="39"/>
      <c r="CL1221" s="39"/>
    </row>
    <row r="1222" spans="1:90" ht="14.25">
      <c r="A1222" s="103"/>
      <c r="B1222" s="42"/>
      <c r="C1222" s="42"/>
      <c r="D1222" s="42"/>
      <c r="E1222" s="42"/>
      <c r="F1222" s="42"/>
      <c r="G1222" s="42"/>
      <c r="H1222" s="42"/>
      <c r="I1222" s="42"/>
      <c r="J1222" s="42"/>
      <c r="K1222" s="42"/>
      <c r="L1222" s="42"/>
      <c r="M1222" s="42"/>
      <c r="N1222" s="42"/>
      <c r="O1222" s="42"/>
      <c r="P1222" s="42"/>
      <c r="Q1222" s="42"/>
      <c r="R1222" s="42"/>
      <c r="S1222" s="42"/>
      <c r="T1222" s="42"/>
      <c r="U1222" s="42"/>
      <c r="V1222" s="42"/>
      <c r="W1222" s="42"/>
      <c r="X1222" s="42"/>
      <c r="Y1222" s="42"/>
      <c r="Z1222" s="42"/>
      <c r="AA1222" s="42"/>
      <c r="AB1222" s="42"/>
      <c r="AD1222" s="42"/>
      <c r="AE1222" s="42"/>
      <c r="AF1222" s="42"/>
      <c r="AG1222" s="42"/>
      <c r="AH1222" s="42"/>
      <c r="AI1222" s="42"/>
      <c r="AJ1222" s="42"/>
      <c r="AK1222" s="42"/>
      <c r="AL1222" s="42"/>
      <c r="AM1222" s="42"/>
      <c r="AN1222" s="42"/>
      <c r="AO1222" s="42"/>
      <c r="AP1222" s="42"/>
      <c r="AQ1222" s="39"/>
      <c r="AR1222" s="39"/>
      <c r="AS1222" s="39"/>
      <c r="AT1222" s="39"/>
      <c r="AU1222" s="39"/>
      <c r="AV1222" s="39"/>
      <c r="AW1222" s="39"/>
      <c r="AX1222" s="39"/>
      <c r="AY1222" s="39"/>
      <c r="AZ1222" s="39"/>
      <c r="BA1222" s="39"/>
      <c r="BB1222" s="39"/>
      <c r="BC1222" s="39"/>
      <c r="BD1222" s="39"/>
      <c r="BE1222" s="39"/>
      <c r="BF1222" s="39"/>
      <c r="BG1222" s="39"/>
      <c r="BH1222" s="39"/>
      <c r="BI1222" s="39"/>
      <c r="BJ1222" s="39"/>
      <c r="BK1222" s="39"/>
      <c r="BL1222" s="39"/>
      <c r="BM1222" s="39"/>
      <c r="BN1222" s="39"/>
      <c r="BO1222" s="39"/>
      <c r="BP1222" s="39"/>
      <c r="BQ1222" s="39"/>
      <c r="BR1222" s="39"/>
      <c r="BS1222" s="39"/>
      <c r="BT1222" s="39"/>
      <c r="BU1222" s="39"/>
      <c r="BV1222" s="39"/>
      <c r="BW1222" s="39"/>
      <c r="BX1222" s="39"/>
      <c r="BY1222" s="39"/>
      <c r="BZ1222" s="39"/>
      <c r="CA1222" s="39"/>
      <c r="CB1222" s="39"/>
      <c r="CC1222" s="39"/>
      <c r="CD1222" s="39"/>
      <c r="CE1222" s="39"/>
      <c r="CF1222" s="39"/>
      <c r="CG1222" s="39"/>
      <c r="CH1222" s="39"/>
      <c r="CI1222" s="39"/>
      <c r="CJ1222" s="39"/>
      <c r="CK1222" s="39"/>
      <c r="CL1222" s="39"/>
    </row>
    <row r="1223" spans="1:90" ht="14.25">
      <c r="A1223" s="103"/>
      <c r="B1223" s="42"/>
      <c r="C1223" s="42"/>
      <c r="D1223" s="42"/>
      <c r="E1223" s="42"/>
      <c r="F1223" s="42"/>
      <c r="G1223" s="42"/>
      <c r="H1223" s="42"/>
      <c r="I1223" s="42"/>
      <c r="J1223" s="42"/>
      <c r="K1223" s="42"/>
      <c r="L1223" s="42"/>
      <c r="M1223" s="42"/>
      <c r="N1223" s="42"/>
      <c r="O1223" s="42"/>
      <c r="P1223" s="42"/>
      <c r="Q1223" s="42"/>
      <c r="R1223" s="42"/>
      <c r="S1223" s="42"/>
      <c r="T1223" s="42"/>
      <c r="U1223" s="42"/>
      <c r="V1223" s="42"/>
      <c r="W1223" s="42"/>
      <c r="X1223" s="42"/>
      <c r="Y1223" s="42"/>
      <c r="Z1223" s="42"/>
      <c r="AA1223" s="42"/>
      <c r="AB1223" s="42"/>
      <c r="AD1223" s="42"/>
      <c r="AE1223" s="42"/>
      <c r="AF1223" s="42"/>
      <c r="AG1223" s="42"/>
      <c r="AH1223" s="42"/>
      <c r="AI1223" s="42"/>
      <c r="AJ1223" s="42"/>
      <c r="AK1223" s="42"/>
      <c r="AL1223" s="42"/>
      <c r="AM1223" s="42"/>
      <c r="AN1223" s="42"/>
      <c r="AO1223" s="42"/>
      <c r="AP1223" s="42"/>
      <c r="AQ1223" s="39"/>
      <c r="AR1223" s="39"/>
      <c r="AS1223" s="39"/>
      <c r="AT1223" s="39"/>
      <c r="AU1223" s="39"/>
      <c r="AV1223" s="39"/>
      <c r="AW1223" s="39"/>
      <c r="AX1223" s="39"/>
      <c r="AY1223" s="39"/>
      <c r="AZ1223" s="39"/>
      <c r="BA1223" s="39"/>
      <c r="BB1223" s="39"/>
      <c r="BC1223" s="39"/>
      <c r="BD1223" s="39"/>
      <c r="BE1223" s="39"/>
      <c r="BF1223" s="39"/>
      <c r="BG1223" s="39"/>
      <c r="BH1223" s="39"/>
      <c r="BI1223" s="39"/>
      <c r="BJ1223" s="39"/>
      <c r="BK1223" s="39"/>
      <c r="BL1223" s="39"/>
      <c r="BM1223" s="39"/>
      <c r="BN1223" s="39"/>
      <c r="BO1223" s="39"/>
      <c r="BP1223" s="39"/>
      <c r="BQ1223" s="39"/>
      <c r="BR1223" s="39"/>
      <c r="BS1223" s="39"/>
      <c r="BT1223" s="39"/>
      <c r="BU1223" s="39"/>
      <c r="BV1223" s="39"/>
      <c r="BW1223" s="39"/>
      <c r="BX1223" s="39"/>
      <c r="BY1223" s="39"/>
      <c r="BZ1223" s="39"/>
      <c r="CA1223" s="39"/>
      <c r="CB1223" s="39"/>
      <c r="CC1223" s="39"/>
      <c r="CD1223" s="39"/>
      <c r="CE1223" s="39"/>
      <c r="CF1223" s="39"/>
      <c r="CG1223" s="39"/>
      <c r="CH1223" s="39"/>
      <c r="CI1223" s="39"/>
      <c r="CJ1223" s="39"/>
      <c r="CK1223" s="39"/>
      <c r="CL1223" s="39"/>
    </row>
    <row r="1224" spans="1:90" ht="14.25">
      <c r="A1224" s="103"/>
      <c r="B1224" s="42"/>
      <c r="C1224" s="42"/>
      <c r="D1224" s="42"/>
      <c r="E1224" s="42"/>
      <c r="F1224" s="42"/>
      <c r="G1224" s="42"/>
      <c r="H1224" s="42"/>
      <c r="I1224" s="42"/>
      <c r="J1224" s="42"/>
      <c r="K1224" s="42"/>
      <c r="L1224" s="42"/>
      <c r="M1224" s="42"/>
      <c r="N1224" s="42"/>
      <c r="O1224" s="42"/>
      <c r="P1224" s="42"/>
      <c r="Q1224" s="42"/>
      <c r="R1224" s="42"/>
      <c r="S1224" s="42"/>
      <c r="T1224" s="42"/>
      <c r="U1224" s="42"/>
      <c r="V1224" s="42"/>
      <c r="W1224" s="42"/>
      <c r="X1224" s="42"/>
      <c r="Y1224" s="42"/>
      <c r="Z1224" s="42"/>
      <c r="AA1224" s="42"/>
      <c r="AB1224" s="42"/>
      <c r="AD1224" s="42"/>
      <c r="AE1224" s="42"/>
      <c r="AF1224" s="42"/>
      <c r="AG1224" s="42"/>
      <c r="AH1224" s="42"/>
      <c r="AI1224" s="42"/>
      <c r="AJ1224" s="42"/>
      <c r="AK1224" s="42"/>
      <c r="AL1224" s="42"/>
      <c r="AM1224" s="42"/>
      <c r="AN1224" s="42"/>
      <c r="AO1224" s="42"/>
      <c r="AP1224" s="42"/>
      <c r="AQ1224" s="39"/>
      <c r="AR1224" s="39"/>
      <c r="AS1224" s="39"/>
      <c r="AT1224" s="39"/>
      <c r="AU1224" s="39"/>
      <c r="AV1224" s="39"/>
      <c r="AW1224" s="39"/>
      <c r="AX1224" s="39"/>
      <c r="AY1224" s="39"/>
      <c r="AZ1224" s="39"/>
      <c r="BA1224" s="39"/>
      <c r="BB1224" s="39"/>
      <c r="BC1224" s="39"/>
      <c r="BD1224" s="39"/>
      <c r="BE1224" s="39"/>
      <c r="BF1224" s="39"/>
      <c r="BG1224" s="39"/>
      <c r="BH1224" s="39"/>
      <c r="BI1224" s="39"/>
      <c r="BJ1224" s="39"/>
      <c r="BK1224" s="39"/>
      <c r="BL1224" s="39"/>
      <c r="BM1224" s="39"/>
      <c r="BN1224" s="39"/>
      <c r="BO1224" s="39"/>
      <c r="BP1224" s="39"/>
      <c r="BQ1224" s="39"/>
      <c r="BR1224" s="39"/>
      <c r="BS1224" s="39"/>
      <c r="BT1224" s="39"/>
      <c r="BU1224" s="39"/>
      <c r="BV1224" s="39"/>
      <c r="BW1224" s="39"/>
      <c r="BX1224" s="39"/>
      <c r="BY1224" s="39"/>
      <c r="BZ1224" s="39"/>
      <c r="CA1224" s="39"/>
      <c r="CB1224" s="39"/>
      <c r="CC1224" s="39"/>
      <c r="CD1224" s="39"/>
      <c r="CE1224" s="39"/>
      <c r="CF1224" s="39"/>
      <c r="CG1224" s="39"/>
      <c r="CH1224" s="39"/>
      <c r="CI1224" s="39"/>
      <c r="CJ1224" s="39"/>
      <c r="CK1224" s="39"/>
      <c r="CL1224" s="39"/>
    </row>
    <row r="1225" spans="1:90" ht="14.25">
      <c r="A1225" s="103"/>
      <c r="B1225" s="42"/>
      <c r="C1225" s="42"/>
      <c r="D1225" s="42"/>
      <c r="E1225" s="42"/>
      <c r="F1225" s="42"/>
      <c r="G1225" s="42"/>
      <c r="H1225" s="42"/>
      <c r="I1225" s="42"/>
      <c r="J1225" s="42"/>
      <c r="K1225" s="42"/>
      <c r="L1225" s="42"/>
      <c r="M1225" s="42"/>
      <c r="N1225" s="42"/>
      <c r="O1225" s="42"/>
      <c r="P1225" s="42"/>
      <c r="Q1225" s="42"/>
      <c r="R1225" s="42"/>
      <c r="S1225" s="42"/>
      <c r="T1225" s="42"/>
      <c r="U1225" s="42"/>
      <c r="V1225" s="42"/>
      <c r="W1225" s="42"/>
      <c r="X1225" s="42"/>
      <c r="Y1225" s="42"/>
      <c r="Z1225" s="42"/>
      <c r="AA1225" s="42"/>
      <c r="AB1225" s="42"/>
      <c r="AD1225" s="42"/>
      <c r="AE1225" s="42"/>
      <c r="AF1225" s="42"/>
      <c r="AG1225" s="42"/>
      <c r="AH1225" s="42"/>
      <c r="AI1225" s="42"/>
      <c r="AJ1225" s="42"/>
      <c r="AK1225" s="42"/>
      <c r="AL1225" s="42"/>
      <c r="AM1225" s="42"/>
      <c r="AN1225" s="42"/>
      <c r="AO1225" s="42"/>
      <c r="AP1225" s="42"/>
      <c r="AQ1225" s="39"/>
      <c r="AR1225" s="39"/>
      <c r="AS1225" s="39"/>
      <c r="AT1225" s="39"/>
      <c r="AU1225" s="39"/>
      <c r="AV1225" s="39"/>
      <c r="AW1225" s="39"/>
      <c r="AX1225" s="39"/>
      <c r="AY1225" s="39"/>
      <c r="AZ1225" s="39"/>
      <c r="BA1225" s="39"/>
      <c r="BB1225" s="39"/>
      <c r="BC1225" s="39"/>
      <c r="BD1225" s="39"/>
      <c r="BE1225" s="39"/>
      <c r="BF1225" s="39"/>
      <c r="BG1225" s="39"/>
      <c r="BH1225" s="39"/>
      <c r="BI1225" s="39"/>
      <c r="BJ1225" s="39"/>
      <c r="BK1225" s="39"/>
      <c r="BL1225" s="39"/>
      <c r="BM1225" s="39"/>
      <c r="BN1225" s="39"/>
      <c r="BO1225" s="39"/>
      <c r="BP1225" s="39"/>
      <c r="BQ1225" s="39"/>
      <c r="BR1225" s="39"/>
      <c r="BS1225" s="39"/>
      <c r="BT1225" s="39"/>
      <c r="BU1225" s="39"/>
      <c r="BV1225" s="39"/>
      <c r="BW1225" s="39"/>
      <c r="BX1225" s="39"/>
      <c r="BY1225" s="39"/>
      <c r="BZ1225" s="39"/>
      <c r="CA1225" s="39"/>
      <c r="CB1225" s="39"/>
      <c r="CC1225" s="39"/>
      <c r="CD1225" s="39"/>
      <c r="CE1225" s="39"/>
      <c r="CF1225" s="39"/>
      <c r="CG1225" s="39"/>
      <c r="CH1225" s="39"/>
      <c r="CI1225" s="39"/>
      <c r="CJ1225" s="39"/>
      <c r="CK1225" s="39"/>
      <c r="CL1225" s="39"/>
    </row>
    <row r="1226" spans="1:90" ht="14.25">
      <c r="A1226" s="103"/>
      <c r="B1226" s="42"/>
      <c r="C1226" s="42"/>
      <c r="D1226" s="42"/>
      <c r="E1226" s="42"/>
      <c r="F1226" s="42"/>
      <c r="G1226" s="42"/>
      <c r="H1226" s="42"/>
      <c r="I1226" s="42"/>
      <c r="J1226" s="42"/>
      <c r="K1226" s="42"/>
      <c r="L1226" s="42"/>
      <c r="M1226" s="42"/>
      <c r="N1226" s="42"/>
      <c r="O1226" s="42"/>
      <c r="P1226" s="42"/>
      <c r="Q1226" s="42"/>
      <c r="R1226" s="42"/>
      <c r="S1226" s="42"/>
      <c r="T1226" s="42"/>
      <c r="U1226" s="42"/>
      <c r="V1226" s="42"/>
      <c r="W1226" s="42"/>
      <c r="X1226" s="42"/>
      <c r="Y1226" s="42"/>
      <c r="Z1226" s="42"/>
      <c r="AA1226" s="42"/>
      <c r="AB1226" s="42"/>
      <c r="AD1226" s="42"/>
      <c r="AE1226" s="42"/>
      <c r="AF1226" s="42"/>
      <c r="AG1226" s="42"/>
      <c r="AH1226" s="42"/>
      <c r="AI1226" s="42"/>
      <c r="AJ1226" s="42"/>
      <c r="AK1226" s="42"/>
      <c r="AL1226" s="42"/>
      <c r="AM1226" s="42"/>
      <c r="AN1226" s="42"/>
      <c r="AO1226" s="42"/>
      <c r="AP1226" s="42"/>
      <c r="AQ1226" s="39"/>
      <c r="AR1226" s="39"/>
      <c r="AS1226" s="39"/>
      <c r="AT1226" s="39"/>
      <c r="AU1226" s="39"/>
      <c r="AV1226" s="39"/>
      <c r="AW1226" s="39"/>
      <c r="AX1226" s="39"/>
      <c r="AY1226" s="39"/>
      <c r="AZ1226" s="39"/>
      <c r="BA1226" s="39"/>
      <c r="BB1226" s="39"/>
      <c r="BC1226" s="39"/>
      <c r="BD1226" s="39"/>
      <c r="BE1226" s="39"/>
      <c r="BF1226" s="39"/>
      <c r="BG1226" s="39"/>
      <c r="BH1226" s="39"/>
      <c r="BI1226" s="39"/>
      <c r="BJ1226" s="39"/>
      <c r="BK1226" s="39"/>
      <c r="BL1226" s="39"/>
      <c r="BM1226" s="39"/>
      <c r="BN1226" s="39"/>
      <c r="BO1226" s="39"/>
      <c r="BP1226" s="39"/>
      <c r="BQ1226" s="39"/>
      <c r="BR1226" s="39"/>
      <c r="BS1226" s="39"/>
      <c r="BT1226" s="39"/>
      <c r="BU1226" s="39"/>
      <c r="BV1226" s="39"/>
      <c r="BW1226" s="39"/>
      <c r="BX1226" s="39"/>
      <c r="BY1226" s="39"/>
      <c r="BZ1226" s="39"/>
      <c r="CA1226" s="39"/>
      <c r="CB1226" s="39"/>
      <c r="CC1226" s="39"/>
      <c r="CD1226" s="39"/>
      <c r="CE1226" s="39"/>
      <c r="CF1226" s="39"/>
      <c r="CG1226" s="39"/>
      <c r="CH1226" s="39"/>
      <c r="CI1226" s="39"/>
      <c r="CJ1226" s="39"/>
      <c r="CK1226" s="39"/>
      <c r="CL1226" s="39"/>
    </row>
    <row r="1227" spans="1:90" ht="14.25">
      <c r="A1227" s="103"/>
      <c r="B1227" s="42"/>
      <c r="C1227" s="42"/>
      <c r="D1227" s="42"/>
      <c r="E1227" s="42"/>
      <c r="F1227" s="42"/>
      <c r="G1227" s="42"/>
      <c r="H1227" s="42"/>
      <c r="I1227" s="42"/>
      <c r="J1227" s="42"/>
      <c r="K1227" s="42"/>
      <c r="L1227" s="42"/>
      <c r="M1227" s="42"/>
      <c r="N1227" s="42"/>
      <c r="O1227" s="42"/>
      <c r="P1227" s="42"/>
      <c r="Q1227" s="42"/>
      <c r="R1227" s="42"/>
      <c r="S1227" s="42"/>
      <c r="T1227" s="42"/>
      <c r="U1227" s="42"/>
      <c r="V1227" s="42"/>
      <c r="W1227" s="42"/>
      <c r="X1227" s="42"/>
      <c r="Y1227" s="42"/>
      <c r="Z1227" s="42"/>
      <c r="AA1227" s="42"/>
      <c r="AB1227" s="42"/>
      <c r="AD1227" s="42"/>
      <c r="AE1227" s="42"/>
      <c r="AF1227" s="42"/>
      <c r="AG1227" s="42"/>
      <c r="AH1227" s="42"/>
      <c r="AI1227" s="42"/>
      <c r="AJ1227" s="42"/>
      <c r="AK1227" s="42"/>
      <c r="AL1227" s="42"/>
      <c r="AM1227" s="42"/>
      <c r="AN1227" s="42"/>
      <c r="AO1227" s="42"/>
      <c r="AP1227" s="42"/>
      <c r="AQ1227" s="39"/>
      <c r="AR1227" s="39"/>
      <c r="AS1227" s="39"/>
      <c r="AT1227" s="39"/>
      <c r="AU1227" s="39"/>
      <c r="AV1227" s="39"/>
      <c r="AW1227" s="39"/>
      <c r="AX1227" s="39"/>
      <c r="AY1227" s="39"/>
      <c r="AZ1227" s="39"/>
      <c r="BA1227" s="39"/>
      <c r="BB1227" s="39"/>
      <c r="BC1227" s="39"/>
      <c r="BD1227" s="39"/>
      <c r="BE1227" s="39"/>
      <c r="BF1227" s="39"/>
      <c r="BG1227" s="39"/>
      <c r="BH1227" s="39"/>
      <c r="BI1227" s="39"/>
      <c r="BJ1227" s="39"/>
      <c r="BK1227" s="39"/>
      <c r="BL1227" s="39"/>
      <c r="BM1227" s="39"/>
      <c r="BN1227" s="39"/>
      <c r="BO1227" s="39"/>
      <c r="BP1227" s="39"/>
      <c r="BQ1227" s="39"/>
      <c r="BR1227" s="39"/>
      <c r="BS1227" s="39"/>
      <c r="BT1227" s="39"/>
      <c r="BU1227" s="39"/>
      <c r="BV1227" s="39"/>
      <c r="BW1227" s="39"/>
      <c r="BX1227" s="39"/>
      <c r="BY1227" s="39"/>
      <c r="BZ1227" s="39"/>
      <c r="CA1227" s="39"/>
      <c r="CB1227" s="39"/>
      <c r="CC1227" s="39"/>
      <c r="CD1227" s="39"/>
      <c r="CE1227" s="39"/>
      <c r="CF1227" s="39"/>
      <c r="CG1227" s="39"/>
      <c r="CH1227" s="39"/>
      <c r="CI1227" s="39"/>
      <c r="CJ1227" s="39"/>
      <c r="CK1227" s="39"/>
      <c r="CL1227" s="39"/>
    </row>
    <row r="1228" spans="1:90" ht="14.25">
      <c r="A1228" s="103"/>
      <c r="B1228" s="42"/>
      <c r="C1228" s="42"/>
      <c r="D1228" s="42"/>
      <c r="E1228" s="42"/>
      <c r="F1228" s="42"/>
      <c r="G1228" s="42"/>
      <c r="H1228" s="42"/>
      <c r="I1228" s="42"/>
      <c r="J1228" s="42"/>
      <c r="K1228" s="42"/>
      <c r="L1228" s="42"/>
      <c r="M1228" s="42"/>
      <c r="N1228" s="42"/>
      <c r="O1228" s="42"/>
      <c r="P1228" s="42"/>
      <c r="Q1228" s="42"/>
      <c r="R1228" s="42"/>
      <c r="S1228" s="42"/>
      <c r="T1228" s="42"/>
      <c r="U1228" s="42"/>
      <c r="V1228" s="42"/>
      <c r="W1228" s="42"/>
      <c r="X1228" s="42"/>
      <c r="Y1228" s="42"/>
      <c r="Z1228" s="42"/>
      <c r="AA1228" s="42"/>
      <c r="AB1228" s="42"/>
      <c r="AD1228" s="42"/>
      <c r="AE1228" s="42"/>
      <c r="AF1228" s="42"/>
      <c r="AG1228" s="42"/>
      <c r="AH1228" s="42"/>
      <c r="AI1228" s="42"/>
      <c r="AJ1228" s="42"/>
      <c r="AK1228" s="42"/>
      <c r="AL1228" s="42"/>
      <c r="AM1228" s="42"/>
      <c r="AN1228" s="42"/>
      <c r="AO1228" s="42"/>
      <c r="AP1228" s="42"/>
      <c r="AQ1228" s="39"/>
      <c r="AR1228" s="39"/>
      <c r="AS1228" s="39"/>
      <c r="AT1228" s="39"/>
      <c r="AU1228" s="39"/>
      <c r="AV1228" s="39"/>
      <c r="AW1228" s="39"/>
      <c r="AX1228" s="39"/>
      <c r="AY1228" s="39"/>
      <c r="AZ1228" s="39"/>
      <c r="BA1228" s="39"/>
      <c r="BB1228" s="39"/>
      <c r="BC1228" s="39"/>
      <c r="BD1228" s="39"/>
      <c r="BE1228" s="39"/>
      <c r="BF1228" s="39"/>
      <c r="BG1228" s="39"/>
      <c r="BH1228" s="39"/>
      <c r="BI1228" s="39"/>
      <c r="BJ1228" s="39"/>
      <c r="BK1228" s="39"/>
      <c r="BL1228" s="39"/>
      <c r="BM1228" s="39"/>
      <c r="BN1228" s="39"/>
      <c r="BO1228" s="39"/>
      <c r="BP1228" s="39"/>
      <c r="BQ1228" s="39"/>
      <c r="BR1228" s="39"/>
      <c r="BS1228" s="39"/>
      <c r="BT1228" s="39"/>
      <c r="BU1228" s="39"/>
      <c r="BV1228" s="39"/>
      <c r="BW1228" s="39"/>
      <c r="BX1228" s="39"/>
      <c r="BY1228" s="39"/>
      <c r="BZ1228" s="39"/>
      <c r="CA1228" s="39"/>
      <c r="CB1228" s="39"/>
      <c r="CC1228" s="39"/>
      <c r="CD1228" s="39"/>
      <c r="CE1228" s="39"/>
      <c r="CF1228" s="39"/>
      <c r="CG1228" s="39"/>
      <c r="CH1228" s="39"/>
      <c r="CI1228" s="39"/>
      <c r="CJ1228" s="39"/>
      <c r="CK1228" s="39"/>
      <c r="CL1228" s="39"/>
    </row>
    <row r="1229" spans="1:90" ht="14.25">
      <c r="A1229" s="103"/>
      <c r="B1229" s="42"/>
      <c r="C1229" s="42"/>
      <c r="D1229" s="42"/>
      <c r="E1229" s="42"/>
      <c r="F1229" s="42"/>
      <c r="G1229" s="42"/>
      <c r="H1229" s="42"/>
      <c r="I1229" s="42"/>
      <c r="J1229" s="42"/>
      <c r="K1229" s="42"/>
      <c r="L1229" s="42"/>
      <c r="M1229" s="42"/>
      <c r="N1229" s="42"/>
      <c r="O1229" s="42"/>
      <c r="P1229" s="42"/>
      <c r="Q1229" s="42"/>
      <c r="R1229" s="42"/>
      <c r="S1229" s="42"/>
      <c r="T1229" s="42"/>
      <c r="U1229" s="42"/>
      <c r="V1229" s="42"/>
      <c r="W1229" s="42"/>
      <c r="X1229" s="42"/>
      <c r="Y1229" s="42"/>
      <c r="Z1229" s="42"/>
      <c r="AA1229" s="42"/>
      <c r="AB1229" s="42"/>
      <c r="AD1229" s="42"/>
      <c r="AE1229" s="42"/>
      <c r="AF1229" s="42"/>
      <c r="AG1229" s="42"/>
      <c r="AH1229" s="42"/>
      <c r="AI1229" s="42"/>
      <c r="AJ1229" s="42"/>
      <c r="AK1229" s="42"/>
      <c r="AL1229" s="42"/>
      <c r="AM1229" s="42"/>
      <c r="AN1229" s="42"/>
      <c r="AO1229" s="42"/>
      <c r="AP1229" s="42"/>
      <c r="AQ1229" s="39"/>
      <c r="AR1229" s="39"/>
      <c r="AS1229" s="39"/>
      <c r="AT1229" s="39"/>
      <c r="AU1229" s="39"/>
      <c r="AV1229" s="39"/>
      <c r="AW1229" s="39"/>
      <c r="AX1229" s="39"/>
      <c r="AY1229" s="39"/>
      <c r="AZ1229" s="39"/>
      <c r="BA1229" s="39"/>
      <c r="BB1229" s="39"/>
      <c r="BC1229" s="39"/>
      <c r="BD1229" s="39"/>
      <c r="BE1229" s="39"/>
      <c r="BF1229" s="39"/>
      <c r="BG1229" s="39"/>
      <c r="BH1229" s="39"/>
      <c r="BI1229" s="39"/>
      <c r="BJ1229" s="39"/>
      <c r="BK1229" s="39"/>
      <c r="BL1229" s="39"/>
      <c r="BM1229" s="39"/>
      <c r="BN1229" s="39"/>
      <c r="BO1229" s="39"/>
      <c r="BP1229" s="39"/>
      <c r="BQ1229" s="39"/>
      <c r="BR1229" s="39"/>
      <c r="BS1229" s="39"/>
      <c r="BT1229" s="39"/>
      <c r="BU1229" s="39"/>
      <c r="BV1229" s="39"/>
      <c r="BW1229" s="39"/>
      <c r="BX1229" s="39"/>
      <c r="BY1229" s="39"/>
      <c r="BZ1229" s="39"/>
      <c r="CA1229" s="39"/>
      <c r="CB1229" s="39"/>
      <c r="CC1229" s="39"/>
      <c r="CD1229" s="39"/>
      <c r="CE1229" s="39"/>
      <c r="CF1229" s="39"/>
      <c r="CG1229" s="39"/>
      <c r="CH1229" s="39"/>
      <c r="CI1229" s="39"/>
      <c r="CJ1229" s="39"/>
      <c r="CK1229" s="39"/>
      <c r="CL1229" s="39"/>
    </row>
    <row r="1230" spans="1:90" ht="14.25">
      <c r="A1230" s="103"/>
      <c r="B1230" s="42"/>
      <c r="C1230" s="42"/>
      <c r="D1230" s="42"/>
      <c r="E1230" s="42"/>
      <c r="F1230" s="42"/>
      <c r="G1230" s="42"/>
      <c r="H1230" s="42"/>
      <c r="I1230" s="42"/>
      <c r="J1230" s="42"/>
      <c r="K1230" s="42"/>
      <c r="L1230" s="42"/>
      <c r="M1230" s="42"/>
      <c r="N1230" s="42"/>
      <c r="O1230" s="42"/>
      <c r="P1230" s="42"/>
      <c r="Q1230" s="42"/>
      <c r="R1230" s="42"/>
      <c r="S1230" s="42"/>
      <c r="T1230" s="42"/>
      <c r="U1230" s="42"/>
      <c r="V1230" s="42"/>
      <c r="W1230" s="42"/>
      <c r="X1230" s="42"/>
      <c r="Y1230" s="42"/>
      <c r="Z1230" s="42"/>
      <c r="AA1230" s="42"/>
      <c r="AB1230" s="42"/>
      <c r="AD1230" s="42"/>
      <c r="AE1230" s="42"/>
      <c r="AF1230" s="42"/>
      <c r="AG1230" s="42"/>
      <c r="AH1230" s="42"/>
      <c r="AI1230" s="42"/>
      <c r="AJ1230" s="42"/>
      <c r="AK1230" s="42"/>
      <c r="AL1230" s="42"/>
      <c r="AM1230" s="42"/>
      <c r="AN1230" s="42"/>
      <c r="AO1230" s="42"/>
      <c r="AP1230" s="42"/>
      <c r="AQ1230" s="39"/>
      <c r="AR1230" s="39"/>
      <c r="AS1230" s="39"/>
      <c r="AT1230" s="39"/>
      <c r="AU1230" s="39"/>
      <c r="AV1230" s="39"/>
      <c r="AW1230" s="39"/>
      <c r="AX1230" s="39"/>
      <c r="AY1230" s="39"/>
      <c r="AZ1230" s="39"/>
      <c r="BA1230" s="39"/>
      <c r="BB1230" s="39"/>
      <c r="BC1230" s="39"/>
      <c r="BD1230" s="39"/>
      <c r="BE1230" s="39"/>
      <c r="BF1230" s="39"/>
      <c r="BG1230" s="39"/>
      <c r="BH1230" s="39"/>
      <c r="BI1230" s="39"/>
      <c r="BJ1230" s="39"/>
      <c r="BK1230" s="39"/>
      <c r="BL1230" s="39"/>
      <c r="BM1230" s="39"/>
      <c r="BN1230" s="39"/>
      <c r="BO1230" s="39"/>
      <c r="BP1230" s="39"/>
      <c r="BQ1230" s="39"/>
      <c r="BR1230" s="39"/>
      <c r="BS1230" s="39"/>
      <c r="BT1230" s="39"/>
      <c r="BU1230" s="39"/>
      <c r="BV1230" s="39"/>
      <c r="BW1230" s="39"/>
      <c r="BX1230" s="39"/>
      <c r="BY1230" s="39"/>
      <c r="BZ1230" s="39"/>
      <c r="CA1230" s="39"/>
      <c r="CB1230" s="39"/>
      <c r="CC1230" s="39"/>
      <c r="CD1230" s="39"/>
      <c r="CE1230" s="39"/>
      <c r="CF1230" s="39"/>
      <c r="CG1230" s="39"/>
      <c r="CH1230" s="39"/>
      <c r="CI1230" s="39"/>
      <c r="CJ1230" s="39"/>
      <c r="CK1230" s="39"/>
      <c r="CL1230" s="39"/>
    </row>
    <row r="1231" spans="1:90" ht="14.25">
      <c r="A1231" s="103"/>
      <c r="B1231" s="42"/>
      <c r="C1231" s="42"/>
      <c r="D1231" s="42"/>
      <c r="E1231" s="42"/>
      <c r="F1231" s="42"/>
      <c r="G1231" s="42"/>
      <c r="H1231" s="42"/>
      <c r="I1231" s="42"/>
      <c r="J1231" s="42"/>
      <c r="K1231" s="42"/>
      <c r="L1231" s="42"/>
      <c r="M1231" s="42"/>
      <c r="N1231" s="42"/>
      <c r="O1231" s="42"/>
      <c r="P1231" s="42"/>
      <c r="Q1231" s="42"/>
      <c r="R1231" s="42"/>
      <c r="S1231" s="42"/>
      <c r="T1231" s="42"/>
      <c r="U1231" s="42"/>
      <c r="V1231" s="42"/>
      <c r="W1231" s="42"/>
      <c r="X1231" s="42"/>
      <c r="Y1231" s="42"/>
      <c r="Z1231" s="42"/>
      <c r="AA1231" s="42"/>
      <c r="AB1231" s="42"/>
      <c r="AD1231" s="42"/>
      <c r="AE1231" s="42"/>
      <c r="AF1231" s="42"/>
      <c r="AG1231" s="42"/>
      <c r="AH1231" s="42"/>
      <c r="AI1231" s="42"/>
      <c r="AJ1231" s="42"/>
      <c r="AK1231" s="42"/>
      <c r="AL1231" s="42"/>
      <c r="AM1231" s="42"/>
      <c r="AN1231" s="42"/>
      <c r="AO1231" s="42"/>
      <c r="AP1231" s="42"/>
      <c r="AQ1231" s="39"/>
      <c r="AR1231" s="39"/>
      <c r="AS1231" s="39"/>
      <c r="AT1231" s="39"/>
      <c r="AU1231" s="39"/>
      <c r="AV1231" s="39"/>
      <c r="AW1231" s="39"/>
      <c r="AX1231" s="39"/>
      <c r="AY1231" s="39"/>
      <c r="AZ1231" s="39"/>
      <c r="BA1231" s="39"/>
      <c r="BB1231" s="39"/>
      <c r="BC1231" s="39"/>
      <c r="BD1231" s="39"/>
      <c r="BE1231" s="39"/>
      <c r="BF1231" s="39"/>
      <c r="BG1231" s="39"/>
      <c r="BH1231" s="39"/>
      <c r="BI1231" s="39"/>
      <c r="BJ1231" s="39"/>
      <c r="BK1231" s="39"/>
      <c r="BL1231" s="39"/>
      <c r="BM1231" s="39"/>
      <c r="BN1231" s="39"/>
      <c r="BO1231" s="39"/>
      <c r="BP1231" s="39"/>
      <c r="BQ1231" s="39"/>
      <c r="BR1231" s="39"/>
      <c r="BS1231" s="39"/>
      <c r="BT1231" s="39"/>
      <c r="BU1231" s="39"/>
      <c r="BV1231" s="39"/>
      <c r="BW1231" s="39"/>
      <c r="BX1231" s="39"/>
      <c r="BY1231" s="39"/>
      <c r="BZ1231" s="39"/>
      <c r="CA1231" s="39"/>
      <c r="CB1231" s="39"/>
      <c r="CC1231" s="39"/>
      <c r="CD1231" s="39"/>
      <c r="CE1231" s="39"/>
      <c r="CF1231" s="39"/>
      <c r="CG1231" s="39"/>
      <c r="CH1231" s="39"/>
      <c r="CI1231" s="39"/>
      <c r="CJ1231" s="39"/>
      <c r="CK1231" s="39"/>
      <c r="CL1231" s="39"/>
    </row>
    <row r="1232" spans="1:90" ht="14.25">
      <c r="A1232" s="103"/>
      <c r="B1232" s="42"/>
      <c r="C1232" s="42"/>
      <c r="D1232" s="42"/>
      <c r="E1232" s="42"/>
      <c r="F1232" s="42"/>
      <c r="G1232" s="42"/>
      <c r="H1232" s="42"/>
      <c r="I1232" s="42"/>
      <c r="J1232" s="42"/>
      <c r="K1232" s="42"/>
      <c r="L1232" s="42"/>
      <c r="M1232" s="42"/>
      <c r="N1232" s="42"/>
      <c r="O1232" s="42"/>
      <c r="P1232" s="42"/>
      <c r="Q1232" s="42"/>
      <c r="R1232" s="42"/>
      <c r="S1232" s="42"/>
      <c r="T1232" s="42"/>
      <c r="U1232" s="42"/>
      <c r="V1232" s="42"/>
      <c r="W1232" s="42"/>
      <c r="X1232" s="42"/>
      <c r="Y1232" s="42"/>
      <c r="Z1232" s="42"/>
      <c r="AA1232" s="42"/>
      <c r="AB1232" s="42"/>
      <c r="AD1232" s="42"/>
      <c r="AE1232" s="42"/>
      <c r="AF1232" s="42"/>
      <c r="AG1232" s="42"/>
      <c r="AH1232" s="42"/>
      <c r="AI1232" s="42"/>
      <c r="AJ1232" s="42"/>
      <c r="AK1232" s="42"/>
      <c r="AL1232" s="42"/>
      <c r="AM1232" s="42"/>
      <c r="AN1232" s="42"/>
      <c r="AO1232" s="42"/>
      <c r="AP1232" s="42"/>
      <c r="AQ1232" s="39"/>
      <c r="AR1232" s="39"/>
      <c r="AS1232" s="39"/>
      <c r="AT1232" s="39"/>
      <c r="AU1232" s="39"/>
      <c r="AV1232" s="39"/>
      <c r="AW1232" s="39"/>
      <c r="AX1232" s="39"/>
      <c r="AY1232" s="39"/>
      <c r="AZ1232" s="39"/>
      <c r="BA1232" s="39"/>
      <c r="BB1232" s="39"/>
      <c r="BC1232" s="39"/>
      <c r="BD1232" s="39"/>
      <c r="BE1232" s="39"/>
      <c r="BF1232" s="39"/>
      <c r="BG1232" s="39"/>
      <c r="BH1232" s="39"/>
      <c r="BI1232" s="39"/>
      <c r="BJ1232" s="39"/>
      <c r="BK1232" s="39"/>
      <c r="BL1232" s="39"/>
      <c r="BM1232" s="39"/>
      <c r="BN1232" s="39"/>
      <c r="BO1232" s="39"/>
      <c r="BP1232" s="39"/>
      <c r="BQ1232" s="39"/>
      <c r="BR1232" s="39"/>
      <c r="BS1232" s="39"/>
      <c r="BT1232" s="39"/>
      <c r="BU1232" s="39"/>
      <c r="BV1232" s="39"/>
      <c r="BW1232" s="39"/>
      <c r="BX1232" s="39"/>
      <c r="BY1232" s="39"/>
      <c r="BZ1232" s="39"/>
      <c r="CA1232" s="39"/>
      <c r="CB1232" s="39"/>
      <c r="CC1232" s="39"/>
      <c r="CD1232" s="39"/>
      <c r="CE1232" s="39"/>
      <c r="CF1232" s="39"/>
      <c r="CG1232" s="39"/>
      <c r="CH1232" s="39"/>
      <c r="CI1232" s="39"/>
      <c r="CJ1232" s="39"/>
      <c r="CK1232" s="39"/>
      <c r="CL1232" s="39"/>
    </row>
    <row r="1233" spans="1:90" ht="14.25">
      <c r="A1233" s="103"/>
      <c r="B1233" s="42"/>
      <c r="C1233" s="42"/>
      <c r="D1233" s="42"/>
      <c r="E1233" s="42"/>
      <c r="F1233" s="42"/>
      <c r="G1233" s="42"/>
      <c r="H1233" s="42"/>
      <c r="I1233" s="42"/>
      <c r="J1233" s="42"/>
      <c r="K1233" s="42"/>
      <c r="L1233" s="42"/>
      <c r="M1233" s="42"/>
      <c r="N1233" s="42"/>
      <c r="O1233" s="42"/>
      <c r="P1233" s="42"/>
      <c r="Q1233" s="42"/>
      <c r="R1233" s="42"/>
      <c r="S1233" s="42"/>
      <c r="T1233" s="42"/>
      <c r="U1233" s="42"/>
      <c r="V1233" s="42"/>
      <c r="W1233" s="42"/>
      <c r="X1233" s="42"/>
      <c r="Y1233" s="42"/>
      <c r="Z1233" s="42"/>
      <c r="AA1233" s="42"/>
      <c r="AB1233" s="42"/>
      <c r="AD1233" s="42"/>
      <c r="AE1233" s="42"/>
      <c r="AF1233" s="42"/>
      <c r="AG1233" s="42"/>
      <c r="AH1233" s="42"/>
      <c r="AI1233" s="42"/>
      <c r="AJ1233" s="42"/>
      <c r="AK1233" s="42"/>
      <c r="AL1233" s="42"/>
      <c r="AM1233" s="42"/>
      <c r="AN1233" s="42"/>
      <c r="AO1233" s="42"/>
      <c r="AP1233" s="42"/>
      <c r="AQ1233" s="39"/>
      <c r="AR1233" s="39"/>
      <c r="AS1233" s="39"/>
      <c r="AT1233" s="39"/>
      <c r="AU1233" s="39"/>
      <c r="AV1233" s="39"/>
      <c r="AW1233" s="39"/>
      <c r="AX1233" s="39"/>
      <c r="AY1233" s="39"/>
      <c r="AZ1233" s="39"/>
      <c r="BA1233" s="39"/>
      <c r="BB1233" s="39"/>
      <c r="BC1233" s="39"/>
      <c r="BD1233" s="39"/>
      <c r="BE1233" s="39"/>
      <c r="BF1233" s="39"/>
      <c r="BG1233" s="39"/>
      <c r="BH1233" s="39"/>
      <c r="BI1233" s="39"/>
      <c r="BJ1233" s="39"/>
      <c r="BK1233" s="39"/>
      <c r="BL1233" s="39"/>
      <c r="BM1233" s="39"/>
      <c r="BN1233" s="39"/>
      <c r="BO1233" s="39"/>
      <c r="BP1233" s="39"/>
      <c r="BQ1233" s="39"/>
      <c r="BR1233" s="39"/>
      <c r="BS1233" s="39"/>
      <c r="BT1233" s="39"/>
      <c r="BU1233" s="39"/>
      <c r="BV1233" s="39"/>
      <c r="BW1233" s="39"/>
      <c r="BX1233" s="39"/>
      <c r="BY1233" s="39"/>
      <c r="BZ1233" s="39"/>
      <c r="CA1233" s="39"/>
      <c r="CB1233" s="39"/>
      <c r="CC1233" s="39"/>
      <c r="CD1233" s="39"/>
      <c r="CE1233" s="39"/>
      <c r="CF1233" s="39"/>
      <c r="CG1233" s="39"/>
      <c r="CH1233" s="39"/>
      <c r="CI1233" s="39"/>
      <c r="CJ1233" s="39"/>
      <c r="CK1233" s="39"/>
      <c r="CL1233" s="39"/>
    </row>
    <row r="1234" spans="1:90" ht="14.25">
      <c r="A1234" s="103"/>
      <c r="B1234" s="42"/>
      <c r="C1234" s="42"/>
      <c r="D1234" s="42"/>
      <c r="E1234" s="42"/>
      <c r="F1234" s="42"/>
      <c r="G1234" s="42"/>
      <c r="H1234" s="42"/>
      <c r="I1234" s="42"/>
      <c r="J1234" s="42"/>
      <c r="K1234" s="42"/>
      <c r="L1234" s="42"/>
      <c r="M1234" s="42"/>
      <c r="N1234" s="42"/>
      <c r="O1234" s="42"/>
      <c r="P1234" s="42"/>
      <c r="Q1234" s="42"/>
      <c r="R1234" s="42"/>
      <c r="S1234" s="42"/>
      <c r="T1234" s="42"/>
      <c r="U1234" s="42"/>
      <c r="V1234" s="42"/>
      <c r="W1234" s="42"/>
      <c r="X1234" s="42"/>
      <c r="Y1234" s="42"/>
      <c r="Z1234" s="42"/>
      <c r="AA1234" s="42"/>
      <c r="AB1234" s="42"/>
      <c r="AD1234" s="42"/>
      <c r="AE1234" s="42"/>
      <c r="AF1234" s="42"/>
      <c r="AG1234" s="42"/>
      <c r="AH1234" s="42"/>
      <c r="AI1234" s="42"/>
      <c r="AJ1234" s="42"/>
      <c r="AK1234" s="42"/>
      <c r="AL1234" s="42"/>
      <c r="AM1234" s="42"/>
      <c r="AN1234" s="42"/>
      <c r="AO1234" s="42"/>
      <c r="AP1234" s="42"/>
      <c r="AQ1234" s="39"/>
      <c r="AR1234" s="39"/>
      <c r="AS1234" s="39"/>
      <c r="AT1234" s="39"/>
      <c r="AU1234" s="39"/>
      <c r="AV1234" s="39"/>
      <c r="AW1234" s="39"/>
      <c r="AX1234" s="39"/>
      <c r="AY1234" s="39"/>
      <c r="AZ1234" s="39"/>
      <c r="BA1234" s="39"/>
      <c r="BB1234" s="39"/>
      <c r="BC1234" s="39"/>
      <c r="BD1234" s="39"/>
      <c r="BE1234" s="39"/>
      <c r="BF1234" s="39"/>
      <c r="BG1234" s="39"/>
      <c r="BH1234" s="39"/>
      <c r="BI1234" s="39"/>
      <c r="BJ1234" s="39"/>
      <c r="BK1234" s="39"/>
      <c r="BL1234" s="39"/>
      <c r="BM1234" s="39"/>
      <c r="BN1234" s="39"/>
      <c r="BO1234" s="39"/>
      <c r="BP1234" s="39"/>
      <c r="BQ1234" s="39"/>
      <c r="BR1234" s="39"/>
      <c r="BS1234" s="39"/>
      <c r="BT1234" s="39"/>
      <c r="BU1234" s="39"/>
      <c r="BV1234" s="39"/>
      <c r="BW1234" s="39"/>
      <c r="BX1234" s="39"/>
      <c r="BY1234" s="39"/>
      <c r="BZ1234" s="39"/>
      <c r="CA1234" s="39"/>
      <c r="CB1234" s="39"/>
      <c r="CC1234" s="39"/>
      <c r="CD1234" s="39"/>
      <c r="CE1234" s="39"/>
      <c r="CF1234" s="39"/>
      <c r="CG1234" s="39"/>
      <c r="CH1234" s="39"/>
      <c r="CI1234" s="39"/>
      <c r="CJ1234" s="39"/>
      <c r="CK1234" s="39"/>
      <c r="CL1234" s="39"/>
    </row>
    <row r="1235" spans="1:90" ht="14.25">
      <c r="A1235" s="103"/>
      <c r="B1235" s="42"/>
      <c r="C1235" s="42"/>
      <c r="D1235" s="42"/>
      <c r="E1235" s="42"/>
      <c r="F1235" s="42"/>
      <c r="G1235" s="42"/>
      <c r="H1235" s="42"/>
      <c r="I1235" s="42"/>
      <c r="J1235" s="42"/>
      <c r="K1235" s="42"/>
      <c r="L1235" s="42"/>
      <c r="M1235" s="42"/>
      <c r="N1235" s="42"/>
      <c r="O1235" s="42"/>
      <c r="P1235" s="42"/>
      <c r="Q1235" s="42"/>
      <c r="R1235" s="42"/>
      <c r="S1235" s="42"/>
      <c r="T1235" s="42"/>
      <c r="U1235" s="42"/>
      <c r="V1235" s="42"/>
      <c r="W1235" s="42"/>
      <c r="X1235" s="42"/>
      <c r="Y1235" s="42"/>
      <c r="Z1235" s="42"/>
      <c r="AA1235" s="42"/>
      <c r="AB1235" s="42"/>
      <c r="AD1235" s="42"/>
      <c r="AE1235" s="42"/>
      <c r="AF1235" s="42"/>
      <c r="AG1235" s="42"/>
      <c r="AH1235" s="42"/>
      <c r="AI1235" s="42"/>
      <c r="AJ1235" s="42"/>
      <c r="AK1235" s="42"/>
      <c r="AL1235" s="42"/>
      <c r="AM1235" s="42"/>
      <c r="AN1235" s="42"/>
      <c r="AO1235" s="42"/>
      <c r="AP1235" s="42"/>
      <c r="AQ1235" s="39"/>
      <c r="AR1235" s="39"/>
      <c r="AS1235" s="39"/>
      <c r="AT1235" s="39"/>
      <c r="AU1235" s="39"/>
      <c r="AV1235" s="39"/>
      <c r="AW1235" s="39"/>
      <c r="AX1235" s="39"/>
      <c r="AY1235" s="39"/>
      <c r="AZ1235" s="39"/>
      <c r="BA1235" s="39"/>
      <c r="BB1235" s="39"/>
      <c r="BC1235" s="39"/>
      <c r="BD1235" s="39"/>
      <c r="BE1235" s="39"/>
      <c r="BF1235" s="39"/>
      <c r="BG1235" s="39"/>
      <c r="BH1235" s="39"/>
      <c r="BI1235" s="39"/>
      <c r="BJ1235" s="39"/>
      <c r="BK1235" s="39"/>
      <c r="BL1235" s="39"/>
      <c r="BM1235" s="39"/>
      <c r="BN1235" s="39"/>
      <c r="BO1235" s="39"/>
      <c r="BP1235" s="39"/>
      <c r="BQ1235" s="39"/>
      <c r="BR1235" s="39"/>
      <c r="BS1235" s="39"/>
      <c r="BT1235" s="39"/>
      <c r="BU1235" s="39"/>
      <c r="BV1235" s="39"/>
      <c r="BW1235" s="39"/>
      <c r="BX1235" s="39"/>
      <c r="BY1235" s="39"/>
      <c r="BZ1235" s="39"/>
      <c r="CA1235" s="39"/>
      <c r="CB1235" s="39"/>
      <c r="CC1235" s="39"/>
      <c r="CD1235" s="39"/>
      <c r="CE1235" s="39"/>
      <c r="CF1235" s="39"/>
      <c r="CG1235" s="39"/>
      <c r="CH1235" s="39"/>
      <c r="CI1235" s="39"/>
      <c r="CJ1235" s="39"/>
      <c r="CK1235" s="39"/>
      <c r="CL1235" s="39"/>
    </row>
    <row r="1236" spans="1:90" ht="14.25">
      <c r="A1236" s="103"/>
      <c r="B1236" s="42"/>
      <c r="C1236" s="42"/>
      <c r="D1236" s="42"/>
      <c r="E1236" s="42"/>
      <c r="F1236" s="42"/>
      <c r="G1236" s="42"/>
      <c r="H1236" s="42"/>
      <c r="I1236" s="42"/>
      <c r="J1236" s="42"/>
      <c r="K1236" s="42"/>
      <c r="L1236" s="42"/>
      <c r="M1236" s="42"/>
      <c r="N1236" s="42"/>
      <c r="O1236" s="42"/>
      <c r="P1236" s="42"/>
      <c r="Q1236" s="42"/>
      <c r="R1236" s="42"/>
      <c r="S1236" s="42"/>
      <c r="T1236" s="42"/>
      <c r="U1236" s="42"/>
      <c r="V1236" s="42"/>
      <c r="W1236" s="42"/>
      <c r="X1236" s="42"/>
      <c r="Y1236" s="42"/>
      <c r="Z1236" s="42"/>
      <c r="AA1236" s="42"/>
      <c r="AB1236" s="42"/>
      <c r="AD1236" s="42"/>
      <c r="AE1236" s="42"/>
      <c r="AF1236" s="42"/>
      <c r="AG1236" s="42"/>
      <c r="AH1236" s="42"/>
      <c r="AI1236" s="42"/>
      <c r="AJ1236" s="42"/>
      <c r="AK1236" s="42"/>
      <c r="AL1236" s="42"/>
      <c r="AM1236" s="42"/>
      <c r="AN1236" s="42"/>
      <c r="AO1236" s="42"/>
      <c r="AP1236" s="42"/>
      <c r="AQ1236" s="39"/>
      <c r="AR1236" s="39"/>
      <c r="AS1236" s="39"/>
      <c r="AT1236" s="39"/>
      <c r="AU1236" s="39"/>
      <c r="AV1236" s="39"/>
      <c r="AW1236" s="39"/>
      <c r="AX1236" s="39"/>
      <c r="AY1236" s="39"/>
      <c r="AZ1236" s="39"/>
      <c r="BA1236" s="39"/>
      <c r="BB1236" s="39"/>
      <c r="BC1236" s="39"/>
      <c r="BD1236" s="39"/>
      <c r="BE1236" s="39"/>
      <c r="BF1236" s="39"/>
      <c r="BG1236" s="39"/>
      <c r="BH1236" s="39"/>
      <c r="BI1236" s="39"/>
      <c r="BJ1236" s="39"/>
      <c r="BK1236" s="39"/>
      <c r="BL1236" s="39"/>
      <c r="BM1236" s="39"/>
      <c r="BN1236" s="39"/>
      <c r="BO1236" s="39"/>
      <c r="BP1236" s="39"/>
      <c r="BQ1236" s="39"/>
      <c r="BR1236" s="39"/>
      <c r="BS1236" s="39"/>
      <c r="BT1236" s="39"/>
      <c r="BU1236" s="39"/>
      <c r="BV1236" s="39"/>
      <c r="BW1236" s="39"/>
      <c r="BX1236" s="39"/>
      <c r="BY1236" s="39"/>
      <c r="BZ1236" s="39"/>
      <c r="CA1236" s="39"/>
      <c r="CB1236" s="39"/>
      <c r="CC1236" s="39"/>
      <c r="CD1236" s="39"/>
      <c r="CE1236" s="39"/>
      <c r="CF1236" s="39"/>
      <c r="CG1236" s="39"/>
      <c r="CH1236" s="39"/>
      <c r="CI1236" s="39"/>
      <c r="CJ1236" s="39"/>
      <c r="CK1236" s="39"/>
      <c r="CL1236" s="39"/>
    </row>
    <row r="1237" spans="1:90" ht="14.25">
      <c r="A1237" s="103"/>
      <c r="B1237" s="42"/>
      <c r="C1237" s="42"/>
      <c r="D1237" s="42"/>
      <c r="E1237" s="42"/>
      <c r="F1237" s="42"/>
      <c r="G1237" s="42"/>
      <c r="H1237" s="42"/>
      <c r="I1237" s="42"/>
      <c r="J1237" s="42"/>
      <c r="K1237" s="42"/>
      <c r="L1237" s="42"/>
      <c r="M1237" s="42"/>
      <c r="N1237" s="42"/>
      <c r="O1237" s="42"/>
      <c r="P1237" s="42"/>
      <c r="Q1237" s="42"/>
      <c r="R1237" s="42"/>
      <c r="S1237" s="42"/>
      <c r="T1237" s="42"/>
      <c r="U1237" s="42"/>
      <c r="V1237" s="42"/>
      <c r="W1237" s="42"/>
      <c r="X1237" s="42"/>
      <c r="Y1237" s="42"/>
      <c r="Z1237" s="42"/>
      <c r="AA1237" s="42"/>
      <c r="AB1237" s="42"/>
      <c r="AD1237" s="42"/>
      <c r="AE1237" s="42"/>
      <c r="AF1237" s="42"/>
      <c r="AG1237" s="42"/>
      <c r="AH1237" s="42"/>
      <c r="AI1237" s="42"/>
      <c r="AJ1237" s="42"/>
      <c r="AK1237" s="42"/>
      <c r="AL1237" s="42"/>
      <c r="AM1237" s="42"/>
      <c r="AN1237" s="42"/>
      <c r="AO1237" s="42"/>
      <c r="AP1237" s="42"/>
      <c r="AQ1237" s="39"/>
      <c r="AR1237" s="39"/>
      <c r="AS1237" s="39"/>
      <c r="AT1237" s="39"/>
      <c r="AU1237" s="39"/>
      <c r="AV1237" s="39"/>
      <c r="AW1237" s="39"/>
      <c r="AX1237" s="39"/>
      <c r="AY1237" s="39"/>
      <c r="AZ1237" s="39"/>
      <c r="BA1237" s="39"/>
      <c r="BB1237" s="39"/>
      <c r="BC1237" s="39"/>
      <c r="BD1237" s="39"/>
      <c r="BE1237" s="39"/>
      <c r="BF1237" s="39"/>
      <c r="BG1237" s="39"/>
      <c r="BH1237" s="39"/>
      <c r="BI1237" s="39"/>
      <c r="BJ1237" s="39"/>
      <c r="BK1237" s="39"/>
      <c r="BL1237" s="39"/>
      <c r="BM1237" s="39"/>
      <c r="BN1237" s="39"/>
      <c r="BO1237" s="39"/>
      <c r="BP1237" s="39"/>
      <c r="BQ1237" s="39"/>
      <c r="BR1237" s="39"/>
      <c r="BS1237" s="39"/>
      <c r="BT1237" s="39"/>
      <c r="BU1237" s="39"/>
      <c r="BV1237" s="39"/>
      <c r="BW1237" s="39"/>
      <c r="BX1237" s="39"/>
      <c r="BY1237" s="39"/>
      <c r="BZ1237" s="39"/>
      <c r="CA1237" s="39"/>
      <c r="CB1237" s="39"/>
      <c r="CC1237" s="39"/>
      <c r="CD1237" s="39"/>
      <c r="CE1237" s="39"/>
      <c r="CF1237" s="39"/>
      <c r="CG1237" s="39"/>
      <c r="CH1237" s="39"/>
      <c r="CI1237" s="39"/>
      <c r="CJ1237" s="39"/>
      <c r="CK1237" s="39"/>
      <c r="CL1237" s="39"/>
    </row>
  </sheetData>
  <sheetProtection/>
  <mergeCells count="12">
    <mergeCell ref="A1:M1"/>
    <mergeCell ref="A3:M3"/>
    <mergeCell ref="B4:D4"/>
    <mergeCell ref="E4:G4"/>
    <mergeCell ref="A2:M2"/>
    <mergeCell ref="B29:E29"/>
    <mergeCell ref="A30:M30"/>
    <mergeCell ref="H4:J4"/>
    <mergeCell ref="K4:M4"/>
    <mergeCell ref="A26:M26"/>
    <mergeCell ref="B27:D27"/>
    <mergeCell ref="A28:M28"/>
  </mergeCells>
  <printOptions headings="1" horizontalCentered="1"/>
  <pageMargins left="0.5" right="0.5" top="1" bottom="1" header="0.22" footer="0.17"/>
  <pageSetup horizontalDpi="600" verticalDpi="600" orientation="landscape" scale="63" r:id="rId1"/>
  <colBreaks count="2" manualBreakCount="2">
    <brk id="22" max="36" man="1"/>
    <brk id="32" max="36" man="1"/>
  </colBreaks>
  <ignoredErrors>
    <ignoredError sqref="K19" formula="1"/>
  </ignoredErrors>
</worksheet>
</file>

<file path=xl/worksheets/sheet10.xml><?xml version="1.0" encoding="utf-8"?>
<worksheet xmlns="http://schemas.openxmlformats.org/spreadsheetml/2006/main" xmlns:r="http://schemas.openxmlformats.org/officeDocument/2006/relationships">
  <sheetPr>
    <tabColor indexed="10"/>
  </sheetPr>
  <dimension ref="A1:R32"/>
  <sheetViews>
    <sheetView zoomScale="80" zoomScaleNormal="80" zoomScalePageLayoutView="0" workbookViewId="0" topLeftCell="I5">
      <selection activeCell="Q7" sqref="Q7"/>
    </sheetView>
  </sheetViews>
  <sheetFormatPr defaultColWidth="9.140625" defaultRowHeight="12.75"/>
  <cols>
    <col min="1" max="1" width="20.421875" style="4" customWidth="1"/>
    <col min="2" max="2" width="9.28125" style="6" customWidth="1"/>
    <col min="3" max="3" width="10.00390625" style="6" customWidth="1"/>
    <col min="4" max="4" width="14.140625" style="6" customWidth="1"/>
    <col min="5" max="5" width="15.140625" style="6" bestFit="1" customWidth="1"/>
    <col min="6" max="6" width="15.140625" style="6" customWidth="1"/>
    <col min="7" max="7" width="15.140625" style="6" bestFit="1" customWidth="1"/>
    <col min="8" max="8" width="12.00390625" style="6" customWidth="1"/>
    <col min="9" max="9" width="13.421875" style="6" customWidth="1"/>
    <col min="10" max="10" width="9.421875" style="6" bestFit="1" customWidth="1"/>
    <col min="11" max="11" width="17.421875" style="6" customWidth="1"/>
    <col min="12" max="12" width="10.8515625" style="6" customWidth="1"/>
    <col min="13" max="13" width="12.00390625" style="6" bestFit="1" customWidth="1"/>
    <col min="14" max="14" width="9.57421875" style="6" customWidth="1"/>
    <col min="15" max="15" width="10.57421875" style="90" customWidth="1"/>
    <col min="16" max="16" width="13.28125" style="6" customWidth="1"/>
    <col min="17" max="17" width="12.8515625" style="6" customWidth="1"/>
    <col min="18" max="18" width="16.00390625" style="6" customWidth="1"/>
    <col min="19" max="16384" width="9.140625" style="6" customWidth="1"/>
  </cols>
  <sheetData>
    <row r="1" spans="1:18" s="4" customFormat="1" ht="15.75">
      <c r="A1" s="718" t="s">
        <v>132</v>
      </c>
      <c r="B1" s="718"/>
      <c r="C1" s="718"/>
      <c r="D1" s="718"/>
      <c r="E1" s="718"/>
      <c r="F1" s="718"/>
      <c r="G1" s="718"/>
      <c r="H1" s="718"/>
      <c r="I1" s="718"/>
      <c r="J1" s="718"/>
      <c r="K1" s="718"/>
      <c r="L1" s="718"/>
      <c r="M1" s="718"/>
      <c r="N1" s="718"/>
      <c r="O1" s="718"/>
      <c r="P1" s="718"/>
      <c r="Q1" s="718"/>
      <c r="R1" s="718"/>
    </row>
    <row r="2" spans="1:18" s="4" customFormat="1" ht="15.75">
      <c r="A2" s="718" t="s">
        <v>204</v>
      </c>
      <c r="B2" s="718"/>
      <c r="C2" s="718"/>
      <c r="D2" s="718"/>
      <c r="E2" s="718"/>
      <c r="F2" s="718"/>
      <c r="G2" s="718"/>
      <c r="H2" s="718"/>
      <c r="I2" s="718"/>
      <c r="J2" s="718"/>
      <c r="K2" s="718"/>
      <c r="L2" s="718"/>
      <c r="M2" s="718"/>
      <c r="N2" s="718"/>
      <c r="O2" s="718"/>
      <c r="P2" s="718"/>
      <c r="Q2" s="718"/>
      <c r="R2" s="718"/>
    </row>
    <row r="3" spans="1:18" s="4" customFormat="1" ht="15.75">
      <c r="A3" s="719" t="s">
        <v>344</v>
      </c>
      <c r="B3" s="719"/>
      <c r="C3" s="719"/>
      <c r="D3" s="719"/>
      <c r="E3" s="719"/>
      <c r="F3" s="719"/>
      <c r="G3" s="719"/>
      <c r="H3" s="719"/>
      <c r="I3" s="719"/>
      <c r="J3" s="719"/>
      <c r="K3" s="719"/>
      <c r="L3" s="719"/>
      <c r="M3" s="719"/>
      <c r="N3" s="719"/>
      <c r="O3" s="719"/>
      <c r="P3" s="719"/>
      <c r="Q3" s="719"/>
      <c r="R3" s="719"/>
    </row>
    <row r="4" spans="1:18" ht="17.25" customHeight="1">
      <c r="A4" s="654">
        <v>2012</v>
      </c>
      <c r="B4" s="720" t="s">
        <v>44</v>
      </c>
      <c r="C4" s="720"/>
      <c r="D4" s="720"/>
      <c r="E4" s="720"/>
      <c r="F4" s="720"/>
      <c r="G4" s="720"/>
      <c r="H4" s="720"/>
      <c r="I4" s="720"/>
      <c r="J4" s="720"/>
      <c r="K4" s="720"/>
      <c r="L4" s="720"/>
      <c r="M4" s="721" t="s">
        <v>45</v>
      </c>
      <c r="N4" s="724" t="s">
        <v>46</v>
      </c>
      <c r="O4" s="724"/>
      <c r="P4" s="721" t="s">
        <v>47</v>
      </c>
      <c r="Q4" s="721" t="s">
        <v>48</v>
      </c>
      <c r="R4" s="721" t="s">
        <v>246</v>
      </c>
    </row>
    <row r="5" spans="1:18" ht="15" customHeight="1">
      <c r="A5" s="654"/>
      <c r="B5" s="720" t="s">
        <v>49</v>
      </c>
      <c r="C5" s="720"/>
      <c r="D5" s="720"/>
      <c r="E5" s="720"/>
      <c r="F5" s="720"/>
      <c r="G5" s="720"/>
      <c r="H5" s="721" t="s">
        <v>50</v>
      </c>
      <c r="I5" s="721" t="s">
        <v>147</v>
      </c>
      <c r="J5" s="721" t="s">
        <v>242</v>
      </c>
      <c r="K5" s="721" t="s">
        <v>51</v>
      </c>
      <c r="L5" s="721" t="s">
        <v>243</v>
      </c>
      <c r="M5" s="722"/>
      <c r="N5" s="726" t="s">
        <v>244</v>
      </c>
      <c r="O5" s="726" t="s">
        <v>245</v>
      </c>
      <c r="P5" s="722"/>
      <c r="Q5" s="722"/>
      <c r="R5" s="722"/>
    </row>
    <row r="6" spans="1:18" ht="30.75">
      <c r="A6" s="654"/>
      <c r="B6" s="8" t="s">
        <v>148</v>
      </c>
      <c r="C6" s="8" t="s">
        <v>149</v>
      </c>
      <c r="D6" s="8" t="s">
        <v>150</v>
      </c>
      <c r="E6" s="8" t="s">
        <v>151</v>
      </c>
      <c r="F6" s="8" t="s">
        <v>71</v>
      </c>
      <c r="G6" s="8" t="s">
        <v>241</v>
      </c>
      <c r="H6" s="723"/>
      <c r="I6" s="723"/>
      <c r="J6" s="723"/>
      <c r="K6" s="723"/>
      <c r="L6" s="723"/>
      <c r="M6" s="723"/>
      <c r="N6" s="727"/>
      <c r="O6" s="727"/>
      <c r="P6" s="723"/>
      <c r="Q6" s="723"/>
      <c r="R6" s="723"/>
    </row>
    <row r="7" spans="1:18" ht="15">
      <c r="A7" s="423" t="s">
        <v>133</v>
      </c>
      <c r="B7" s="152">
        <v>0</v>
      </c>
      <c r="C7" s="152">
        <v>83</v>
      </c>
      <c r="D7" s="152">
        <v>0</v>
      </c>
      <c r="E7" s="152">
        <v>0</v>
      </c>
      <c r="F7" s="152">
        <v>0</v>
      </c>
      <c r="G7" s="152">
        <f>SUM(B6:F7)</f>
        <v>83</v>
      </c>
      <c r="H7" s="152">
        <v>79</v>
      </c>
      <c r="I7" s="152">
        <v>4706</v>
      </c>
      <c r="J7" s="152">
        <f>G7+H7+I7</f>
        <v>4868</v>
      </c>
      <c r="K7" s="152">
        <v>5304</v>
      </c>
      <c r="L7" s="152">
        <f aca="true" t="shared" si="0" ref="L7:L18">K7+J7</f>
        <v>10172</v>
      </c>
      <c r="M7" s="152">
        <f>O7+J7</f>
        <v>4768</v>
      </c>
      <c r="N7" s="209">
        <f aca="true" t="shared" si="1" ref="N7:N12">L7-M7</f>
        <v>5404</v>
      </c>
      <c r="O7" s="209">
        <v>-100</v>
      </c>
      <c r="P7" s="152">
        <v>308496</v>
      </c>
      <c r="Q7" s="152">
        <v>362210</v>
      </c>
      <c r="R7" s="210">
        <f>P7/Q4:Q7</f>
        <v>0.8517048121255625</v>
      </c>
    </row>
    <row r="8" spans="1:18" ht="15">
      <c r="A8" s="423" t="s">
        <v>134</v>
      </c>
      <c r="B8" s="152"/>
      <c r="C8" s="152"/>
      <c r="D8" s="152"/>
      <c r="E8" s="152">
        <v>0</v>
      </c>
      <c r="F8" s="152">
        <v>0</v>
      </c>
      <c r="G8" s="152">
        <f aca="true" t="shared" si="2" ref="G8:G18">SUM(B8:F8)</f>
        <v>0</v>
      </c>
      <c r="H8" s="152"/>
      <c r="I8" s="152"/>
      <c r="J8" s="152">
        <f>G8+H8+I8</f>
        <v>0</v>
      </c>
      <c r="K8" s="152"/>
      <c r="L8" s="152">
        <f t="shared" si="0"/>
        <v>0</v>
      </c>
      <c r="M8" s="152"/>
      <c r="N8" s="209">
        <f t="shared" si="1"/>
        <v>0</v>
      </c>
      <c r="O8" s="209"/>
      <c r="P8" s="152"/>
      <c r="Q8" s="152"/>
      <c r="R8" s="210"/>
    </row>
    <row r="9" spans="1:18" ht="15">
      <c r="A9" s="423" t="s">
        <v>135</v>
      </c>
      <c r="B9" s="152"/>
      <c r="C9" s="152"/>
      <c r="D9" s="152"/>
      <c r="E9" s="152">
        <v>0</v>
      </c>
      <c r="F9" s="152">
        <v>0</v>
      </c>
      <c r="G9" s="152">
        <f t="shared" si="2"/>
        <v>0</v>
      </c>
      <c r="H9" s="152"/>
      <c r="I9" s="152"/>
      <c r="J9" s="152">
        <f>G9+H9+I9</f>
        <v>0</v>
      </c>
      <c r="K9" s="152"/>
      <c r="L9" s="152">
        <f t="shared" si="0"/>
        <v>0</v>
      </c>
      <c r="M9" s="152"/>
      <c r="N9" s="209">
        <f t="shared" si="1"/>
        <v>0</v>
      </c>
      <c r="O9" s="209"/>
      <c r="P9" s="152"/>
      <c r="Q9" s="152"/>
      <c r="R9" s="210"/>
    </row>
    <row r="10" spans="1:18" ht="15">
      <c r="A10" s="423" t="s">
        <v>136</v>
      </c>
      <c r="B10" s="152"/>
      <c r="C10" s="152"/>
      <c r="D10" s="152"/>
      <c r="E10" s="152">
        <v>0</v>
      </c>
      <c r="F10" s="152">
        <v>0</v>
      </c>
      <c r="G10" s="152">
        <f t="shared" si="2"/>
        <v>0</v>
      </c>
      <c r="H10" s="152"/>
      <c r="I10" s="152"/>
      <c r="J10" s="152">
        <f>G10+H10+I10</f>
        <v>0</v>
      </c>
      <c r="K10" s="152"/>
      <c r="L10" s="152">
        <f t="shared" si="0"/>
        <v>0</v>
      </c>
      <c r="M10" s="152"/>
      <c r="N10" s="209">
        <f t="shared" si="1"/>
        <v>0</v>
      </c>
      <c r="O10" s="209"/>
      <c r="P10" s="152"/>
      <c r="Q10" s="152"/>
      <c r="R10" s="210"/>
    </row>
    <row r="11" spans="1:18" ht="15">
      <c r="A11" s="423" t="s">
        <v>137</v>
      </c>
      <c r="B11" s="152"/>
      <c r="C11" s="152"/>
      <c r="D11" s="152"/>
      <c r="E11" s="152">
        <v>0</v>
      </c>
      <c r="F11" s="152">
        <v>0</v>
      </c>
      <c r="G11" s="152">
        <f t="shared" si="2"/>
        <v>0</v>
      </c>
      <c r="H11" s="152"/>
      <c r="I11" s="152"/>
      <c r="J11" s="152">
        <f>G11+H11+I11</f>
        <v>0</v>
      </c>
      <c r="K11" s="152"/>
      <c r="L11" s="152">
        <f t="shared" si="0"/>
        <v>0</v>
      </c>
      <c r="M11" s="152"/>
      <c r="N11" s="209">
        <f t="shared" si="1"/>
        <v>0</v>
      </c>
      <c r="O11" s="209"/>
      <c r="P11" s="152"/>
      <c r="Q11" s="152"/>
      <c r="R11" s="210"/>
    </row>
    <row r="12" spans="1:18" ht="15">
      <c r="A12" s="423" t="s">
        <v>138</v>
      </c>
      <c r="B12" s="152"/>
      <c r="C12" s="152"/>
      <c r="D12" s="152"/>
      <c r="E12" s="152">
        <v>0</v>
      </c>
      <c r="F12" s="152">
        <v>0</v>
      </c>
      <c r="G12" s="152">
        <f t="shared" si="2"/>
        <v>0</v>
      </c>
      <c r="H12" s="152"/>
      <c r="I12" s="152"/>
      <c r="J12" s="152">
        <f aca="true" t="shared" si="3" ref="J12:J18">I12+H12+G12</f>
        <v>0</v>
      </c>
      <c r="K12" s="152"/>
      <c r="L12" s="152">
        <f t="shared" si="0"/>
        <v>0</v>
      </c>
      <c r="M12" s="152"/>
      <c r="N12" s="209">
        <f t="shared" si="1"/>
        <v>0</v>
      </c>
      <c r="O12" s="209"/>
      <c r="P12" s="152"/>
      <c r="Q12" s="152"/>
      <c r="R12" s="210"/>
    </row>
    <row r="13" spans="1:18" ht="15">
      <c r="A13" s="423" t="s">
        <v>139</v>
      </c>
      <c r="B13" s="152"/>
      <c r="C13" s="152"/>
      <c r="D13" s="152"/>
      <c r="E13" s="152">
        <v>0</v>
      </c>
      <c r="F13" s="152">
        <v>0</v>
      </c>
      <c r="G13" s="152">
        <f t="shared" si="2"/>
        <v>0</v>
      </c>
      <c r="H13" s="152"/>
      <c r="I13" s="152"/>
      <c r="J13" s="152">
        <f t="shared" si="3"/>
        <v>0</v>
      </c>
      <c r="K13" s="152"/>
      <c r="L13" s="152">
        <f t="shared" si="0"/>
        <v>0</v>
      </c>
      <c r="M13" s="152"/>
      <c r="N13" s="209">
        <f aca="true" t="shared" si="4" ref="N13:N18">L13-M13</f>
        <v>0</v>
      </c>
      <c r="O13" s="209"/>
      <c r="P13" s="152"/>
      <c r="Q13" s="152"/>
      <c r="R13" s="210"/>
    </row>
    <row r="14" spans="1:18" ht="15">
      <c r="A14" s="423" t="s">
        <v>140</v>
      </c>
      <c r="B14" s="152"/>
      <c r="C14" s="152"/>
      <c r="D14" s="152"/>
      <c r="E14" s="152">
        <v>0</v>
      </c>
      <c r="F14" s="152">
        <v>0</v>
      </c>
      <c r="G14" s="152">
        <f t="shared" si="2"/>
        <v>0</v>
      </c>
      <c r="H14" s="152"/>
      <c r="I14" s="152"/>
      <c r="J14" s="152">
        <f t="shared" si="3"/>
        <v>0</v>
      </c>
      <c r="K14" s="152"/>
      <c r="L14" s="152">
        <f t="shared" si="0"/>
        <v>0</v>
      </c>
      <c r="M14" s="152"/>
      <c r="N14" s="209">
        <f t="shared" si="4"/>
        <v>0</v>
      </c>
      <c r="O14" s="209"/>
      <c r="P14" s="152"/>
      <c r="Q14" s="152"/>
      <c r="R14" s="210"/>
    </row>
    <row r="15" spans="1:18" ht="15">
      <c r="A15" s="423" t="s">
        <v>141</v>
      </c>
      <c r="B15" s="494"/>
      <c r="C15" s="494"/>
      <c r="D15" s="494"/>
      <c r="E15" s="494">
        <v>0</v>
      </c>
      <c r="F15" s="494">
        <v>0</v>
      </c>
      <c r="G15" s="152">
        <f t="shared" si="2"/>
        <v>0</v>
      </c>
      <c r="H15" s="494"/>
      <c r="I15" s="152"/>
      <c r="J15" s="152">
        <f t="shared" si="3"/>
        <v>0</v>
      </c>
      <c r="K15" s="152"/>
      <c r="L15" s="152">
        <f t="shared" si="0"/>
        <v>0</v>
      </c>
      <c r="M15" s="152"/>
      <c r="N15" s="209">
        <f t="shared" si="4"/>
        <v>0</v>
      </c>
      <c r="O15" s="209"/>
      <c r="P15" s="152"/>
      <c r="Q15" s="152"/>
      <c r="R15" s="210"/>
    </row>
    <row r="16" spans="1:18" ht="15">
      <c r="A16" s="423" t="s">
        <v>142</v>
      </c>
      <c r="B16" s="152"/>
      <c r="C16" s="152"/>
      <c r="D16" s="152"/>
      <c r="E16" s="152">
        <v>0</v>
      </c>
      <c r="F16" s="152">
        <v>0</v>
      </c>
      <c r="G16" s="152">
        <f t="shared" si="2"/>
        <v>0</v>
      </c>
      <c r="H16" s="152"/>
      <c r="I16" s="152"/>
      <c r="J16" s="152">
        <f t="shared" si="3"/>
        <v>0</v>
      </c>
      <c r="K16" s="152"/>
      <c r="L16" s="152">
        <f t="shared" si="0"/>
        <v>0</v>
      </c>
      <c r="M16" s="152"/>
      <c r="N16" s="209">
        <f t="shared" si="4"/>
        <v>0</v>
      </c>
      <c r="O16" s="209"/>
      <c r="P16" s="152"/>
      <c r="Q16" s="152"/>
      <c r="R16" s="210"/>
    </row>
    <row r="17" spans="1:18" ht="15">
      <c r="A17" s="423" t="s">
        <v>143</v>
      </c>
      <c r="B17" s="551"/>
      <c r="C17" s="551"/>
      <c r="D17" s="551"/>
      <c r="E17" s="551">
        <v>0</v>
      </c>
      <c r="F17" s="551">
        <v>0</v>
      </c>
      <c r="G17" s="152">
        <f t="shared" si="2"/>
        <v>0</v>
      </c>
      <c r="H17" s="551"/>
      <c r="I17" s="551"/>
      <c r="J17" s="152">
        <f t="shared" si="3"/>
        <v>0</v>
      </c>
      <c r="K17" s="551"/>
      <c r="L17" s="152">
        <f t="shared" si="0"/>
        <v>0</v>
      </c>
      <c r="M17" s="152"/>
      <c r="N17" s="209">
        <f t="shared" si="4"/>
        <v>0</v>
      </c>
      <c r="O17" s="209"/>
      <c r="P17" s="551"/>
      <c r="Q17" s="551"/>
      <c r="R17" s="210"/>
    </row>
    <row r="18" spans="1:18" ht="15">
      <c r="A18" s="423" t="s">
        <v>144</v>
      </c>
      <c r="B18" s="440"/>
      <c r="C18" s="152"/>
      <c r="D18" s="152"/>
      <c r="E18" s="152">
        <v>0</v>
      </c>
      <c r="F18" s="152">
        <v>0</v>
      </c>
      <c r="G18" s="152">
        <f t="shared" si="2"/>
        <v>0</v>
      </c>
      <c r="H18" s="152"/>
      <c r="I18" s="152"/>
      <c r="J18" s="152">
        <f t="shared" si="3"/>
        <v>0</v>
      </c>
      <c r="K18" s="152"/>
      <c r="L18" s="152">
        <f t="shared" si="0"/>
        <v>0</v>
      </c>
      <c r="M18" s="152"/>
      <c r="N18" s="209">
        <f t="shared" si="4"/>
        <v>0</v>
      </c>
      <c r="O18" s="209"/>
      <c r="P18" s="152"/>
      <c r="Q18" s="551"/>
      <c r="R18" s="210"/>
    </row>
    <row r="19" spans="1:18" s="4" customFormat="1" ht="15">
      <c r="A19" s="7" t="s">
        <v>345</v>
      </c>
      <c r="B19" s="424">
        <f aca="true" t="shared" si="5" ref="B19:O19">SUM(B7:B18)</f>
        <v>0</v>
      </c>
      <c r="C19" s="424">
        <f t="shared" si="5"/>
        <v>83</v>
      </c>
      <c r="D19" s="424">
        <f t="shared" si="5"/>
        <v>0</v>
      </c>
      <c r="E19" s="424">
        <f t="shared" si="5"/>
        <v>0</v>
      </c>
      <c r="F19" s="424">
        <f t="shared" si="5"/>
        <v>0</v>
      </c>
      <c r="G19" s="424">
        <f t="shared" si="5"/>
        <v>83</v>
      </c>
      <c r="H19" s="424">
        <f t="shared" si="5"/>
        <v>79</v>
      </c>
      <c r="I19" s="424">
        <f t="shared" si="5"/>
        <v>4706</v>
      </c>
      <c r="J19" s="424">
        <f t="shared" si="5"/>
        <v>4868</v>
      </c>
      <c r="K19" s="424">
        <f t="shared" si="5"/>
        <v>5304</v>
      </c>
      <c r="L19" s="424">
        <f t="shared" si="5"/>
        <v>10172</v>
      </c>
      <c r="M19" s="424">
        <f t="shared" si="5"/>
        <v>4768</v>
      </c>
      <c r="N19" s="424">
        <f t="shared" si="5"/>
        <v>5404</v>
      </c>
      <c r="O19" s="424">
        <f t="shared" si="5"/>
        <v>-100</v>
      </c>
      <c r="P19" s="152">
        <v>308496</v>
      </c>
      <c r="Q19" s="152">
        <v>346720</v>
      </c>
      <c r="R19" s="210">
        <f>P19/Q16:Q19</f>
        <v>0.8897554222427319</v>
      </c>
    </row>
    <row r="20" spans="1:18" ht="15">
      <c r="A20" s="10"/>
      <c r="B20" s="11"/>
      <c r="C20" s="11"/>
      <c r="D20" s="11"/>
      <c r="E20" s="11"/>
      <c r="F20" s="11"/>
      <c r="G20" s="11"/>
      <c r="H20" s="11"/>
      <c r="I20" s="11"/>
      <c r="J20" s="11"/>
      <c r="K20" s="11"/>
      <c r="L20" s="11"/>
      <c r="M20" s="11"/>
      <c r="N20" s="11"/>
      <c r="O20" s="12"/>
      <c r="P20" s="13"/>
      <c r="Q20" s="13"/>
      <c r="R20" s="13"/>
    </row>
    <row r="21" ht="16.5">
      <c r="A21" s="94" t="s">
        <v>152</v>
      </c>
    </row>
    <row r="22" ht="16.5">
      <c r="A22" s="94" t="s">
        <v>153</v>
      </c>
    </row>
    <row r="23" ht="16.5">
      <c r="A23" s="94" t="s">
        <v>154</v>
      </c>
    </row>
    <row r="24" spans="1:17" ht="26.25" customHeight="1">
      <c r="A24" s="728" t="s">
        <v>160</v>
      </c>
      <c r="B24" s="729"/>
      <c r="C24" s="729"/>
      <c r="D24" s="729"/>
      <c r="E24" s="729"/>
      <c r="F24" s="729"/>
      <c r="G24" s="729"/>
      <c r="H24" s="729"/>
      <c r="I24" s="729"/>
      <c r="J24" s="729"/>
      <c r="K24" s="729"/>
      <c r="L24" s="729"/>
      <c r="M24" s="729"/>
      <c r="N24" s="729"/>
      <c r="O24" s="729"/>
      <c r="P24" s="729"/>
      <c r="Q24" s="729"/>
    </row>
    <row r="25" ht="16.5">
      <c r="A25" s="94" t="s">
        <v>155</v>
      </c>
    </row>
    <row r="26" spans="1:9" ht="14.25">
      <c r="A26" s="725" t="s">
        <v>217</v>
      </c>
      <c r="B26" s="725"/>
      <c r="C26" s="725"/>
      <c r="D26" s="725"/>
      <c r="E26" s="725"/>
      <c r="F26" s="725"/>
      <c r="G26" s="725"/>
      <c r="H26" s="725"/>
      <c r="I26" s="725"/>
    </row>
    <row r="27" ht="14.25">
      <c r="A27" s="136"/>
    </row>
    <row r="28" ht="15.75">
      <c r="A28" s="140"/>
    </row>
    <row r="30" ht="15">
      <c r="A30" s="142"/>
    </row>
    <row r="31" ht="14.25">
      <c r="A31" s="136"/>
    </row>
    <row r="32" ht="14.25">
      <c r="A32" s="136"/>
    </row>
  </sheetData>
  <sheetProtection/>
  <mergeCells count="20">
    <mergeCell ref="A26:I26"/>
    <mergeCell ref="O5:O6"/>
    <mergeCell ref="A24:Q24"/>
    <mergeCell ref="A4:A6"/>
    <mergeCell ref="R4:R6"/>
    <mergeCell ref="B5:G5"/>
    <mergeCell ref="N5:N6"/>
    <mergeCell ref="H5:H6"/>
    <mergeCell ref="K5:K6"/>
    <mergeCell ref="L5:L6"/>
    <mergeCell ref="A2:R2"/>
    <mergeCell ref="A3:R3"/>
    <mergeCell ref="A1:R1"/>
    <mergeCell ref="B4:L4"/>
    <mergeCell ref="M4:M6"/>
    <mergeCell ref="N4:O4"/>
    <mergeCell ref="P4:P6"/>
    <mergeCell ref="Q4:Q6"/>
    <mergeCell ref="I5:I6"/>
    <mergeCell ref="J5:J6"/>
  </mergeCells>
  <printOptions headings="1" horizontalCentered="1"/>
  <pageMargins left="0.5" right="0.5" top="1" bottom="1" header="0.5" footer="0.5"/>
  <pageSetup horizontalDpi="600" verticalDpi="600" orientation="landscape" scale="50" r:id="rId1"/>
  <ignoredErrors>
    <ignoredError sqref="R19" formulaRange="1"/>
  </ignoredErrors>
</worksheet>
</file>

<file path=xl/worksheets/sheet11.xml><?xml version="1.0" encoding="utf-8"?>
<worksheet xmlns="http://schemas.openxmlformats.org/spreadsheetml/2006/main" xmlns:r="http://schemas.openxmlformats.org/officeDocument/2006/relationships">
  <sheetPr>
    <tabColor indexed="10"/>
    <pageSetUpPr fitToPage="1"/>
  </sheetPr>
  <dimension ref="A1:K25"/>
  <sheetViews>
    <sheetView zoomScale="75" zoomScaleNormal="75" zoomScalePageLayoutView="0" workbookViewId="0" topLeftCell="D1">
      <selection activeCell="I25" sqref="I25"/>
    </sheetView>
  </sheetViews>
  <sheetFormatPr defaultColWidth="9.140625" defaultRowHeight="12.75"/>
  <cols>
    <col min="1" max="1" width="19.421875" style="22" customWidth="1"/>
    <col min="2" max="3" width="14.7109375" style="24" customWidth="1"/>
    <col min="4" max="4" width="14.7109375" style="5" customWidth="1"/>
    <col min="5" max="5" width="20.00390625" style="24" customWidth="1"/>
    <col min="6" max="6" width="21.00390625" style="24" customWidth="1"/>
    <col min="7" max="7" width="17.421875" style="24" customWidth="1"/>
    <col min="8" max="8" width="18.28125" style="5" customWidth="1"/>
    <col min="9" max="9" width="20.00390625" style="5" customWidth="1"/>
    <col min="10" max="16384" width="9.140625" style="5" customWidth="1"/>
  </cols>
  <sheetData>
    <row r="1" spans="1:9" s="22" customFormat="1" ht="15.75">
      <c r="A1" s="730" t="s">
        <v>123</v>
      </c>
      <c r="B1" s="731"/>
      <c r="C1" s="731"/>
      <c r="D1" s="731"/>
      <c r="E1" s="731"/>
      <c r="F1" s="731"/>
      <c r="G1" s="731"/>
      <c r="H1" s="731"/>
      <c r="I1" s="731"/>
    </row>
    <row r="2" spans="1:9" s="22" customFormat="1" ht="15.75">
      <c r="A2" s="149" t="s">
        <v>210</v>
      </c>
      <c r="B2" s="150"/>
      <c r="C2" s="150"/>
      <c r="D2" s="150"/>
      <c r="E2" s="150"/>
      <c r="F2" s="150"/>
      <c r="G2" s="150"/>
      <c r="H2" s="150"/>
      <c r="I2" s="150"/>
    </row>
    <row r="3" spans="1:9" s="91" customFormat="1" ht="16.5" thickBot="1">
      <c r="A3" s="732" t="s">
        <v>342</v>
      </c>
      <c r="B3" s="733"/>
      <c r="C3" s="733"/>
      <c r="D3" s="733"/>
      <c r="E3" s="733"/>
      <c r="F3" s="733"/>
      <c r="G3" s="733"/>
      <c r="H3" s="733"/>
      <c r="I3" s="733"/>
    </row>
    <row r="4" spans="1:9" s="19" customFormat="1" ht="88.5" customHeight="1">
      <c r="A4" s="89">
        <v>2012</v>
      </c>
      <c r="B4" s="486" t="s">
        <v>52</v>
      </c>
      <c r="C4" s="486" t="s">
        <v>53</v>
      </c>
      <c r="D4" s="487" t="s">
        <v>54</v>
      </c>
      <c r="E4" s="486" t="s">
        <v>55</v>
      </c>
      <c r="F4" s="486" t="s">
        <v>56</v>
      </c>
      <c r="G4" s="486" t="s">
        <v>57</v>
      </c>
      <c r="H4" s="487" t="s">
        <v>324</v>
      </c>
      <c r="I4" s="488" t="s">
        <v>58</v>
      </c>
    </row>
    <row r="5" spans="1:9" ht="15">
      <c r="A5" s="20" t="s">
        <v>133</v>
      </c>
      <c r="B5" s="518">
        <v>308496</v>
      </c>
      <c r="C5" s="579">
        <v>1005</v>
      </c>
      <c r="D5" s="519">
        <f>C5/B5</f>
        <v>0.0032577407810798196</v>
      </c>
      <c r="E5" s="579">
        <v>3</v>
      </c>
      <c r="F5" s="579">
        <v>0</v>
      </c>
      <c r="G5" s="522">
        <f>E5+F5</f>
        <v>3</v>
      </c>
      <c r="H5" s="520">
        <f>G5/C5</f>
        <v>0.0029850746268656717</v>
      </c>
      <c r="I5" s="521">
        <f>G5/B5</f>
        <v>9.724599346506924E-06</v>
      </c>
    </row>
    <row r="6" spans="1:9" ht="15">
      <c r="A6" s="21" t="s">
        <v>134</v>
      </c>
      <c r="B6" s="518"/>
      <c r="C6" s="580"/>
      <c r="D6" s="519"/>
      <c r="E6" s="579"/>
      <c r="F6" s="579"/>
      <c r="G6" s="522">
        <f aca="true" t="shared" si="0" ref="G6:G16">E6+F6</f>
        <v>0</v>
      </c>
      <c r="H6" s="520"/>
      <c r="I6" s="521"/>
    </row>
    <row r="7" spans="1:9" ht="15">
      <c r="A7" s="20" t="s">
        <v>135</v>
      </c>
      <c r="B7" s="518"/>
      <c r="C7" s="580"/>
      <c r="D7" s="519"/>
      <c r="E7" s="579"/>
      <c r="F7" s="579"/>
      <c r="G7" s="522">
        <f t="shared" si="0"/>
        <v>0</v>
      </c>
      <c r="H7" s="520"/>
      <c r="I7" s="521"/>
    </row>
    <row r="8" spans="1:9" ht="15">
      <c r="A8" s="21" t="s">
        <v>136</v>
      </c>
      <c r="B8" s="522"/>
      <c r="C8" s="580"/>
      <c r="D8" s="519"/>
      <c r="E8" s="579"/>
      <c r="F8" s="579"/>
      <c r="G8" s="522">
        <f t="shared" si="0"/>
        <v>0</v>
      </c>
      <c r="H8" s="520"/>
      <c r="I8" s="521"/>
    </row>
    <row r="9" spans="1:11" ht="15">
      <c r="A9" s="20" t="s">
        <v>137</v>
      </c>
      <c r="B9" s="522"/>
      <c r="C9" s="580"/>
      <c r="D9" s="519"/>
      <c r="E9" s="579"/>
      <c r="F9" s="579"/>
      <c r="G9" s="522">
        <f t="shared" si="0"/>
        <v>0</v>
      </c>
      <c r="H9" s="520"/>
      <c r="I9" s="521"/>
      <c r="K9" s="605"/>
    </row>
    <row r="10" spans="1:9" ht="15">
      <c r="A10" s="21" t="s">
        <v>138</v>
      </c>
      <c r="B10" s="522"/>
      <c r="C10" s="580"/>
      <c r="D10" s="519"/>
      <c r="E10" s="579"/>
      <c r="F10" s="579"/>
      <c r="G10" s="522">
        <f t="shared" si="0"/>
        <v>0</v>
      </c>
      <c r="H10" s="520"/>
      <c r="I10" s="521"/>
    </row>
    <row r="11" spans="1:9" ht="15">
      <c r="A11" s="20" t="s">
        <v>139</v>
      </c>
      <c r="B11" s="522"/>
      <c r="C11" s="580"/>
      <c r="D11" s="519"/>
      <c r="E11" s="579"/>
      <c r="F11" s="579"/>
      <c r="G11" s="522">
        <f t="shared" si="0"/>
        <v>0</v>
      </c>
      <c r="H11" s="520"/>
      <c r="I11" s="521"/>
    </row>
    <row r="12" spans="1:9" ht="15">
      <c r="A12" s="21" t="s">
        <v>140</v>
      </c>
      <c r="B12" s="522"/>
      <c r="C12" s="580"/>
      <c r="D12" s="519"/>
      <c r="E12" s="579"/>
      <c r="F12" s="579"/>
      <c r="G12" s="522">
        <f t="shared" si="0"/>
        <v>0</v>
      </c>
      <c r="H12" s="520"/>
      <c r="I12" s="521"/>
    </row>
    <row r="13" spans="1:9" ht="15">
      <c r="A13" s="20" t="s">
        <v>141</v>
      </c>
      <c r="B13" s="555"/>
      <c r="C13" s="579"/>
      <c r="D13" s="519"/>
      <c r="E13" s="579"/>
      <c r="F13" s="579"/>
      <c r="G13" s="522">
        <f t="shared" si="0"/>
        <v>0</v>
      </c>
      <c r="H13" s="520"/>
      <c r="I13" s="521"/>
    </row>
    <row r="14" spans="1:9" ht="15">
      <c r="A14" s="21" t="s">
        <v>142</v>
      </c>
      <c r="B14" s="522"/>
      <c r="C14" s="579"/>
      <c r="D14" s="519"/>
      <c r="E14" s="579"/>
      <c r="F14" s="579"/>
      <c r="G14" s="522">
        <f t="shared" si="0"/>
        <v>0</v>
      </c>
      <c r="H14" s="520"/>
      <c r="I14" s="521"/>
    </row>
    <row r="15" spans="1:9" ht="15">
      <c r="A15" s="20" t="s">
        <v>143</v>
      </c>
      <c r="B15" s="554"/>
      <c r="C15" s="581"/>
      <c r="D15" s="519"/>
      <c r="E15" s="591"/>
      <c r="F15" s="590"/>
      <c r="G15" s="522">
        <f t="shared" si="0"/>
        <v>0</v>
      </c>
      <c r="H15" s="520"/>
      <c r="I15" s="521"/>
    </row>
    <row r="16" spans="1:9" ht="15.75" thickBot="1">
      <c r="A16" s="21" t="s">
        <v>144</v>
      </c>
      <c r="B16" s="571"/>
      <c r="C16" s="566"/>
      <c r="D16" s="567"/>
      <c r="E16" s="566"/>
      <c r="F16" s="566"/>
      <c r="G16" s="566">
        <f t="shared" si="0"/>
        <v>0</v>
      </c>
      <c r="H16" s="565"/>
      <c r="I16" s="564"/>
    </row>
    <row r="17" spans="1:9" s="22" customFormat="1" ht="15.75" thickBot="1">
      <c r="A17" s="572" t="s">
        <v>345</v>
      </c>
      <c r="B17" s="570">
        <v>308496</v>
      </c>
      <c r="C17" s="560">
        <f>SUM(C5:C16)</f>
        <v>1005</v>
      </c>
      <c r="D17" s="556">
        <f>C17/B17</f>
        <v>0.0032577407810798196</v>
      </c>
      <c r="E17" s="558">
        <f>SUM(E5:E16)</f>
        <v>3</v>
      </c>
      <c r="F17" s="558">
        <f>SUM(F5:F16)</f>
        <v>0</v>
      </c>
      <c r="G17" s="563">
        <f>SUM(G5:G16)</f>
        <v>3</v>
      </c>
      <c r="H17" s="562">
        <f>G17/C17</f>
        <v>0.0029850746268656717</v>
      </c>
      <c r="I17" s="561">
        <f>G17/B17</f>
        <v>9.724599346506924E-06</v>
      </c>
    </row>
    <row r="18" spans="2:9" ht="15.75" thickBot="1">
      <c r="B18" s="23"/>
      <c r="C18" s="23"/>
      <c r="D18" s="1"/>
      <c r="E18" s="23"/>
      <c r="F18" s="23"/>
      <c r="G18" s="23"/>
      <c r="H18" s="1"/>
      <c r="I18" s="606"/>
    </row>
    <row r="19" spans="1:9" ht="30" customHeight="1">
      <c r="A19" s="734" t="s">
        <v>331</v>
      </c>
      <c r="B19" s="734"/>
      <c r="C19" s="734"/>
      <c r="D19" s="734"/>
      <c r="E19" s="734"/>
      <c r="F19" s="734"/>
      <c r="G19" s="734"/>
      <c r="H19" s="734"/>
      <c r="I19" s="734"/>
    </row>
    <row r="20" spans="1:9" ht="21.75" customHeight="1">
      <c r="A20" s="735" t="s">
        <v>217</v>
      </c>
      <c r="B20" s="735"/>
      <c r="C20" s="735"/>
      <c r="D20" s="735"/>
      <c r="E20" s="735"/>
      <c r="F20" s="735"/>
      <c r="G20" s="735"/>
      <c r="H20" s="735"/>
      <c r="I20" s="735"/>
    </row>
    <row r="21" spans="2:9" ht="15">
      <c r="B21" s="23"/>
      <c r="C21" s="23"/>
      <c r="D21" s="1"/>
      <c r="E21" s="23"/>
      <c r="F21" s="23"/>
      <c r="G21" s="23"/>
      <c r="H21" s="1"/>
      <c r="I21" s="1"/>
    </row>
    <row r="22" spans="1:9" ht="14.25">
      <c r="A22" s="137"/>
      <c r="B22" s="23"/>
      <c r="C22" s="23"/>
      <c r="D22" s="1"/>
      <c r="E22" s="171"/>
      <c r="F22" s="23"/>
      <c r="G22" s="23"/>
      <c r="H22" s="1"/>
      <c r="I22" s="1"/>
    </row>
    <row r="23" spans="1:9" ht="15.75">
      <c r="A23" s="489"/>
      <c r="B23" s="23"/>
      <c r="C23" s="23"/>
      <c r="D23" s="1"/>
      <c r="E23" s="23"/>
      <c r="F23" s="23"/>
      <c r="G23" s="23"/>
      <c r="H23" s="1"/>
      <c r="I23" s="1"/>
    </row>
    <row r="24" spans="2:9" ht="15">
      <c r="B24" s="23"/>
      <c r="C24" s="23"/>
      <c r="D24" s="1"/>
      <c r="F24" s="23"/>
      <c r="G24" s="23"/>
      <c r="H24" s="1"/>
      <c r="I24" s="1"/>
    </row>
    <row r="25" ht="15">
      <c r="F25" s="23"/>
    </row>
  </sheetData>
  <sheetProtection/>
  <mergeCells count="4">
    <mergeCell ref="A1:I1"/>
    <mergeCell ref="A3:I3"/>
    <mergeCell ref="A19:I19"/>
    <mergeCell ref="A20:I20"/>
  </mergeCells>
  <printOptions headings="1" horizontalCentered="1"/>
  <pageMargins left="0.5" right="0.5" top="0.66" bottom="1" header="0.5" footer="0.5"/>
  <pageSetup fitToHeight="1" fitToWidth="1" horizontalDpi="600" verticalDpi="600" orientation="landscape" scale="79" r:id="rId1"/>
</worksheet>
</file>

<file path=xl/worksheets/sheet12.xml><?xml version="1.0" encoding="utf-8"?>
<worksheet xmlns="http://schemas.openxmlformats.org/spreadsheetml/2006/main" xmlns:r="http://schemas.openxmlformats.org/officeDocument/2006/relationships">
  <sheetPr>
    <tabColor indexed="10"/>
  </sheetPr>
  <dimension ref="A1:Q17"/>
  <sheetViews>
    <sheetView zoomScalePageLayoutView="0" workbookViewId="0" topLeftCell="A1">
      <selection activeCell="B5" sqref="B5"/>
    </sheetView>
  </sheetViews>
  <sheetFormatPr defaultColWidth="9.140625" defaultRowHeight="12.75"/>
  <cols>
    <col min="1" max="1" width="15.28125" style="5" customWidth="1"/>
    <col min="2" max="2" width="13.00390625" style="5" bestFit="1" customWidth="1"/>
    <col min="3" max="3" width="13.28125" style="5" bestFit="1" customWidth="1"/>
    <col min="4" max="4" width="13.7109375" style="5" bestFit="1" customWidth="1"/>
    <col min="5" max="5" width="10.421875" style="5" bestFit="1" customWidth="1"/>
    <col min="6" max="6" width="20.140625" style="5" bestFit="1" customWidth="1"/>
    <col min="7" max="7" width="18.140625" style="5" customWidth="1"/>
    <col min="8" max="16384" width="9.140625" style="5" customWidth="1"/>
  </cols>
  <sheetData>
    <row r="1" spans="1:7" s="22" customFormat="1" ht="18.75">
      <c r="A1" s="705" t="s">
        <v>211</v>
      </c>
      <c r="B1" s="705"/>
      <c r="C1" s="705"/>
      <c r="D1" s="705"/>
      <c r="E1" s="705"/>
      <c r="F1" s="705"/>
      <c r="G1" s="705"/>
    </row>
    <row r="2" spans="1:7" s="22" customFormat="1" ht="15.75">
      <c r="A2" s="705" t="s">
        <v>204</v>
      </c>
      <c r="B2" s="705"/>
      <c r="C2" s="705"/>
      <c r="D2" s="705"/>
      <c r="E2" s="705"/>
      <c r="F2" s="705"/>
      <c r="G2" s="705"/>
    </row>
    <row r="3" spans="1:7" s="22" customFormat="1" ht="15.75">
      <c r="A3" s="736" t="s">
        <v>344</v>
      </c>
      <c r="B3" s="736"/>
      <c r="C3" s="736"/>
      <c r="D3" s="736"/>
      <c r="E3" s="736"/>
      <c r="F3" s="736"/>
      <c r="G3" s="736"/>
    </row>
    <row r="4" spans="1:17" s="2" customFormat="1" ht="30">
      <c r="A4" s="199"/>
      <c r="B4" s="199" t="s">
        <v>126</v>
      </c>
      <c r="C4" s="199" t="s">
        <v>127</v>
      </c>
      <c r="D4" s="199" t="s">
        <v>124</v>
      </c>
      <c r="E4" s="199" t="s">
        <v>125</v>
      </c>
      <c r="F4" s="199" t="s">
        <v>128</v>
      </c>
      <c r="G4" s="199" t="s">
        <v>129</v>
      </c>
      <c r="Q4" s="3"/>
    </row>
    <row r="5" spans="1:17" s="2" customFormat="1" ht="20.25" customHeight="1">
      <c r="A5" s="200" t="s">
        <v>40</v>
      </c>
      <c r="B5" s="448">
        <v>14175</v>
      </c>
      <c r="C5" s="407">
        <v>11175</v>
      </c>
      <c r="D5" s="407">
        <v>10172</v>
      </c>
      <c r="E5" s="407">
        <v>462</v>
      </c>
      <c r="F5" s="407">
        <v>323</v>
      </c>
      <c r="G5" s="407">
        <v>218</v>
      </c>
      <c r="Q5" s="3"/>
    </row>
    <row r="6" spans="1:17" s="2" customFormat="1" ht="21.75" customHeight="1">
      <c r="A6" s="200" t="s">
        <v>130</v>
      </c>
      <c r="B6" s="425"/>
      <c r="C6" s="425">
        <f>C5/B5</f>
        <v>0.7883597883597884</v>
      </c>
      <c r="D6" s="425">
        <f>D5/$C$5</f>
        <v>0.9102460850111856</v>
      </c>
      <c r="E6" s="425">
        <f>E5/$C$5</f>
        <v>0.04134228187919463</v>
      </c>
      <c r="F6" s="425">
        <f>F5/$C$5</f>
        <v>0.028903803131991052</v>
      </c>
      <c r="G6" s="425">
        <f>G5/$C$5</f>
        <v>0.019507829977628635</v>
      </c>
      <c r="Q6" s="3"/>
    </row>
    <row r="7" spans="1:17" s="2" customFormat="1" ht="15">
      <c r="A7" s="4"/>
      <c r="B7" s="6"/>
      <c r="C7" s="6"/>
      <c r="D7" s="6"/>
      <c r="E7" s="6"/>
      <c r="F7" s="6"/>
      <c r="G7" s="6"/>
      <c r="Q7" s="3"/>
    </row>
    <row r="8" spans="1:17" s="2" customFormat="1" ht="14.25">
      <c r="A8" s="422" t="s">
        <v>256</v>
      </c>
      <c r="B8" s="6"/>
      <c r="C8" s="6"/>
      <c r="D8" s="6"/>
      <c r="E8" s="6"/>
      <c r="F8" s="6"/>
      <c r="G8" s="6"/>
      <c r="Q8" s="3"/>
    </row>
    <row r="9" spans="1:17" s="2" customFormat="1" ht="14.25">
      <c r="A9" s="725" t="s">
        <v>258</v>
      </c>
      <c r="B9" s="725"/>
      <c r="C9" s="725"/>
      <c r="D9" s="725"/>
      <c r="E9" s="725"/>
      <c r="F9" s="725"/>
      <c r="G9" s="725"/>
      <c r="H9" s="725"/>
      <c r="I9" s="725"/>
      <c r="Q9" s="3"/>
    </row>
    <row r="10" spans="1:17" s="2" customFormat="1" ht="14.25">
      <c r="A10" s="148" t="s">
        <v>257</v>
      </c>
      <c r="Q10" s="3"/>
    </row>
    <row r="11" ht="14.25">
      <c r="A11" s="138"/>
    </row>
    <row r="12" spans="1:9" ht="15.75">
      <c r="A12" s="140"/>
      <c r="I12" s="24"/>
    </row>
    <row r="14" spans="1:7" ht="14.25">
      <c r="A14" s="138"/>
      <c r="G14" s="24"/>
    </row>
    <row r="15" ht="14.25">
      <c r="A15" s="138"/>
    </row>
    <row r="16" ht="14.25">
      <c r="A16" s="138"/>
    </row>
    <row r="17" ht="15">
      <c r="B17" s="29"/>
    </row>
  </sheetData>
  <sheetProtection/>
  <mergeCells count="4">
    <mergeCell ref="A1:G1"/>
    <mergeCell ref="A2:G2"/>
    <mergeCell ref="A3:G3"/>
    <mergeCell ref="A9:I9"/>
  </mergeCells>
  <printOptions headings="1"/>
  <pageMargins left="0.5" right="0.5" top="1" bottom="1" header="0.5" footer="0.5"/>
  <pageSetup horizontalDpi="600" verticalDpi="600" orientation="portrait" scale="85" r:id="rId1"/>
</worksheet>
</file>

<file path=xl/worksheets/sheet13.xml><?xml version="1.0" encoding="utf-8"?>
<worksheet xmlns="http://schemas.openxmlformats.org/spreadsheetml/2006/main" xmlns:r="http://schemas.openxmlformats.org/officeDocument/2006/relationships">
  <sheetPr>
    <tabColor indexed="10"/>
  </sheetPr>
  <dimension ref="A1:J14"/>
  <sheetViews>
    <sheetView zoomScale="78" zoomScaleNormal="78" zoomScalePageLayoutView="0" workbookViewId="0" topLeftCell="A1">
      <selection activeCell="E10" sqref="E10"/>
    </sheetView>
  </sheetViews>
  <sheetFormatPr defaultColWidth="9.140625" defaultRowHeight="12.75"/>
  <cols>
    <col min="1" max="1" width="22.00390625" style="1" customWidth="1"/>
    <col min="2" max="10" width="12.7109375" style="1" customWidth="1"/>
    <col min="11" max="16384" width="9.140625" style="1" customWidth="1"/>
  </cols>
  <sheetData>
    <row r="1" spans="1:10" s="22" customFormat="1" ht="21" customHeight="1">
      <c r="A1" s="668" t="s">
        <v>145</v>
      </c>
      <c r="B1" s="668"/>
      <c r="C1" s="668"/>
      <c r="D1" s="705"/>
      <c r="E1" s="705"/>
      <c r="F1" s="705"/>
      <c r="G1" s="705"/>
      <c r="H1" s="705"/>
      <c r="I1" s="705"/>
      <c r="J1" s="705"/>
    </row>
    <row r="2" spans="1:10" s="22" customFormat="1" ht="18" customHeight="1">
      <c r="A2" s="733" t="s">
        <v>204</v>
      </c>
      <c r="B2" s="733"/>
      <c r="C2" s="733"/>
      <c r="D2" s="733"/>
      <c r="E2" s="733"/>
      <c r="F2" s="733"/>
      <c r="G2" s="733"/>
      <c r="H2" s="733"/>
      <c r="I2" s="733"/>
      <c r="J2" s="733"/>
    </row>
    <row r="3" spans="1:10" ht="18" customHeight="1">
      <c r="A3" s="741" t="s">
        <v>342</v>
      </c>
      <c r="B3" s="742"/>
      <c r="C3" s="742"/>
      <c r="D3" s="742"/>
      <c r="E3" s="742"/>
      <c r="F3" s="742"/>
      <c r="G3" s="742"/>
      <c r="H3" s="742"/>
      <c r="I3" s="742"/>
      <c r="J3" s="742"/>
    </row>
    <row r="4" spans="1:10" ht="18" customHeight="1" thickBot="1">
      <c r="A4" s="484"/>
      <c r="B4" s="485"/>
      <c r="C4" s="485"/>
      <c r="D4" s="485"/>
      <c r="E4" s="485"/>
      <c r="F4" s="485"/>
      <c r="G4" s="485"/>
      <c r="H4" s="485"/>
      <c r="I4" s="485"/>
      <c r="J4" s="485"/>
    </row>
    <row r="5" spans="1:10" ht="21" customHeight="1" thickBot="1">
      <c r="A5" s="739" t="s">
        <v>59</v>
      </c>
      <c r="B5" s="740" t="s">
        <v>60</v>
      </c>
      <c r="C5" s="740"/>
      <c r="D5" s="740"/>
      <c r="E5" s="740" t="s">
        <v>61</v>
      </c>
      <c r="F5" s="740"/>
      <c r="G5" s="740"/>
      <c r="H5" s="740" t="s">
        <v>62</v>
      </c>
      <c r="I5" s="740"/>
      <c r="J5" s="740"/>
    </row>
    <row r="6" spans="1:10" ht="24.75" customHeight="1" thickBot="1">
      <c r="A6" s="739"/>
      <c r="B6" s="478" t="s">
        <v>63</v>
      </c>
      <c r="C6" s="478" t="s">
        <v>64</v>
      </c>
      <c r="D6" s="478" t="s">
        <v>40</v>
      </c>
      <c r="E6" s="479" t="s">
        <v>63</v>
      </c>
      <c r="F6" s="479" t="s">
        <v>64</v>
      </c>
      <c r="G6" s="478" t="s">
        <v>40</v>
      </c>
      <c r="H6" s="478" t="s">
        <v>63</v>
      </c>
      <c r="I6" s="478" t="s">
        <v>64</v>
      </c>
      <c r="J6" s="478" t="s">
        <v>40</v>
      </c>
    </row>
    <row r="7" spans="1:10" ht="20.25" customHeight="1" thickBot="1">
      <c r="A7" s="480" t="s">
        <v>206</v>
      </c>
      <c r="B7" s="612">
        <v>16100</v>
      </c>
      <c r="C7" s="481">
        <v>0</v>
      </c>
      <c r="D7" s="481">
        <f>B7+C7</f>
        <v>16100</v>
      </c>
      <c r="E7" s="481">
        <v>13951</v>
      </c>
      <c r="F7" s="481">
        <v>0</v>
      </c>
      <c r="G7" s="481">
        <f>E7+F7</f>
        <v>13951</v>
      </c>
      <c r="H7" s="557">
        <f>G7/D7</f>
        <v>0.8665217391304347</v>
      </c>
      <c r="I7" s="557">
        <v>0</v>
      </c>
      <c r="J7" s="557">
        <f>G7/D7</f>
        <v>0.8665217391304347</v>
      </c>
    </row>
    <row r="8" spans="1:10" ht="20.25" customHeight="1" thickBot="1">
      <c r="A8" s="480" t="s">
        <v>207</v>
      </c>
      <c r="B8" s="481">
        <v>337757</v>
      </c>
      <c r="C8" s="481">
        <v>8353</v>
      </c>
      <c r="D8" s="481">
        <f>B8+C8</f>
        <v>346110</v>
      </c>
      <c r="E8" s="481">
        <v>282011</v>
      </c>
      <c r="F8" s="481">
        <v>12534</v>
      </c>
      <c r="G8" s="481">
        <f>E8+F8</f>
        <v>294545</v>
      </c>
      <c r="H8" s="557">
        <f>G8/D8</f>
        <v>0.8510155730837017</v>
      </c>
      <c r="I8" s="557">
        <f>F8/C8</f>
        <v>1.5005387286005027</v>
      </c>
      <c r="J8" s="557">
        <f>G8/D8</f>
        <v>0.8510155730837017</v>
      </c>
    </row>
    <row r="9" spans="1:10" ht="11.25" customHeight="1" thickBot="1">
      <c r="A9" s="738"/>
      <c r="B9" s="738"/>
      <c r="C9" s="738"/>
      <c r="D9" s="738"/>
      <c r="E9" s="738"/>
      <c r="F9" s="738"/>
      <c r="G9" s="738"/>
      <c r="H9" s="738"/>
      <c r="I9" s="738"/>
      <c r="J9" s="738"/>
    </row>
    <row r="10" spans="1:10" ht="20.25" customHeight="1" thickBot="1">
      <c r="A10" s="483" t="s">
        <v>40</v>
      </c>
      <c r="B10" s="482">
        <f aca="true" t="shared" si="0" ref="B10:G10">SUM(B7:B8)</f>
        <v>353857</v>
      </c>
      <c r="C10" s="482">
        <f t="shared" si="0"/>
        <v>8353</v>
      </c>
      <c r="D10" s="482">
        <f t="shared" si="0"/>
        <v>362210</v>
      </c>
      <c r="E10" s="482">
        <f t="shared" si="0"/>
        <v>295962</v>
      </c>
      <c r="F10" s="482">
        <f t="shared" si="0"/>
        <v>12534</v>
      </c>
      <c r="G10" s="482">
        <f t="shared" si="0"/>
        <v>308496</v>
      </c>
      <c r="H10" s="557">
        <f>G10/D10</f>
        <v>0.8517048121255625</v>
      </c>
      <c r="I10" s="557">
        <f>F10/C10</f>
        <v>1.5005387286005027</v>
      </c>
      <c r="J10" s="557">
        <f>G10/D10</f>
        <v>0.8517048121255625</v>
      </c>
    </row>
    <row r="11" spans="1:10" ht="14.25">
      <c r="A11" s="16"/>
      <c r="B11" s="11"/>
      <c r="C11" s="11"/>
      <c r="D11" s="11"/>
      <c r="E11" s="11"/>
      <c r="F11" s="11"/>
      <c r="G11" s="11"/>
      <c r="H11" s="28"/>
      <c r="I11" s="28"/>
      <c r="J11" s="28"/>
    </row>
    <row r="12" ht="16.5">
      <c r="A12" s="151"/>
    </row>
    <row r="13" spans="1:10" ht="18" customHeight="1">
      <c r="A13" s="737" t="s">
        <v>217</v>
      </c>
      <c r="B13" s="737"/>
      <c r="C13" s="737"/>
      <c r="D13" s="737"/>
      <c r="E13" s="737"/>
      <c r="F13" s="737"/>
      <c r="G13" s="737"/>
      <c r="H13" s="737"/>
      <c r="I13" s="737"/>
      <c r="J13" s="737"/>
    </row>
    <row r="14" ht="15">
      <c r="A14" s="29"/>
    </row>
  </sheetData>
  <sheetProtection/>
  <mergeCells count="9">
    <mergeCell ref="A13:J13"/>
    <mergeCell ref="A9:J9"/>
    <mergeCell ref="A1:J1"/>
    <mergeCell ref="A2:J2"/>
    <mergeCell ref="A5:A6"/>
    <mergeCell ref="B5:D5"/>
    <mergeCell ref="E5:G5"/>
    <mergeCell ref="H5:J5"/>
    <mergeCell ref="A3:J3"/>
  </mergeCells>
  <printOptions headings="1" horizontalCentered="1"/>
  <pageMargins left="0.5" right="0.5" top="1" bottom="1" header="0.5" footer="0.27"/>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indexed="10"/>
  </sheetPr>
  <dimension ref="A1:H21"/>
  <sheetViews>
    <sheetView workbookViewId="0" topLeftCell="D1">
      <selection activeCell="H18" sqref="H18"/>
    </sheetView>
  </sheetViews>
  <sheetFormatPr defaultColWidth="9.140625" defaultRowHeight="12.75"/>
  <cols>
    <col min="1" max="1" width="19.421875" style="22" customWidth="1"/>
    <col min="2" max="2" width="18.28125" style="24" customWidth="1"/>
    <col min="3" max="3" width="22.7109375" style="24" customWidth="1"/>
    <col min="4" max="4" width="20.7109375" style="5" customWidth="1"/>
    <col min="5" max="5" width="18.28125" style="24" customWidth="1"/>
    <col min="6" max="6" width="21.8515625" style="24" customWidth="1"/>
    <col min="7" max="7" width="21.140625" style="5" customWidth="1"/>
    <col min="8" max="8" width="23.140625" style="5" customWidth="1"/>
    <col min="9" max="16384" width="9.140625" style="5" customWidth="1"/>
  </cols>
  <sheetData>
    <row r="1" spans="1:8" s="22" customFormat="1" ht="15.75">
      <c r="A1" s="730" t="s">
        <v>156</v>
      </c>
      <c r="B1" s="731"/>
      <c r="C1" s="731"/>
      <c r="D1" s="731"/>
      <c r="E1" s="731"/>
      <c r="F1" s="731"/>
      <c r="G1" s="731"/>
      <c r="H1" s="731"/>
    </row>
    <row r="2" spans="1:8" s="22" customFormat="1" ht="15.75">
      <c r="A2" s="149" t="s">
        <v>204</v>
      </c>
      <c r="B2" s="150"/>
      <c r="C2" s="150"/>
      <c r="D2" s="150"/>
      <c r="E2" s="150"/>
      <c r="F2" s="150"/>
      <c r="G2" s="150"/>
      <c r="H2" s="150"/>
    </row>
    <row r="3" spans="1:8" s="91" customFormat="1" ht="18" customHeight="1" thickBot="1">
      <c r="A3" s="732">
        <v>40909</v>
      </c>
      <c r="B3" s="733"/>
      <c r="C3" s="733"/>
      <c r="D3" s="733"/>
      <c r="E3" s="733"/>
      <c r="F3" s="733"/>
      <c r="G3" s="733"/>
      <c r="H3" s="733"/>
    </row>
    <row r="4" spans="1:8" s="19" customFormat="1" ht="59.25" customHeight="1" thickBot="1">
      <c r="A4" s="510">
        <v>2012</v>
      </c>
      <c r="B4" s="95" t="s">
        <v>52</v>
      </c>
      <c r="C4" s="95" t="s">
        <v>326</v>
      </c>
      <c r="D4" s="88" t="s">
        <v>54</v>
      </c>
      <c r="E4" s="95" t="s">
        <v>327</v>
      </c>
      <c r="F4" s="95" t="s">
        <v>328</v>
      </c>
      <c r="G4" s="88" t="s">
        <v>157</v>
      </c>
      <c r="H4" s="569" t="s">
        <v>158</v>
      </c>
    </row>
    <row r="5" spans="1:8" ht="15">
      <c r="A5" s="96" t="s">
        <v>133</v>
      </c>
      <c r="B5" s="611">
        <v>308496</v>
      </c>
      <c r="C5" s="553">
        <v>3150</v>
      </c>
      <c r="D5" s="187">
        <f>C5/B5</f>
        <v>0.01021082931383227</v>
      </c>
      <c r="E5" s="578">
        <v>853</v>
      </c>
      <c r="F5" s="553">
        <v>5</v>
      </c>
      <c r="G5" s="166">
        <f>E5/C5</f>
        <v>0.2707936507936508</v>
      </c>
      <c r="H5" s="166">
        <f>F5/B5</f>
        <v>1.620766557751154E-05</v>
      </c>
    </row>
    <row r="6" spans="1:8" ht="15">
      <c r="A6" s="97" t="s">
        <v>134</v>
      </c>
      <c r="B6" s="152"/>
      <c r="C6" s="553"/>
      <c r="D6" s="166"/>
      <c r="E6" s="578"/>
      <c r="F6" s="553"/>
      <c r="G6" s="166"/>
      <c r="H6" s="166"/>
    </row>
    <row r="7" spans="1:8" ht="15">
      <c r="A7" s="97" t="s">
        <v>135</v>
      </c>
      <c r="B7" s="152"/>
      <c r="C7" s="553"/>
      <c r="D7" s="166"/>
      <c r="E7" s="578"/>
      <c r="F7" s="553"/>
      <c r="G7" s="166"/>
      <c r="H7" s="166"/>
    </row>
    <row r="8" spans="1:8" ht="15">
      <c r="A8" s="97" t="s">
        <v>136</v>
      </c>
      <c r="B8" s="153"/>
      <c r="C8" s="553"/>
      <c r="D8" s="166"/>
      <c r="E8" s="578"/>
      <c r="F8" s="553"/>
      <c r="G8" s="166"/>
      <c r="H8" s="166"/>
    </row>
    <row r="9" spans="1:8" ht="15">
      <c r="A9" s="97" t="s">
        <v>137</v>
      </c>
      <c r="B9" s="153"/>
      <c r="C9" s="553"/>
      <c r="D9" s="165"/>
      <c r="E9" s="578"/>
      <c r="F9" s="553"/>
      <c r="G9" s="166"/>
      <c r="H9" s="166"/>
    </row>
    <row r="10" spans="1:8" ht="15">
      <c r="A10" s="97" t="s">
        <v>138</v>
      </c>
      <c r="B10" s="153"/>
      <c r="C10" s="553"/>
      <c r="D10" s="165"/>
      <c r="E10" s="578"/>
      <c r="F10" s="553"/>
      <c r="G10" s="166"/>
      <c r="H10" s="166"/>
    </row>
    <row r="11" spans="1:8" ht="15">
      <c r="A11" s="97" t="s">
        <v>139</v>
      </c>
      <c r="B11" s="153"/>
      <c r="C11" s="553"/>
      <c r="D11" s="165"/>
      <c r="E11" s="578"/>
      <c r="F11" s="553"/>
      <c r="G11" s="166"/>
      <c r="H11" s="166"/>
    </row>
    <row r="12" spans="1:8" ht="15">
      <c r="A12" s="97" t="s">
        <v>140</v>
      </c>
      <c r="B12" s="152"/>
      <c r="C12" s="553"/>
      <c r="D12" s="166"/>
      <c r="E12" s="578"/>
      <c r="F12" s="553"/>
      <c r="G12" s="166"/>
      <c r="H12" s="166"/>
    </row>
    <row r="13" spans="1:8" ht="15">
      <c r="A13" s="97" t="s">
        <v>141</v>
      </c>
      <c r="B13" s="495"/>
      <c r="C13" s="553"/>
      <c r="D13" s="166"/>
      <c r="E13" s="578"/>
      <c r="F13" s="553"/>
      <c r="G13" s="166"/>
      <c r="H13" s="166"/>
    </row>
    <row r="14" spans="1:8" ht="15">
      <c r="A14" s="97" t="s">
        <v>142</v>
      </c>
      <c r="B14" s="152"/>
      <c r="C14" s="553"/>
      <c r="D14" s="166"/>
      <c r="E14" s="578"/>
      <c r="F14" s="553"/>
      <c r="G14" s="166"/>
      <c r="H14" s="166"/>
    </row>
    <row r="15" spans="1:8" ht="15">
      <c r="A15" s="97" t="s">
        <v>143</v>
      </c>
      <c r="B15" s="152"/>
      <c r="C15" s="552"/>
      <c r="D15" s="166"/>
      <c r="E15" s="578"/>
      <c r="F15" s="553"/>
      <c r="G15" s="166"/>
      <c r="H15" s="166"/>
    </row>
    <row r="16" spans="1:8" ht="15.75" thickBot="1">
      <c r="A16" s="97" t="s">
        <v>144</v>
      </c>
      <c r="B16" s="575"/>
      <c r="C16" s="559"/>
      <c r="D16" s="166"/>
      <c r="E16" s="576"/>
      <c r="F16" s="577"/>
      <c r="G16" s="166"/>
      <c r="H16" s="568"/>
    </row>
    <row r="17" spans="1:8" ht="19.5" customHeight="1">
      <c r="A17" s="743" t="s">
        <v>329</v>
      </c>
      <c r="B17" s="744"/>
      <c r="C17" s="744"/>
      <c r="D17" s="744"/>
      <c r="E17" s="744"/>
      <c r="F17" s="744"/>
      <c r="G17" s="744"/>
      <c r="H17" s="745"/>
    </row>
    <row r="18" spans="1:8" ht="16.5">
      <c r="A18" s="511" t="s">
        <v>330</v>
      </c>
      <c r="B18" s="99"/>
      <c r="C18" s="99"/>
      <c r="D18" s="16"/>
      <c r="E18" s="99"/>
      <c r="F18" s="99"/>
      <c r="G18" s="16"/>
      <c r="H18" s="512"/>
    </row>
    <row r="19" spans="1:8" ht="16.5">
      <c r="A19" s="523" t="s">
        <v>332</v>
      </c>
      <c r="B19" s="99"/>
      <c r="C19" s="99"/>
      <c r="D19" s="16"/>
      <c r="E19" s="99"/>
      <c r="F19" s="99"/>
      <c r="G19" s="16"/>
      <c r="H19" s="512"/>
    </row>
    <row r="20" spans="1:8" ht="15">
      <c r="A20" s="513"/>
      <c r="B20" s="99"/>
      <c r="C20" s="99"/>
      <c r="D20" s="16"/>
      <c r="E20" s="99"/>
      <c r="F20" s="99"/>
      <c r="G20" s="16"/>
      <c r="H20" s="512"/>
    </row>
    <row r="21" spans="1:8" ht="14.25">
      <c r="A21" s="514" t="s">
        <v>217</v>
      </c>
      <c r="B21" s="515"/>
      <c r="C21" s="515"/>
      <c r="D21" s="516"/>
      <c r="E21" s="515"/>
      <c r="F21" s="515"/>
      <c r="G21" s="516"/>
      <c r="H21" s="517"/>
    </row>
  </sheetData>
  <sheetProtection/>
  <mergeCells count="3">
    <mergeCell ref="A1:H1"/>
    <mergeCell ref="A3:H3"/>
    <mergeCell ref="A17:H17"/>
  </mergeCells>
  <printOptions headings="1" horizontalCentered="1"/>
  <pageMargins left="0.5" right="0.5" top="1" bottom="1" header="0.5" footer="0.5"/>
  <pageSetup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J62"/>
  <sheetViews>
    <sheetView zoomScalePageLayoutView="0" workbookViewId="0" topLeftCell="A70">
      <selection activeCell="A3" sqref="A3:H3"/>
    </sheetView>
  </sheetViews>
  <sheetFormatPr defaultColWidth="9.140625" defaultRowHeight="13.5" customHeight="1"/>
  <cols>
    <col min="1" max="1" width="63.28125" style="0" bestFit="1" customWidth="1"/>
    <col min="2" max="2" width="9.28125" style="524" customWidth="1"/>
    <col min="3" max="3" width="8.421875" style="524" customWidth="1"/>
    <col min="4" max="4" width="10.421875" style="524" customWidth="1"/>
    <col min="5" max="5" width="6.7109375" style="524" customWidth="1"/>
    <col min="6" max="6" width="9.140625" style="524" customWidth="1"/>
    <col min="7" max="7" width="9.57421875" style="524" bestFit="1" customWidth="1"/>
    <col min="8" max="8" width="9.140625" style="524" customWidth="1"/>
  </cols>
  <sheetData>
    <row r="1" spans="1:10" ht="13.5" customHeight="1">
      <c r="A1" s="749" t="s">
        <v>161</v>
      </c>
      <c r="B1" s="750"/>
      <c r="C1" s="750"/>
      <c r="D1" s="750"/>
      <c r="E1" s="750"/>
      <c r="F1" s="750"/>
      <c r="G1" s="750"/>
      <c r="H1" s="750"/>
      <c r="I1" s="506"/>
      <c r="J1" s="506"/>
    </row>
    <row r="2" spans="1:10" ht="21" customHeight="1">
      <c r="A2" s="747" t="s">
        <v>204</v>
      </c>
      <c r="B2" s="748"/>
      <c r="C2" s="748"/>
      <c r="D2" s="748"/>
      <c r="E2" s="748"/>
      <c r="F2" s="748"/>
      <c r="G2" s="748"/>
      <c r="H2" s="748"/>
      <c r="I2" s="506"/>
      <c r="J2" s="506"/>
    </row>
    <row r="3" spans="1:10" ht="21.75" customHeight="1" thickBot="1">
      <c r="A3" s="751" t="s">
        <v>342</v>
      </c>
      <c r="B3" s="751"/>
      <c r="C3" s="751"/>
      <c r="D3" s="751"/>
      <c r="E3" s="751"/>
      <c r="F3" s="751"/>
      <c r="G3" s="751"/>
      <c r="H3" s="751"/>
      <c r="I3" s="506"/>
      <c r="J3" s="506"/>
    </row>
    <row r="4" spans="1:10" ht="13.5" customHeight="1">
      <c r="A4" s="752" t="s">
        <v>159</v>
      </c>
      <c r="B4" s="754" t="s">
        <v>65</v>
      </c>
      <c r="C4" s="755"/>
      <c r="D4" s="755"/>
      <c r="E4" s="756"/>
      <c r="F4" s="757" t="s">
        <v>215</v>
      </c>
      <c r="G4" s="758"/>
      <c r="H4" s="759"/>
      <c r="I4" s="506"/>
      <c r="J4" s="506"/>
    </row>
    <row r="5" spans="1:10" ht="13.5" customHeight="1" thickBot="1">
      <c r="A5" s="753"/>
      <c r="B5" s="154" t="s">
        <v>24</v>
      </c>
      <c r="C5" s="155" t="s">
        <v>25</v>
      </c>
      <c r="D5" s="615" t="s">
        <v>26</v>
      </c>
      <c r="E5" s="167" t="s">
        <v>27</v>
      </c>
      <c r="F5" s="168" t="s">
        <v>64</v>
      </c>
      <c r="G5" s="169" t="s">
        <v>63</v>
      </c>
      <c r="H5" s="459" t="s">
        <v>40</v>
      </c>
      <c r="I5" s="506"/>
      <c r="J5" s="506"/>
    </row>
    <row r="6" spans="1:10" ht="13.5" customHeight="1">
      <c r="A6" s="550" t="s">
        <v>319</v>
      </c>
      <c r="B6" s="527"/>
      <c r="C6" s="528" t="s">
        <v>212</v>
      </c>
      <c r="D6" s="528"/>
      <c r="E6" s="529"/>
      <c r="F6" s="530">
        <v>0</v>
      </c>
      <c r="G6" s="582">
        <v>0</v>
      </c>
      <c r="H6" s="583">
        <v>0</v>
      </c>
      <c r="I6" s="506"/>
      <c r="J6" s="506"/>
    </row>
    <row r="7" spans="1:10" ht="13.5" customHeight="1">
      <c r="A7" s="538" t="s">
        <v>301</v>
      </c>
      <c r="B7" s="539"/>
      <c r="C7" s="540" t="s">
        <v>212</v>
      </c>
      <c r="D7" s="537"/>
      <c r="E7" s="542"/>
      <c r="F7" s="536">
        <v>0</v>
      </c>
      <c r="G7" s="584">
        <v>0</v>
      </c>
      <c r="H7" s="585">
        <v>0</v>
      </c>
      <c r="I7" s="507"/>
      <c r="J7" s="508"/>
    </row>
    <row r="8" spans="1:10" ht="13.5" customHeight="1">
      <c r="A8" s="538" t="s">
        <v>302</v>
      </c>
      <c r="B8" s="539"/>
      <c r="C8" s="540" t="s">
        <v>212</v>
      </c>
      <c r="D8" s="537"/>
      <c r="E8" s="542"/>
      <c r="F8" s="536">
        <v>0</v>
      </c>
      <c r="G8" s="584">
        <v>127</v>
      </c>
      <c r="H8" s="585">
        <v>38</v>
      </c>
      <c r="I8" s="507"/>
      <c r="J8" s="508"/>
    </row>
    <row r="9" spans="1:10" ht="13.5" customHeight="1">
      <c r="A9" s="538" t="s">
        <v>221</v>
      </c>
      <c r="B9" s="539"/>
      <c r="C9" s="540" t="s">
        <v>212</v>
      </c>
      <c r="D9" s="537"/>
      <c r="E9" s="542" t="s">
        <v>212</v>
      </c>
      <c r="F9" s="536">
        <v>0</v>
      </c>
      <c r="G9" s="584">
        <v>0</v>
      </c>
      <c r="H9" s="585">
        <v>0</v>
      </c>
      <c r="I9" s="507"/>
      <c r="J9" s="508"/>
    </row>
    <row r="10" spans="1:10" ht="13.5" customHeight="1">
      <c r="A10" s="538" t="s">
        <v>222</v>
      </c>
      <c r="B10" s="539"/>
      <c r="C10" s="540" t="s">
        <v>212</v>
      </c>
      <c r="D10" s="537"/>
      <c r="E10" s="542"/>
      <c r="F10" s="536">
        <v>0</v>
      </c>
      <c r="G10" s="584">
        <v>0</v>
      </c>
      <c r="H10" s="585">
        <v>0</v>
      </c>
      <c r="I10" s="507"/>
      <c r="J10" s="508"/>
    </row>
    <row r="11" spans="1:10" ht="13.5" customHeight="1">
      <c r="A11" s="538" t="s">
        <v>264</v>
      </c>
      <c r="B11" s="545" t="s">
        <v>212</v>
      </c>
      <c r="C11" s="540"/>
      <c r="D11" s="540"/>
      <c r="E11" s="541"/>
      <c r="F11" s="536">
        <v>0</v>
      </c>
      <c r="G11" s="584">
        <v>0</v>
      </c>
      <c r="H11" s="585">
        <v>0</v>
      </c>
      <c r="I11" s="507"/>
      <c r="J11" s="508"/>
    </row>
    <row r="12" spans="1:10" ht="13.5" customHeight="1">
      <c r="A12" s="538" t="s">
        <v>265</v>
      </c>
      <c r="B12" s="539"/>
      <c r="C12" s="540" t="s">
        <v>212</v>
      </c>
      <c r="D12" s="537"/>
      <c r="E12" s="542"/>
      <c r="F12" s="545">
        <v>0</v>
      </c>
      <c r="G12" s="584">
        <v>26</v>
      </c>
      <c r="H12" s="585">
        <v>9</v>
      </c>
      <c r="I12" s="507"/>
      <c r="J12" s="508"/>
    </row>
    <row r="13" spans="1:10" ht="13.5" customHeight="1">
      <c r="A13" s="538" t="s">
        <v>266</v>
      </c>
      <c r="B13" s="545"/>
      <c r="C13" s="540" t="s">
        <v>212</v>
      </c>
      <c r="D13" s="540"/>
      <c r="E13" s="541"/>
      <c r="F13" s="536">
        <v>0</v>
      </c>
      <c r="G13" s="584">
        <v>3</v>
      </c>
      <c r="H13" s="585">
        <v>2</v>
      </c>
      <c r="I13" s="507"/>
      <c r="J13" s="508"/>
    </row>
    <row r="14" spans="1:10" ht="13.5" customHeight="1">
      <c r="A14" s="538" t="s">
        <v>314</v>
      </c>
      <c r="B14" s="545"/>
      <c r="C14" s="540" t="s">
        <v>212</v>
      </c>
      <c r="D14" s="540"/>
      <c r="E14" s="541"/>
      <c r="F14" s="536">
        <v>0</v>
      </c>
      <c r="G14" s="584">
        <v>0</v>
      </c>
      <c r="H14" s="585">
        <v>0</v>
      </c>
      <c r="I14" s="507"/>
      <c r="J14" s="508"/>
    </row>
    <row r="15" spans="1:10" ht="13.5" customHeight="1">
      <c r="A15" s="538" t="s">
        <v>223</v>
      </c>
      <c r="B15" s="545"/>
      <c r="C15" s="540" t="s">
        <v>212</v>
      </c>
      <c r="D15" s="540"/>
      <c r="E15" s="541"/>
      <c r="F15" s="536">
        <v>0</v>
      </c>
      <c r="G15" s="584">
        <v>5</v>
      </c>
      <c r="H15" s="585">
        <v>1</v>
      </c>
      <c r="I15" s="507"/>
      <c r="J15" s="508"/>
    </row>
    <row r="16" spans="1:10" ht="13.5" customHeight="1">
      <c r="A16" s="538" t="s">
        <v>224</v>
      </c>
      <c r="B16" s="545"/>
      <c r="C16" s="540" t="s">
        <v>212</v>
      </c>
      <c r="D16" s="540"/>
      <c r="E16" s="541"/>
      <c r="F16" s="536">
        <v>0</v>
      </c>
      <c r="G16" s="584">
        <v>1</v>
      </c>
      <c r="H16" s="585">
        <v>1</v>
      </c>
      <c r="I16" s="507"/>
      <c r="J16" s="508"/>
    </row>
    <row r="17" spans="1:10" ht="13.5" customHeight="1">
      <c r="A17" s="538" t="s">
        <v>267</v>
      </c>
      <c r="B17" s="545"/>
      <c r="C17" s="540" t="s">
        <v>212</v>
      </c>
      <c r="D17" s="540"/>
      <c r="E17" s="541"/>
      <c r="F17" s="536">
        <v>0</v>
      </c>
      <c r="G17" s="584">
        <v>0</v>
      </c>
      <c r="H17" s="585">
        <v>0</v>
      </c>
      <c r="I17" s="507"/>
      <c r="J17" s="508"/>
    </row>
    <row r="18" spans="1:10" ht="13.5" customHeight="1">
      <c r="A18" s="538" t="s">
        <v>320</v>
      </c>
      <c r="B18" s="545"/>
      <c r="C18" s="540" t="s">
        <v>212</v>
      </c>
      <c r="D18" s="540"/>
      <c r="E18" s="541"/>
      <c r="F18" s="536">
        <v>0</v>
      </c>
      <c r="G18" s="584">
        <v>0</v>
      </c>
      <c r="H18" s="585">
        <v>0</v>
      </c>
      <c r="I18" s="507"/>
      <c r="J18" s="508"/>
    </row>
    <row r="19" spans="1:10" ht="13.5" customHeight="1">
      <c r="A19" s="538" t="s">
        <v>315</v>
      </c>
      <c r="B19" s="545"/>
      <c r="C19" s="540" t="s">
        <v>212</v>
      </c>
      <c r="D19" s="540"/>
      <c r="E19" s="541"/>
      <c r="F19" s="536">
        <v>0</v>
      </c>
      <c r="G19" s="584">
        <v>4</v>
      </c>
      <c r="H19" s="585">
        <v>4</v>
      </c>
      <c r="I19" s="507"/>
      <c r="J19" s="508"/>
    </row>
    <row r="20" spans="1:10" ht="13.5" customHeight="1">
      <c r="A20" s="538" t="s">
        <v>316</v>
      </c>
      <c r="B20" s="545"/>
      <c r="C20" s="540" t="s">
        <v>212</v>
      </c>
      <c r="D20" s="540"/>
      <c r="E20" s="541"/>
      <c r="F20" s="536">
        <v>0</v>
      </c>
      <c r="G20" s="584">
        <v>0</v>
      </c>
      <c r="H20" s="585">
        <v>0</v>
      </c>
      <c r="I20" s="507"/>
      <c r="J20" s="508"/>
    </row>
    <row r="21" spans="1:10" ht="13.5" customHeight="1">
      <c r="A21" s="538" t="s">
        <v>268</v>
      </c>
      <c r="B21" s="545"/>
      <c r="C21" s="540" t="s">
        <v>212</v>
      </c>
      <c r="D21" s="540"/>
      <c r="E21" s="541"/>
      <c r="F21" s="545">
        <v>0</v>
      </c>
      <c r="G21" s="584">
        <v>0</v>
      </c>
      <c r="H21" s="585">
        <v>0</v>
      </c>
      <c r="I21" s="507"/>
      <c r="J21" s="508"/>
    </row>
    <row r="22" spans="1:10" ht="13.5" customHeight="1">
      <c r="A22" s="538" t="s">
        <v>262</v>
      </c>
      <c r="B22" s="544"/>
      <c r="C22" s="540" t="s">
        <v>212</v>
      </c>
      <c r="D22" s="540"/>
      <c r="E22" s="541"/>
      <c r="F22" s="536">
        <v>0</v>
      </c>
      <c r="G22" s="584">
        <v>0</v>
      </c>
      <c r="H22" s="585">
        <v>0</v>
      </c>
      <c r="I22" s="507"/>
      <c r="J22" s="508"/>
    </row>
    <row r="23" spans="1:10" ht="13.5" customHeight="1">
      <c r="A23" s="538" t="s">
        <v>225</v>
      </c>
      <c r="B23" s="544"/>
      <c r="C23" s="540" t="s">
        <v>212</v>
      </c>
      <c r="D23" s="540"/>
      <c r="E23" s="541"/>
      <c r="F23" s="536">
        <v>0</v>
      </c>
      <c r="G23" s="584">
        <v>0</v>
      </c>
      <c r="H23" s="585">
        <v>0</v>
      </c>
      <c r="I23" s="507"/>
      <c r="J23" s="508"/>
    </row>
    <row r="24" spans="1:10" ht="13.5" customHeight="1">
      <c r="A24" s="538" t="s">
        <v>317</v>
      </c>
      <c r="B24" s="545"/>
      <c r="C24" s="540" t="s">
        <v>212</v>
      </c>
      <c r="D24" s="540"/>
      <c r="E24" s="541"/>
      <c r="F24" s="536">
        <v>0</v>
      </c>
      <c r="G24" s="584">
        <v>0</v>
      </c>
      <c r="H24" s="585">
        <v>0</v>
      </c>
      <c r="I24" s="507"/>
      <c r="J24" s="508"/>
    </row>
    <row r="25" spans="1:10" ht="13.5" customHeight="1">
      <c r="A25" s="538" t="s">
        <v>318</v>
      </c>
      <c r="B25" s="545"/>
      <c r="C25" s="540" t="s">
        <v>212</v>
      </c>
      <c r="D25" s="540"/>
      <c r="E25" s="541"/>
      <c r="F25" s="536">
        <v>0</v>
      </c>
      <c r="G25" s="584">
        <v>0</v>
      </c>
      <c r="H25" s="585">
        <v>0</v>
      </c>
      <c r="I25" s="507"/>
      <c r="J25" s="508"/>
    </row>
    <row r="26" spans="1:10" ht="13.5" customHeight="1">
      <c r="A26" s="538" t="s">
        <v>300</v>
      </c>
      <c r="B26" s="545"/>
      <c r="C26" s="540" t="s">
        <v>212</v>
      </c>
      <c r="D26" s="540"/>
      <c r="E26" s="541"/>
      <c r="F26" s="536">
        <v>0</v>
      </c>
      <c r="G26" s="584">
        <v>2</v>
      </c>
      <c r="H26" s="585">
        <v>2</v>
      </c>
      <c r="I26" s="507"/>
      <c r="J26" s="508"/>
    </row>
    <row r="27" spans="1:10" ht="13.5" customHeight="1">
      <c r="A27" s="538" t="s">
        <v>322</v>
      </c>
      <c r="B27" s="545"/>
      <c r="C27" s="540" t="s">
        <v>212</v>
      </c>
      <c r="D27" s="540"/>
      <c r="E27" s="541"/>
      <c r="F27" s="536">
        <v>0</v>
      </c>
      <c r="G27" s="584">
        <v>0</v>
      </c>
      <c r="H27" s="585">
        <v>0</v>
      </c>
      <c r="I27" s="507"/>
      <c r="J27" s="508"/>
    </row>
    <row r="28" spans="1:10" ht="13.5" customHeight="1">
      <c r="A28" s="538" t="s">
        <v>263</v>
      </c>
      <c r="B28" s="545"/>
      <c r="C28" s="540" t="s">
        <v>212</v>
      </c>
      <c r="D28" s="540"/>
      <c r="E28" s="541"/>
      <c r="F28" s="536">
        <v>0</v>
      </c>
      <c r="G28" s="584">
        <v>0</v>
      </c>
      <c r="H28" s="585">
        <v>0</v>
      </c>
      <c r="I28" s="507"/>
      <c r="J28" s="508"/>
    </row>
    <row r="29" spans="1:10" ht="13.5" customHeight="1">
      <c r="A29" s="538" t="s">
        <v>303</v>
      </c>
      <c r="B29" s="545"/>
      <c r="C29" s="540" t="s">
        <v>212</v>
      </c>
      <c r="D29" s="540"/>
      <c r="E29" s="541"/>
      <c r="F29" s="536">
        <v>0</v>
      </c>
      <c r="G29" s="584">
        <v>26</v>
      </c>
      <c r="H29" s="585">
        <v>2</v>
      </c>
      <c r="I29" s="507"/>
      <c r="J29" s="508"/>
    </row>
    <row r="30" spans="1:10" ht="13.5" customHeight="1">
      <c r="A30" s="538" t="s">
        <v>269</v>
      </c>
      <c r="B30" s="545" t="s">
        <v>212</v>
      </c>
      <c r="C30" s="540"/>
      <c r="D30" s="540"/>
      <c r="E30" s="541"/>
      <c r="F30" s="536">
        <v>0</v>
      </c>
      <c r="G30" s="584">
        <v>0</v>
      </c>
      <c r="H30" s="585">
        <v>0</v>
      </c>
      <c r="I30" s="507"/>
      <c r="J30" s="508"/>
    </row>
    <row r="31" spans="1:10" ht="13.5" customHeight="1">
      <c r="A31" s="538" t="s">
        <v>226</v>
      </c>
      <c r="B31" s="545"/>
      <c r="C31" s="540" t="s">
        <v>212</v>
      </c>
      <c r="D31" s="540"/>
      <c r="E31" s="541" t="s">
        <v>212</v>
      </c>
      <c r="F31" s="536">
        <v>0</v>
      </c>
      <c r="G31" s="584">
        <v>1</v>
      </c>
      <c r="H31" s="585">
        <v>0</v>
      </c>
      <c r="I31" s="507"/>
      <c r="J31" s="508"/>
    </row>
    <row r="32" spans="1:10" ht="13.5" customHeight="1">
      <c r="A32" s="538" t="s">
        <v>352</v>
      </c>
      <c r="B32" s="545"/>
      <c r="C32" s="540"/>
      <c r="D32" s="540"/>
      <c r="E32" s="541"/>
      <c r="F32" s="536">
        <v>0</v>
      </c>
      <c r="G32" s="614">
        <v>2</v>
      </c>
      <c r="H32" s="585">
        <v>1</v>
      </c>
      <c r="I32" s="507"/>
      <c r="J32" s="508"/>
    </row>
    <row r="33" spans="1:10" ht="13.5" customHeight="1">
      <c r="A33" s="538" t="s">
        <v>259</v>
      </c>
      <c r="B33" s="545"/>
      <c r="C33" s="540" t="s">
        <v>212</v>
      </c>
      <c r="D33" s="540" t="s">
        <v>212</v>
      </c>
      <c r="E33" s="541"/>
      <c r="F33" s="536">
        <v>0</v>
      </c>
      <c r="G33" s="584">
        <v>0</v>
      </c>
      <c r="H33" s="585">
        <v>0</v>
      </c>
      <c r="I33" s="507"/>
      <c r="J33" s="508"/>
    </row>
    <row r="34" spans="1:10" ht="13.5" customHeight="1">
      <c r="A34" s="538" t="s">
        <v>227</v>
      </c>
      <c r="B34" s="545"/>
      <c r="C34" s="540" t="s">
        <v>212</v>
      </c>
      <c r="D34" s="540"/>
      <c r="E34" s="541"/>
      <c r="F34" s="536">
        <v>0</v>
      </c>
      <c r="G34" s="584">
        <v>0</v>
      </c>
      <c r="H34" s="585">
        <v>0</v>
      </c>
      <c r="I34" s="507"/>
      <c r="J34" s="508"/>
    </row>
    <row r="35" spans="1:10" ht="13.5" customHeight="1">
      <c r="A35" s="538" t="s">
        <v>260</v>
      </c>
      <c r="B35" s="545"/>
      <c r="C35" s="540" t="s">
        <v>212</v>
      </c>
      <c r="D35" s="540"/>
      <c r="E35" s="541"/>
      <c r="F35" s="536">
        <v>0</v>
      </c>
      <c r="G35" s="584">
        <v>0</v>
      </c>
      <c r="H35" s="585">
        <v>0</v>
      </c>
      <c r="I35" s="507"/>
      <c r="J35" s="508"/>
    </row>
    <row r="36" spans="1:10" ht="13.5" customHeight="1">
      <c r="A36" s="538" t="s">
        <v>270</v>
      </c>
      <c r="B36" s="545"/>
      <c r="C36" s="540" t="s">
        <v>212</v>
      </c>
      <c r="D36" s="540"/>
      <c r="E36" s="541"/>
      <c r="F36" s="536">
        <v>0</v>
      </c>
      <c r="G36" s="584">
        <v>5</v>
      </c>
      <c r="H36" s="585">
        <v>3</v>
      </c>
      <c r="I36" s="509"/>
      <c r="J36" s="508"/>
    </row>
    <row r="37" spans="1:10" ht="13.5" customHeight="1">
      <c r="A37" s="538" t="s">
        <v>228</v>
      </c>
      <c r="B37" s="545"/>
      <c r="C37" s="540" t="s">
        <v>212</v>
      </c>
      <c r="D37" s="540"/>
      <c r="E37" s="541"/>
      <c r="F37" s="536">
        <v>0</v>
      </c>
      <c r="G37" s="584">
        <v>0</v>
      </c>
      <c r="H37" s="585">
        <v>0</v>
      </c>
      <c r="I37" s="509"/>
      <c r="J37" s="508"/>
    </row>
    <row r="38" spans="1:10" ht="13.5" customHeight="1">
      <c r="A38" s="538" t="s">
        <v>313</v>
      </c>
      <c r="B38" s="546"/>
      <c r="C38" s="540" t="s">
        <v>212</v>
      </c>
      <c r="D38" s="540"/>
      <c r="E38" s="541"/>
      <c r="F38" s="536">
        <v>0</v>
      </c>
      <c r="G38" s="584">
        <v>0</v>
      </c>
      <c r="H38" s="585">
        <v>0</v>
      </c>
      <c r="I38" s="507"/>
      <c r="J38" s="508"/>
    </row>
    <row r="39" spans="1:10" ht="13.5" customHeight="1">
      <c r="A39" s="538" t="s">
        <v>325</v>
      </c>
      <c r="B39" s="546"/>
      <c r="C39" s="540" t="s">
        <v>212</v>
      </c>
      <c r="D39" s="540"/>
      <c r="E39" s="541"/>
      <c r="F39" s="536">
        <v>0</v>
      </c>
      <c r="G39" s="584">
        <v>0</v>
      </c>
      <c r="H39" s="585">
        <v>0</v>
      </c>
      <c r="I39" s="507"/>
      <c r="J39" s="508"/>
    </row>
    <row r="40" spans="1:10" ht="13.5" customHeight="1">
      <c r="A40" s="538" t="s">
        <v>214</v>
      </c>
      <c r="B40" s="546"/>
      <c r="C40" s="540" t="s">
        <v>212</v>
      </c>
      <c r="D40" s="540"/>
      <c r="E40" s="541"/>
      <c r="F40" s="536">
        <v>0</v>
      </c>
      <c r="G40" s="584">
        <v>0</v>
      </c>
      <c r="H40" s="585">
        <v>0</v>
      </c>
      <c r="I40" s="507"/>
      <c r="J40" s="508"/>
    </row>
    <row r="41" spans="1:10" ht="13.5" customHeight="1">
      <c r="A41" s="538" t="s">
        <v>271</v>
      </c>
      <c r="B41" s="546"/>
      <c r="C41" s="540" t="s">
        <v>212</v>
      </c>
      <c r="D41" s="540"/>
      <c r="E41" s="541"/>
      <c r="F41" s="536">
        <v>0</v>
      </c>
      <c r="G41" s="584">
        <v>0</v>
      </c>
      <c r="H41" s="585">
        <v>0</v>
      </c>
      <c r="I41" s="507"/>
      <c r="J41" s="508"/>
    </row>
    <row r="42" spans="1:10" ht="13.5" customHeight="1">
      <c r="A42" s="538" t="s">
        <v>272</v>
      </c>
      <c r="B42" s="546"/>
      <c r="C42" s="540" t="s">
        <v>212</v>
      </c>
      <c r="D42" s="540"/>
      <c r="E42" s="541"/>
      <c r="F42" s="536">
        <v>0</v>
      </c>
      <c r="G42" s="584">
        <v>32</v>
      </c>
      <c r="H42" s="585">
        <v>11</v>
      </c>
      <c r="I42" s="507"/>
      <c r="J42" s="508"/>
    </row>
    <row r="43" spans="1:10" ht="13.5" customHeight="1">
      <c r="A43" s="538" t="s">
        <v>261</v>
      </c>
      <c r="B43" s="540"/>
      <c r="C43" s="540" t="s">
        <v>212</v>
      </c>
      <c r="D43" s="540"/>
      <c r="E43" s="541"/>
      <c r="F43" s="536">
        <v>0</v>
      </c>
      <c r="G43" s="584">
        <v>0</v>
      </c>
      <c r="H43" s="585">
        <v>0</v>
      </c>
      <c r="I43" s="507"/>
      <c r="J43" s="508"/>
    </row>
    <row r="44" spans="1:10" ht="13.5" customHeight="1">
      <c r="A44" s="538" t="s">
        <v>273</v>
      </c>
      <c r="B44" s="545"/>
      <c r="C44" s="540" t="s">
        <v>212</v>
      </c>
      <c r="D44" s="540"/>
      <c r="E44" s="541"/>
      <c r="F44" s="536">
        <v>0</v>
      </c>
      <c r="G44" s="584">
        <v>1</v>
      </c>
      <c r="H44" s="585">
        <v>0</v>
      </c>
      <c r="I44" s="507"/>
      <c r="J44" s="508"/>
    </row>
    <row r="45" spans="1:10" ht="13.5" customHeight="1">
      <c r="A45" s="538" t="s">
        <v>229</v>
      </c>
      <c r="B45" s="545"/>
      <c r="C45" s="540" t="s">
        <v>212</v>
      </c>
      <c r="D45" s="540"/>
      <c r="E45" s="541"/>
      <c r="F45" s="536">
        <v>0</v>
      </c>
      <c r="G45" s="584">
        <v>0</v>
      </c>
      <c r="H45" s="585">
        <v>0</v>
      </c>
      <c r="I45" s="507"/>
      <c r="J45" s="508"/>
    </row>
    <row r="46" spans="1:10" ht="13.5" customHeight="1">
      <c r="A46" s="538" t="s">
        <v>233</v>
      </c>
      <c r="B46" s="545"/>
      <c r="C46" s="540" t="s">
        <v>212</v>
      </c>
      <c r="D46" s="540"/>
      <c r="E46" s="541"/>
      <c r="F46" s="536">
        <v>0</v>
      </c>
      <c r="G46" s="584">
        <v>6</v>
      </c>
      <c r="H46" s="585">
        <v>1</v>
      </c>
      <c r="I46" s="507"/>
      <c r="J46" s="508"/>
    </row>
    <row r="47" spans="1:10" ht="13.5" customHeight="1">
      <c r="A47" s="538" t="s">
        <v>253</v>
      </c>
      <c r="B47" s="545" t="s">
        <v>212</v>
      </c>
      <c r="C47" s="540"/>
      <c r="D47" s="540"/>
      <c r="E47" s="541"/>
      <c r="F47" s="536">
        <v>0</v>
      </c>
      <c r="G47" s="584">
        <v>5</v>
      </c>
      <c r="H47" s="585">
        <v>4</v>
      </c>
      <c r="I47" s="507"/>
      <c r="J47" s="508"/>
    </row>
    <row r="48" spans="1:10" ht="13.5" customHeight="1">
      <c r="A48" s="538" t="s">
        <v>323</v>
      </c>
      <c r="B48" s="545"/>
      <c r="C48" s="540" t="s">
        <v>212</v>
      </c>
      <c r="D48" s="540"/>
      <c r="E48" s="541"/>
      <c r="F48" s="536">
        <v>0</v>
      </c>
      <c r="G48" s="584">
        <v>0</v>
      </c>
      <c r="H48" s="585">
        <v>0</v>
      </c>
      <c r="I48" s="507"/>
      <c r="J48" s="508"/>
    </row>
    <row r="49" spans="1:10" ht="13.5" customHeight="1">
      <c r="A49" s="538" t="s">
        <v>230</v>
      </c>
      <c r="B49" s="545"/>
      <c r="C49" s="540" t="s">
        <v>212</v>
      </c>
      <c r="D49" s="540"/>
      <c r="E49" s="541"/>
      <c r="F49" s="536">
        <v>0</v>
      </c>
      <c r="G49" s="584">
        <v>0</v>
      </c>
      <c r="H49" s="585">
        <v>0</v>
      </c>
      <c r="I49" s="507"/>
      <c r="J49" s="508"/>
    </row>
    <row r="50" spans="1:10" ht="13.5" customHeight="1">
      <c r="A50" s="538" t="s">
        <v>240</v>
      </c>
      <c r="B50" s="545"/>
      <c r="C50" s="540" t="s">
        <v>212</v>
      </c>
      <c r="D50" s="540"/>
      <c r="E50" s="541"/>
      <c r="F50" s="536">
        <v>0</v>
      </c>
      <c r="G50" s="584">
        <v>0</v>
      </c>
      <c r="H50" s="585">
        <v>0</v>
      </c>
      <c r="I50" s="507"/>
      <c r="J50" s="508"/>
    </row>
    <row r="51" spans="1:10" ht="13.5" customHeight="1">
      <c r="A51" s="538" t="s">
        <v>321</v>
      </c>
      <c r="B51" s="545" t="s">
        <v>212</v>
      </c>
      <c r="C51" s="540"/>
      <c r="D51" s="540"/>
      <c r="E51" s="541"/>
      <c r="F51" s="536">
        <v>0</v>
      </c>
      <c r="G51" s="584">
        <v>0</v>
      </c>
      <c r="H51" s="585">
        <v>0</v>
      </c>
      <c r="I51" s="507"/>
      <c r="J51" s="508"/>
    </row>
    <row r="52" spans="1:10" ht="13.5" customHeight="1">
      <c r="A52" s="538" t="s">
        <v>231</v>
      </c>
      <c r="B52" s="545"/>
      <c r="C52" s="540" t="s">
        <v>212</v>
      </c>
      <c r="D52" s="540"/>
      <c r="E52" s="541"/>
      <c r="F52" s="536">
        <v>0</v>
      </c>
      <c r="G52" s="584">
        <v>0</v>
      </c>
      <c r="H52" s="585">
        <v>0</v>
      </c>
      <c r="I52" s="507"/>
      <c r="J52" s="508"/>
    </row>
    <row r="53" spans="1:10" ht="13.5" customHeight="1">
      <c r="A53" s="538" t="s">
        <v>274</v>
      </c>
      <c r="B53" s="547"/>
      <c r="C53" s="540" t="s">
        <v>212</v>
      </c>
      <c r="D53" s="548"/>
      <c r="E53" s="549"/>
      <c r="F53" s="531">
        <v>0</v>
      </c>
      <c r="G53" s="584">
        <v>0</v>
      </c>
      <c r="H53" s="585">
        <v>0</v>
      </c>
      <c r="I53" s="507"/>
      <c r="J53" s="508"/>
    </row>
    <row r="54" spans="1:10" ht="13.5" customHeight="1">
      <c r="A54" s="586" t="s">
        <v>275</v>
      </c>
      <c r="B54" s="547"/>
      <c r="C54" s="540" t="s">
        <v>212</v>
      </c>
      <c r="D54" s="548"/>
      <c r="E54" s="549"/>
      <c r="F54" s="531">
        <v>0</v>
      </c>
      <c r="G54" s="584">
        <v>11</v>
      </c>
      <c r="H54" s="585">
        <v>0</v>
      </c>
      <c r="I54" s="25"/>
      <c r="J54" s="506"/>
    </row>
    <row r="55" spans="1:10" ht="13.5" customHeight="1">
      <c r="A55" s="538" t="s">
        <v>307</v>
      </c>
      <c r="B55" s="547"/>
      <c r="C55" s="540" t="s">
        <v>212</v>
      </c>
      <c r="D55" s="548"/>
      <c r="E55" s="549"/>
      <c r="F55" s="531">
        <v>0</v>
      </c>
      <c r="G55" s="584">
        <v>5</v>
      </c>
      <c r="H55" s="585">
        <v>0</v>
      </c>
      <c r="I55" s="506"/>
      <c r="J55" s="506"/>
    </row>
    <row r="56" spans="1:10" ht="13.5" customHeight="1" thickBot="1">
      <c r="A56" s="538" t="s">
        <v>232</v>
      </c>
      <c r="B56" s="547"/>
      <c r="C56" s="548" t="s">
        <v>212</v>
      </c>
      <c r="D56" s="548"/>
      <c r="E56" s="549"/>
      <c r="F56" s="531">
        <v>0</v>
      </c>
      <c r="G56" s="587">
        <v>0</v>
      </c>
      <c r="H56" s="588">
        <v>0</v>
      </c>
      <c r="I56" s="506"/>
      <c r="J56" s="506"/>
    </row>
    <row r="57" spans="1:10" ht="13.5" customHeight="1" thickBot="1">
      <c r="A57" s="496" t="s">
        <v>203</v>
      </c>
      <c r="B57" s="532"/>
      <c r="C57" s="533"/>
      <c r="D57" s="533"/>
      <c r="E57" s="534"/>
      <c r="F57" s="535">
        <v>0</v>
      </c>
      <c r="G57" s="589">
        <f>SUM(G6:G56)</f>
        <v>262</v>
      </c>
      <c r="H57" s="613">
        <f>SUM(H6:H56)</f>
        <v>79</v>
      </c>
      <c r="I57" s="506"/>
      <c r="J57" s="506"/>
    </row>
    <row r="58" spans="1:10" ht="13.5" customHeight="1">
      <c r="A58" s="477"/>
      <c r="B58" s="526"/>
      <c r="C58" s="526"/>
      <c r="D58" s="526"/>
      <c r="E58" s="526"/>
      <c r="F58" s="476"/>
      <c r="G58" s="476"/>
      <c r="H58" s="476"/>
      <c r="I58" s="506"/>
      <c r="J58" s="506"/>
    </row>
    <row r="59" spans="1:10" ht="13.5" customHeight="1" thickBot="1">
      <c r="A59" s="746" t="s">
        <v>217</v>
      </c>
      <c r="B59" s="746"/>
      <c r="C59" s="746"/>
      <c r="D59" s="746"/>
      <c r="E59" s="746"/>
      <c r="F59" s="746"/>
      <c r="G59" s="746"/>
      <c r="H59" s="746"/>
      <c r="I59" s="746"/>
      <c r="J59" s="506"/>
    </row>
    <row r="60" spans="1:10" ht="13.5" customHeight="1" thickBot="1">
      <c r="A60" s="506"/>
      <c r="B60" s="525"/>
      <c r="C60" s="525"/>
      <c r="D60" s="525"/>
      <c r="E60" s="525"/>
      <c r="F60" s="525"/>
      <c r="G60" s="525"/>
      <c r="H60" s="543"/>
      <c r="I60" s="506"/>
      <c r="J60" s="506"/>
    </row>
    <row r="62" spans="1:10" ht="13.5" customHeight="1">
      <c r="A62" s="490"/>
      <c r="B62" s="525"/>
      <c r="C62" s="525"/>
      <c r="D62" s="525"/>
      <c r="E62" s="525"/>
      <c r="F62" s="525"/>
      <c r="G62" s="525"/>
      <c r="H62" s="525"/>
      <c r="I62" s="506"/>
      <c r="J62" s="506"/>
    </row>
  </sheetData>
  <sheetProtection/>
  <mergeCells count="7">
    <mergeCell ref="A59:I59"/>
    <mergeCell ref="A2:H2"/>
    <mergeCell ref="A1:H1"/>
    <mergeCell ref="A3:H3"/>
    <mergeCell ref="A4:A5"/>
    <mergeCell ref="B4:E4"/>
    <mergeCell ref="F4:H4"/>
  </mergeCells>
  <printOptions headings="1"/>
  <pageMargins left="0.75" right="0.75" top="0.5" bottom="0.5" header="0.5" footer="0.5"/>
  <pageSetup fitToHeight="1" fitToWidth="1" horizontalDpi="600" verticalDpi="600" orientation="portrait" scale="76" r:id="rId1"/>
</worksheet>
</file>

<file path=xl/worksheets/sheet16.xml><?xml version="1.0" encoding="utf-8"?>
<worksheet xmlns="http://schemas.openxmlformats.org/spreadsheetml/2006/main" xmlns:r="http://schemas.openxmlformats.org/officeDocument/2006/relationships">
  <sheetPr>
    <tabColor indexed="10"/>
  </sheetPr>
  <dimension ref="A1:J27"/>
  <sheetViews>
    <sheetView zoomScale="75" zoomScaleNormal="75" zoomScalePageLayoutView="0" workbookViewId="0" topLeftCell="B1">
      <selection activeCell="F5" sqref="F5"/>
    </sheetView>
  </sheetViews>
  <sheetFormatPr defaultColWidth="9.140625" defaultRowHeight="12.75"/>
  <cols>
    <col min="1" max="1" width="18.7109375" style="22" customWidth="1"/>
    <col min="2" max="3" width="18.7109375" style="24" customWidth="1"/>
    <col min="4" max="6" width="18.7109375" style="5" customWidth="1"/>
    <col min="7" max="7" width="18.7109375" style="24" customWidth="1"/>
    <col min="8" max="8" width="18.7109375" style="5" customWidth="1"/>
    <col min="9" max="9" width="9.140625" style="5" customWidth="1"/>
    <col min="10" max="10" width="23.7109375" style="5" bestFit="1" customWidth="1"/>
    <col min="11" max="16384" width="9.140625" style="5" customWidth="1"/>
  </cols>
  <sheetData>
    <row r="1" spans="1:8" s="22" customFormat="1" ht="15.75">
      <c r="A1" s="705" t="s">
        <v>200</v>
      </c>
      <c r="B1" s="705"/>
      <c r="C1" s="705"/>
      <c r="D1" s="705"/>
      <c r="E1" s="705"/>
      <c r="F1" s="705"/>
      <c r="G1" s="705"/>
      <c r="H1" s="760"/>
    </row>
    <row r="2" spans="1:8" s="22" customFormat="1" ht="15.75">
      <c r="A2" s="707" t="s">
        <v>204</v>
      </c>
      <c r="B2" s="707"/>
      <c r="C2" s="707"/>
      <c r="D2" s="707"/>
      <c r="E2" s="707"/>
      <c r="F2" s="707"/>
      <c r="G2" s="707"/>
      <c r="H2" s="705"/>
    </row>
    <row r="3" spans="1:8" ht="15.75">
      <c r="A3" s="706" t="s">
        <v>342</v>
      </c>
      <c r="B3" s="736"/>
      <c r="C3" s="736"/>
      <c r="D3" s="736"/>
      <c r="E3" s="736"/>
      <c r="F3" s="736"/>
      <c r="G3" s="736"/>
      <c r="H3" s="736"/>
    </row>
    <row r="4" spans="1:10" s="19" customFormat="1" ht="30">
      <c r="A4" s="18">
        <v>2012</v>
      </c>
      <c r="B4" s="100" t="s">
        <v>66</v>
      </c>
      <c r="C4" s="100" t="s">
        <v>67</v>
      </c>
      <c r="D4" s="18" t="s">
        <v>68</v>
      </c>
      <c r="E4" s="100" t="s">
        <v>40</v>
      </c>
      <c r="F4" s="100" t="s">
        <v>131</v>
      </c>
      <c r="G4" s="100" t="s">
        <v>69</v>
      </c>
      <c r="H4" s="100" t="s">
        <v>146</v>
      </c>
      <c r="J4" s="468"/>
    </row>
    <row r="5" spans="1:10" ht="15">
      <c r="A5" s="97" t="s">
        <v>133</v>
      </c>
      <c r="B5" s="152">
        <v>206831</v>
      </c>
      <c r="C5" s="152" t="s">
        <v>213</v>
      </c>
      <c r="D5" s="152">
        <v>101665</v>
      </c>
      <c r="E5" s="152">
        <f>B5+D5</f>
        <v>308496</v>
      </c>
      <c r="F5" s="152">
        <v>362210</v>
      </c>
      <c r="G5" s="179">
        <f>E5/F5</f>
        <v>0.8517048121255625</v>
      </c>
      <c r="H5" s="211">
        <f>85%-85.1%</f>
        <v>-0.0010000000000000009</v>
      </c>
      <c r="J5" s="458"/>
    </row>
    <row r="6" spans="1:10" ht="15">
      <c r="A6" s="97" t="s">
        <v>134</v>
      </c>
      <c r="B6" s="152"/>
      <c r="C6" s="152" t="s">
        <v>213</v>
      </c>
      <c r="D6" s="152"/>
      <c r="E6" s="152"/>
      <c r="F6" s="152"/>
      <c r="G6" s="179"/>
      <c r="H6" s="211"/>
      <c r="J6" s="458"/>
    </row>
    <row r="7" spans="1:10" ht="15">
      <c r="A7" s="97" t="s">
        <v>135</v>
      </c>
      <c r="B7" s="152"/>
      <c r="C7" s="152" t="s">
        <v>213</v>
      </c>
      <c r="D7" s="152"/>
      <c r="E7" s="152"/>
      <c r="F7" s="152"/>
      <c r="G7" s="179"/>
      <c r="H7" s="180"/>
      <c r="J7" s="458"/>
    </row>
    <row r="8" spans="1:10" ht="15">
      <c r="A8" s="97" t="s">
        <v>136</v>
      </c>
      <c r="B8" s="152"/>
      <c r="C8" s="152" t="s">
        <v>213</v>
      </c>
      <c r="D8" s="153"/>
      <c r="E8" s="153"/>
      <c r="F8" s="153"/>
      <c r="G8" s="179"/>
      <c r="H8" s="180"/>
      <c r="J8" s="458"/>
    </row>
    <row r="9" spans="1:10" ht="15">
      <c r="A9" s="97" t="s">
        <v>137</v>
      </c>
      <c r="B9" s="152"/>
      <c r="C9" s="152" t="s">
        <v>213</v>
      </c>
      <c r="D9" s="153"/>
      <c r="E9" s="152"/>
      <c r="F9" s="153"/>
      <c r="G9" s="179"/>
      <c r="H9" s="180"/>
      <c r="J9" s="457"/>
    </row>
    <row r="10" spans="1:10" ht="15">
      <c r="A10" s="97" t="s">
        <v>138</v>
      </c>
      <c r="B10" s="152"/>
      <c r="C10" s="153" t="s">
        <v>213</v>
      </c>
      <c r="D10" s="153"/>
      <c r="E10" s="152"/>
      <c r="F10" s="153"/>
      <c r="G10" s="179"/>
      <c r="H10" s="180"/>
      <c r="J10" s="458"/>
    </row>
    <row r="11" spans="1:10" ht="15">
      <c r="A11" s="97" t="s">
        <v>139</v>
      </c>
      <c r="B11" s="473"/>
      <c r="C11" s="474" t="s">
        <v>213</v>
      </c>
      <c r="D11" s="474"/>
      <c r="E11" s="152"/>
      <c r="F11" s="474"/>
      <c r="G11" s="179"/>
      <c r="H11" s="475"/>
      <c r="J11" s="458"/>
    </row>
    <row r="12" spans="1:10" ht="15">
      <c r="A12" s="97" t="s">
        <v>140</v>
      </c>
      <c r="B12" s="152"/>
      <c r="C12" s="474" t="s">
        <v>213</v>
      </c>
      <c r="D12" s="153"/>
      <c r="E12" s="152"/>
      <c r="F12" s="474"/>
      <c r="G12" s="179"/>
      <c r="H12" s="180"/>
      <c r="J12" s="458"/>
    </row>
    <row r="13" spans="1:10" ht="15">
      <c r="A13" s="97" t="s">
        <v>141</v>
      </c>
      <c r="B13" s="497"/>
      <c r="C13" s="500" t="s">
        <v>213</v>
      </c>
      <c r="D13" s="498"/>
      <c r="E13" s="152"/>
      <c r="F13" s="500"/>
      <c r="G13" s="179"/>
      <c r="H13" s="499"/>
      <c r="J13" s="458"/>
    </row>
    <row r="14" spans="1:10" ht="15">
      <c r="A14" s="97" t="s">
        <v>142</v>
      </c>
      <c r="B14" s="152"/>
      <c r="C14" s="500" t="s">
        <v>213</v>
      </c>
      <c r="D14" s="153"/>
      <c r="E14" s="152"/>
      <c r="F14" s="152"/>
      <c r="G14" s="179"/>
      <c r="H14" s="180"/>
      <c r="J14" s="458"/>
    </row>
    <row r="15" spans="1:8" ht="15">
      <c r="A15" s="97" t="s">
        <v>143</v>
      </c>
      <c r="B15" s="152"/>
      <c r="C15" s="500" t="s">
        <v>213</v>
      </c>
      <c r="D15" s="153"/>
      <c r="E15" s="152"/>
      <c r="F15" s="152"/>
      <c r="G15" s="179"/>
      <c r="H15" s="180"/>
    </row>
    <row r="16" spans="1:8" ht="15">
      <c r="A16" s="97" t="s">
        <v>144</v>
      </c>
      <c r="B16" s="573"/>
      <c r="C16" s="500" t="s">
        <v>213</v>
      </c>
      <c r="D16" s="574"/>
      <c r="E16" s="152"/>
      <c r="F16" s="152"/>
      <c r="G16" s="179"/>
      <c r="H16" s="180"/>
    </row>
    <row r="17" spans="1:8" ht="15">
      <c r="A17" s="98"/>
      <c r="B17" s="11"/>
      <c r="C17" s="11"/>
      <c r="D17" s="11"/>
      <c r="E17" s="11"/>
      <c r="F17" s="11"/>
      <c r="G17" s="99"/>
      <c r="H17" s="99"/>
    </row>
    <row r="18" spans="1:7" ht="14.25">
      <c r="A18" s="164" t="s">
        <v>220</v>
      </c>
      <c r="B18" s="23"/>
      <c r="C18" s="23"/>
      <c r="D18" s="1"/>
      <c r="E18" s="1"/>
      <c r="F18" s="1"/>
      <c r="G18" s="23"/>
    </row>
    <row r="19" spans="1:7" ht="21" customHeight="1">
      <c r="A19" s="1" t="s">
        <v>217</v>
      </c>
      <c r="B19" s="23"/>
      <c r="C19" s="23"/>
      <c r="D19" s="1"/>
      <c r="E19" s="1"/>
      <c r="F19" s="1"/>
      <c r="G19" s="23"/>
    </row>
    <row r="20" ht="14.25">
      <c r="A20" s="137"/>
    </row>
    <row r="22" ht="14.25">
      <c r="A22" s="1"/>
    </row>
    <row r="23" spans="9:10" ht="15">
      <c r="I23" s="24"/>
      <c r="J23" s="24"/>
    </row>
    <row r="24" spans="5:6" ht="15">
      <c r="E24" s="458"/>
      <c r="F24" s="457"/>
    </row>
    <row r="27" ht="15">
      <c r="E27" s="456"/>
    </row>
  </sheetData>
  <sheetProtection/>
  <mergeCells count="3">
    <mergeCell ref="A1:H1"/>
    <mergeCell ref="A2:H2"/>
    <mergeCell ref="A3:H3"/>
  </mergeCells>
  <printOptions headings="1" horizontalCentered="1"/>
  <pageMargins left="0.5" right="0.5" top="1" bottom="1" header="0.5" footer="0.5"/>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Y166"/>
  <sheetViews>
    <sheetView zoomScalePageLayoutView="0" workbookViewId="0" topLeftCell="A1">
      <selection activeCell="A69" sqref="A69:H71"/>
    </sheetView>
  </sheetViews>
  <sheetFormatPr defaultColWidth="9.140625" defaultRowHeight="12.75"/>
  <cols>
    <col min="1" max="1" width="40.8515625" style="1" bestFit="1" customWidth="1"/>
    <col min="2" max="2" width="12.28125" style="1" customWidth="1"/>
    <col min="3" max="3" width="9.7109375" style="1" customWidth="1"/>
    <col min="4" max="4" width="11.7109375" style="1" customWidth="1"/>
    <col min="5" max="5" width="10.28125" style="1" customWidth="1"/>
    <col min="6" max="6" width="10.140625" style="143" customWidth="1"/>
    <col min="7" max="7" width="14.00390625" style="77" bestFit="1" customWidth="1"/>
    <col min="8" max="8" width="19.421875" style="77" bestFit="1" customWidth="1"/>
    <col min="9" max="9" width="12.421875" style="1" customWidth="1"/>
    <col min="10" max="10" width="17.140625" style="1" customWidth="1"/>
    <col min="11" max="11" width="16.57421875" style="1" customWidth="1"/>
    <col min="12" max="12" width="18.00390625" style="1" customWidth="1"/>
    <col min="13" max="13" width="15.28125" style="1" customWidth="1"/>
    <col min="14" max="14" width="14.57421875" style="1" customWidth="1"/>
    <col min="15" max="15" width="12.7109375" style="1" customWidth="1"/>
    <col min="16" max="16" width="11.28125" style="1" customWidth="1"/>
    <col min="17" max="17" width="33.8515625" style="1" customWidth="1"/>
    <col min="18" max="16384" width="9.140625" style="6" customWidth="1"/>
  </cols>
  <sheetData>
    <row r="1" spans="1:25" s="53" customFormat="1" ht="67.5" customHeight="1">
      <c r="A1" s="656" t="s">
        <v>337</v>
      </c>
      <c r="B1" s="657"/>
      <c r="C1" s="657"/>
      <c r="D1" s="657"/>
      <c r="E1" s="657"/>
      <c r="F1" s="657"/>
      <c r="G1" s="657"/>
      <c r="H1" s="657"/>
      <c r="I1" s="51"/>
      <c r="J1" s="655"/>
      <c r="K1" s="655"/>
      <c r="L1" s="655"/>
      <c r="M1" s="655"/>
      <c r="N1" s="655"/>
      <c r="O1" s="655"/>
      <c r="P1" s="655"/>
      <c r="Q1" s="655"/>
      <c r="R1" s="52"/>
      <c r="S1" s="52"/>
      <c r="T1" s="52"/>
      <c r="U1" s="52"/>
      <c r="V1" s="52"/>
      <c r="W1" s="52"/>
      <c r="X1" s="52"/>
      <c r="Y1" s="52"/>
    </row>
    <row r="2" spans="1:17" ht="15">
      <c r="A2" s="654" t="s">
        <v>15</v>
      </c>
      <c r="B2" s="654" t="s">
        <v>16</v>
      </c>
      <c r="C2" s="658" t="s">
        <v>201</v>
      </c>
      <c r="D2" s="658"/>
      <c r="E2" s="658"/>
      <c r="F2" s="658"/>
      <c r="G2" s="658"/>
      <c r="H2" s="658"/>
      <c r="I2" s="6"/>
      <c r="J2" s="6"/>
      <c r="K2" s="6"/>
      <c r="L2" s="6"/>
      <c r="M2" s="6"/>
      <c r="N2" s="6"/>
      <c r="O2" s="6"/>
      <c r="P2" s="6"/>
      <c r="Q2" s="6"/>
    </row>
    <row r="3" spans="1:17" ht="75">
      <c r="A3" s="654"/>
      <c r="B3" s="654"/>
      <c r="C3" s="18" t="s">
        <v>36</v>
      </c>
      <c r="D3" s="54" t="s">
        <v>42</v>
      </c>
      <c r="E3" s="54" t="s">
        <v>219</v>
      </c>
      <c r="F3" s="54" t="s">
        <v>38</v>
      </c>
      <c r="G3" s="55" t="s">
        <v>31</v>
      </c>
      <c r="H3" s="55" t="s">
        <v>116</v>
      </c>
      <c r="J3" s="6"/>
      <c r="K3" s="6"/>
      <c r="L3" s="6"/>
      <c r="M3" s="6"/>
      <c r="N3" s="6"/>
      <c r="O3" s="6"/>
      <c r="P3" s="6"/>
      <c r="Q3" s="6"/>
    </row>
    <row r="4" spans="1:17" ht="15">
      <c r="A4" s="56" t="s">
        <v>72</v>
      </c>
      <c r="B4" s="57"/>
      <c r="C4" s="57"/>
      <c r="D4" s="57"/>
      <c r="E4" s="57"/>
      <c r="F4" s="57"/>
      <c r="G4" s="202"/>
      <c r="H4" s="369"/>
      <c r="I4" s="6"/>
      <c r="J4" s="6"/>
      <c r="K4" s="6"/>
      <c r="L4" s="6"/>
      <c r="M4" s="6"/>
      <c r="N4" s="6"/>
      <c r="O4" s="6"/>
      <c r="P4" s="6"/>
      <c r="Q4" s="6"/>
    </row>
    <row r="5" spans="1:20" ht="14.25">
      <c r="A5" s="58" t="s">
        <v>17</v>
      </c>
      <c r="B5" s="59" t="s">
        <v>18</v>
      </c>
      <c r="C5" s="365">
        <v>109</v>
      </c>
      <c r="D5" s="365">
        <v>0</v>
      </c>
      <c r="E5" s="365">
        <v>0</v>
      </c>
      <c r="F5" s="365">
        <v>0</v>
      </c>
      <c r="G5" s="363">
        <v>71855.92</v>
      </c>
      <c r="H5" s="370">
        <f>G5/$G$56</f>
        <v>0.12728572872011096</v>
      </c>
      <c r="I5" s="60"/>
      <c r="J5" s="60"/>
      <c r="K5" s="60"/>
      <c r="L5" s="60"/>
      <c r="M5" s="60"/>
      <c r="N5" s="60"/>
      <c r="O5" s="60"/>
      <c r="P5" s="60"/>
      <c r="Q5" s="60"/>
      <c r="R5" s="60"/>
      <c r="S5" s="60"/>
      <c r="T5" s="60"/>
    </row>
    <row r="6" spans="1:20" ht="15">
      <c r="A6" s="56" t="s">
        <v>73</v>
      </c>
      <c r="B6" s="57"/>
      <c r="C6" s="503"/>
      <c r="D6" s="366"/>
      <c r="E6" s="366"/>
      <c r="F6" s="366"/>
      <c r="G6" s="202"/>
      <c r="H6" s="369"/>
      <c r="I6" s="60"/>
      <c r="J6" s="60"/>
      <c r="K6" s="60"/>
      <c r="L6" s="60"/>
      <c r="M6" s="60"/>
      <c r="N6" s="60"/>
      <c r="O6" s="60"/>
      <c r="P6" s="60"/>
      <c r="Q6" s="60"/>
      <c r="R6" s="60"/>
      <c r="S6" s="60"/>
      <c r="T6" s="60"/>
    </row>
    <row r="7" spans="1:20" ht="14.25">
      <c r="A7" s="61" t="s">
        <v>74</v>
      </c>
      <c r="B7" s="62" t="s">
        <v>18</v>
      </c>
      <c r="C7" s="608">
        <v>0</v>
      </c>
      <c r="D7" s="365">
        <v>0</v>
      </c>
      <c r="E7" s="365">
        <v>0</v>
      </c>
      <c r="F7" s="501">
        <v>0</v>
      </c>
      <c r="G7" s="364">
        <v>0</v>
      </c>
      <c r="H7" s="371">
        <f aca="true" t="shared" si="0" ref="H7:H13">G7/$G$56</f>
        <v>0</v>
      </c>
      <c r="I7" s="60"/>
      <c r="J7" s="60"/>
      <c r="K7" s="60"/>
      <c r="L7" s="60"/>
      <c r="M7" s="60"/>
      <c r="N7" s="60"/>
      <c r="O7" s="60"/>
      <c r="P7" s="60"/>
      <c r="Q7" s="60"/>
      <c r="R7" s="60"/>
      <c r="S7" s="60"/>
      <c r="T7" s="60"/>
    </row>
    <row r="8" spans="1:20" ht="14.25">
      <c r="A8" s="61" t="s">
        <v>75</v>
      </c>
      <c r="B8" s="62" t="s">
        <v>18</v>
      </c>
      <c r="C8" s="608">
        <v>0</v>
      </c>
      <c r="D8" s="365">
        <v>0</v>
      </c>
      <c r="E8" s="365">
        <v>0</v>
      </c>
      <c r="F8" s="501">
        <v>0</v>
      </c>
      <c r="G8" s="364">
        <v>0</v>
      </c>
      <c r="H8" s="371">
        <f t="shared" si="0"/>
        <v>0</v>
      </c>
      <c r="I8" s="60"/>
      <c r="J8" s="60"/>
      <c r="K8" s="60"/>
      <c r="L8" s="60"/>
      <c r="M8" s="60"/>
      <c r="N8" s="60"/>
      <c r="O8" s="60"/>
      <c r="P8" s="60"/>
      <c r="Q8" s="60"/>
      <c r="R8" s="60"/>
      <c r="S8" s="60"/>
      <c r="T8" s="60"/>
    </row>
    <row r="9" spans="1:20" ht="14.25">
      <c r="A9" s="58" t="s">
        <v>76</v>
      </c>
      <c r="B9" s="62" t="s">
        <v>18</v>
      </c>
      <c r="C9" s="608">
        <v>0</v>
      </c>
      <c r="D9" s="365">
        <v>0</v>
      </c>
      <c r="E9" s="501">
        <v>0</v>
      </c>
      <c r="F9" s="501">
        <v>0</v>
      </c>
      <c r="G9" s="364">
        <v>0</v>
      </c>
      <c r="H9" s="371">
        <f t="shared" si="0"/>
        <v>0</v>
      </c>
      <c r="I9" s="60"/>
      <c r="J9" s="60"/>
      <c r="K9" s="60"/>
      <c r="L9" s="60"/>
      <c r="M9" s="60"/>
      <c r="N9" s="60"/>
      <c r="O9" s="60"/>
      <c r="P9" s="60"/>
      <c r="Q9" s="60"/>
      <c r="R9" s="60"/>
      <c r="S9" s="60"/>
      <c r="T9" s="60"/>
    </row>
    <row r="10" spans="1:20" ht="14.25">
      <c r="A10" s="58" t="s">
        <v>77</v>
      </c>
      <c r="B10" s="62" t="s">
        <v>18</v>
      </c>
      <c r="C10" s="608">
        <v>0</v>
      </c>
      <c r="D10" s="502">
        <v>0</v>
      </c>
      <c r="E10" s="501">
        <v>0</v>
      </c>
      <c r="F10" s="501">
        <v>0</v>
      </c>
      <c r="G10" s="364">
        <v>0</v>
      </c>
      <c r="H10" s="371">
        <f t="shared" si="0"/>
        <v>0</v>
      </c>
      <c r="I10" s="60"/>
      <c r="J10" s="60"/>
      <c r="K10" s="60"/>
      <c r="L10" s="60"/>
      <c r="M10" s="60"/>
      <c r="N10" s="60"/>
      <c r="O10" s="60"/>
      <c r="P10" s="60"/>
      <c r="Q10" s="60"/>
      <c r="R10" s="60"/>
      <c r="S10" s="60"/>
      <c r="T10" s="60"/>
    </row>
    <row r="11" spans="1:20" ht="14.25">
      <c r="A11" s="58" t="s">
        <v>78</v>
      </c>
      <c r="B11" s="62" t="s">
        <v>18</v>
      </c>
      <c r="C11" s="608">
        <v>0</v>
      </c>
      <c r="D11" s="502">
        <v>0</v>
      </c>
      <c r="E11" s="501">
        <v>0</v>
      </c>
      <c r="F11" s="501">
        <v>0</v>
      </c>
      <c r="G11" s="364">
        <v>0</v>
      </c>
      <c r="H11" s="371">
        <f t="shared" si="0"/>
        <v>0</v>
      </c>
      <c r="I11" s="60"/>
      <c r="J11" s="60"/>
      <c r="K11" s="60"/>
      <c r="L11" s="60"/>
      <c r="M11" s="60"/>
      <c r="N11" s="60"/>
      <c r="O11" s="60"/>
      <c r="P11" s="60"/>
      <c r="Q11" s="60"/>
      <c r="R11" s="60"/>
      <c r="S11" s="60"/>
      <c r="T11" s="60"/>
    </row>
    <row r="12" spans="1:20" ht="14.25">
      <c r="A12" s="58" t="s">
        <v>79</v>
      </c>
      <c r="B12" s="62" t="s">
        <v>18</v>
      </c>
      <c r="C12" s="608">
        <v>0</v>
      </c>
      <c r="D12" s="502">
        <v>0</v>
      </c>
      <c r="E12" s="501">
        <v>0</v>
      </c>
      <c r="F12" s="501">
        <v>0</v>
      </c>
      <c r="G12" s="364">
        <v>0</v>
      </c>
      <c r="H12" s="371">
        <f t="shared" si="0"/>
        <v>0</v>
      </c>
      <c r="I12" s="60"/>
      <c r="J12" s="60"/>
      <c r="K12" s="60"/>
      <c r="L12" s="60"/>
      <c r="M12" s="60"/>
      <c r="N12" s="60"/>
      <c r="O12" s="60"/>
      <c r="P12" s="60"/>
      <c r="Q12" s="60"/>
      <c r="R12" s="60"/>
      <c r="S12" s="60"/>
      <c r="T12" s="60"/>
    </row>
    <row r="13" spans="1:20" ht="14.25">
      <c r="A13" s="58" t="s">
        <v>80</v>
      </c>
      <c r="B13" s="62" t="s">
        <v>18</v>
      </c>
      <c r="C13" s="608">
        <v>0</v>
      </c>
      <c r="D13" s="502">
        <v>0</v>
      </c>
      <c r="E13" s="501">
        <v>0</v>
      </c>
      <c r="F13" s="501">
        <v>0</v>
      </c>
      <c r="G13" s="364">
        <v>0</v>
      </c>
      <c r="H13" s="371">
        <f t="shared" si="0"/>
        <v>0</v>
      </c>
      <c r="I13" s="60"/>
      <c r="J13" s="60"/>
      <c r="K13" s="60"/>
      <c r="L13" s="60"/>
      <c r="M13" s="60"/>
      <c r="N13" s="60"/>
      <c r="O13" s="60"/>
      <c r="P13" s="60"/>
      <c r="Q13" s="60"/>
      <c r="R13" s="60"/>
      <c r="S13" s="60"/>
      <c r="T13" s="60"/>
    </row>
    <row r="14" spans="1:20" ht="15">
      <c r="A14" s="56" t="s">
        <v>81</v>
      </c>
      <c r="B14" s="57"/>
      <c r="C14" s="366"/>
      <c r="D14" s="366"/>
      <c r="E14" s="366"/>
      <c r="F14" s="366"/>
      <c r="G14" s="368"/>
      <c r="H14" s="369"/>
      <c r="I14" s="60"/>
      <c r="J14" s="60"/>
      <c r="K14" s="60"/>
      <c r="L14" s="60"/>
      <c r="M14" s="60"/>
      <c r="N14" s="60"/>
      <c r="O14" s="60"/>
      <c r="P14" s="60"/>
      <c r="Q14" s="60"/>
      <c r="R14" s="60"/>
      <c r="S14" s="60"/>
      <c r="T14" s="60"/>
    </row>
    <row r="15" spans="1:20" ht="14.25">
      <c r="A15" s="58" t="s">
        <v>111</v>
      </c>
      <c r="B15" s="62" t="s">
        <v>19</v>
      </c>
      <c r="C15" s="608">
        <v>637</v>
      </c>
      <c r="D15" s="365">
        <v>30385.120000000003</v>
      </c>
      <c r="E15" s="501">
        <v>0</v>
      </c>
      <c r="F15" s="365">
        <v>1734.72</v>
      </c>
      <c r="G15" s="364">
        <v>141474.33864057693</v>
      </c>
      <c r="H15" s="371">
        <f>G15/$G$56</f>
        <v>0.2506079427980546</v>
      </c>
      <c r="I15" s="60"/>
      <c r="J15" s="60"/>
      <c r="K15" s="60"/>
      <c r="L15" s="60"/>
      <c r="M15" s="60"/>
      <c r="N15" s="60"/>
      <c r="O15" s="60"/>
      <c r="P15" s="60"/>
      <c r="Q15" s="60"/>
      <c r="R15" s="60"/>
      <c r="S15" s="60"/>
      <c r="T15" s="60"/>
    </row>
    <row r="16" spans="1:20" ht="14.25">
      <c r="A16" s="58" t="s">
        <v>82</v>
      </c>
      <c r="B16" s="62" t="s">
        <v>19</v>
      </c>
      <c r="C16" s="608">
        <v>0</v>
      </c>
      <c r="D16" s="365">
        <v>0</v>
      </c>
      <c r="E16" s="501">
        <v>0</v>
      </c>
      <c r="F16" s="365">
        <v>0</v>
      </c>
      <c r="G16" s="364">
        <v>4906.1</v>
      </c>
      <c r="H16" s="371">
        <f>G16/$G$56</f>
        <v>0.008690675920282371</v>
      </c>
      <c r="I16" s="60"/>
      <c r="J16" s="60"/>
      <c r="K16" s="60"/>
      <c r="L16" s="60"/>
      <c r="M16" s="60"/>
      <c r="N16" s="60"/>
      <c r="O16" s="60"/>
      <c r="P16" s="60"/>
      <c r="Q16" s="60"/>
      <c r="R16" s="60"/>
      <c r="S16" s="60"/>
      <c r="T16" s="60"/>
    </row>
    <row r="17" spans="1:20" ht="14.25">
      <c r="A17" s="58" t="s">
        <v>83</v>
      </c>
      <c r="B17" s="62" t="s">
        <v>19</v>
      </c>
      <c r="C17" s="608">
        <v>23</v>
      </c>
      <c r="D17" s="365">
        <v>2012.31</v>
      </c>
      <c r="E17" s="365">
        <v>0.9075123529411769</v>
      </c>
      <c r="F17" s="365">
        <v>187.41</v>
      </c>
      <c r="G17" s="364">
        <v>22528.70216852864</v>
      </c>
      <c r="H17" s="371">
        <f>G17/$G$56</f>
        <v>0.039907390687357595</v>
      </c>
      <c r="I17" s="60"/>
      <c r="J17" s="60"/>
      <c r="K17" s="60"/>
      <c r="L17" s="60"/>
      <c r="M17" s="60"/>
      <c r="N17" s="60"/>
      <c r="O17" s="60"/>
      <c r="P17" s="60"/>
      <c r="Q17" s="60"/>
      <c r="R17" s="60"/>
      <c r="S17" s="60"/>
      <c r="T17" s="60"/>
    </row>
    <row r="18" spans="1:20" ht="15">
      <c r="A18" s="56" t="s">
        <v>84</v>
      </c>
      <c r="B18" s="57"/>
      <c r="C18" s="503"/>
      <c r="D18" s="366"/>
      <c r="E18" s="366"/>
      <c r="F18" s="366"/>
      <c r="G18" s="368"/>
      <c r="H18" s="369"/>
      <c r="I18" s="60"/>
      <c r="J18" s="60"/>
      <c r="K18" s="60"/>
      <c r="L18" s="60"/>
      <c r="M18" s="60"/>
      <c r="N18" s="60"/>
      <c r="O18" s="60"/>
      <c r="P18" s="60"/>
      <c r="Q18" s="60"/>
      <c r="R18" s="60"/>
      <c r="S18" s="60"/>
      <c r="T18" s="60"/>
    </row>
    <row r="19" spans="1:20" ht="28.5">
      <c r="A19" s="58" t="s">
        <v>112</v>
      </c>
      <c r="B19" s="62" t="s">
        <v>19</v>
      </c>
      <c r="C19" s="608">
        <v>0</v>
      </c>
      <c r="D19" s="365">
        <v>0</v>
      </c>
      <c r="E19" s="365">
        <v>0</v>
      </c>
      <c r="F19" s="365">
        <v>0</v>
      </c>
      <c r="G19" s="364">
        <v>56309.24051757923</v>
      </c>
      <c r="H19" s="371">
        <f>G19/$G$56</f>
        <v>0.09974630779142582</v>
      </c>
      <c r="I19" s="60"/>
      <c r="J19" s="60"/>
      <c r="K19" s="60"/>
      <c r="L19" s="60"/>
      <c r="M19" s="60"/>
      <c r="N19" s="60"/>
      <c r="O19" s="60"/>
      <c r="P19" s="60"/>
      <c r="Q19" s="60"/>
      <c r="R19" s="60"/>
      <c r="S19" s="60"/>
      <c r="T19" s="60"/>
    </row>
    <row r="20" spans="1:20" ht="14.25">
      <c r="A20" s="58" t="s">
        <v>85</v>
      </c>
      <c r="B20" s="62" t="s">
        <v>18</v>
      </c>
      <c r="C20" s="608">
        <v>4</v>
      </c>
      <c r="D20" s="501">
        <v>0</v>
      </c>
      <c r="E20" s="501">
        <v>0</v>
      </c>
      <c r="F20" s="501">
        <v>0</v>
      </c>
      <c r="G20" s="364">
        <v>3611</v>
      </c>
      <c r="H20" s="371">
        <f>G20/$G$56</f>
        <v>0.006396533040121408</v>
      </c>
      <c r="I20" s="60"/>
      <c r="J20" s="60"/>
      <c r="K20" s="60"/>
      <c r="L20" s="60"/>
      <c r="M20" s="60"/>
      <c r="N20" s="60"/>
      <c r="O20" s="60"/>
      <c r="P20" s="60"/>
      <c r="Q20" s="60"/>
      <c r="R20" s="60"/>
      <c r="S20" s="60"/>
      <c r="T20" s="60"/>
    </row>
    <row r="21" spans="1:20" ht="14.25">
      <c r="A21" s="58" t="s">
        <v>86</v>
      </c>
      <c r="B21" s="62" t="s">
        <v>18</v>
      </c>
      <c r="C21" s="608">
        <v>0</v>
      </c>
      <c r="D21" s="501">
        <v>0</v>
      </c>
      <c r="E21" s="501">
        <v>0</v>
      </c>
      <c r="F21" s="501">
        <v>0</v>
      </c>
      <c r="G21" s="364">
        <v>0</v>
      </c>
      <c r="H21" s="371">
        <f>G21/$G$56</f>
        <v>0</v>
      </c>
      <c r="I21" s="60"/>
      <c r="J21" s="60"/>
      <c r="K21" s="60"/>
      <c r="L21" s="60"/>
      <c r="M21" s="60"/>
      <c r="N21" s="60"/>
      <c r="O21" s="60"/>
      <c r="P21" s="60"/>
      <c r="Q21" s="60"/>
      <c r="R21" s="60"/>
      <c r="S21" s="60"/>
      <c r="T21" s="60"/>
    </row>
    <row r="22" spans="1:20" ht="14.25">
      <c r="A22" s="27" t="s">
        <v>87</v>
      </c>
      <c r="B22" s="62" t="s">
        <v>18</v>
      </c>
      <c r="C22" s="608">
        <v>0</v>
      </c>
      <c r="D22" s="501">
        <v>0</v>
      </c>
      <c r="E22" s="501">
        <v>0</v>
      </c>
      <c r="F22" s="501">
        <v>0</v>
      </c>
      <c r="G22" s="364">
        <v>0</v>
      </c>
      <c r="H22" s="371">
        <f>G22/$G$56</f>
        <v>0</v>
      </c>
      <c r="I22" s="60"/>
      <c r="J22" s="60"/>
      <c r="K22" s="60"/>
      <c r="L22" s="60"/>
      <c r="M22" s="60"/>
      <c r="N22" s="60"/>
      <c r="O22" s="60"/>
      <c r="P22" s="60"/>
      <c r="Q22" s="60"/>
      <c r="R22" s="60"/>
      <c r="S22" s="60"/>
      <c r="T22" s="60"/>
    </row>
    <row r="23" spans="1:20" ht="14.25">
      <c r="A23" s="27" t="s">
        <v>88</v>
      </c>
      <c r="B23" s="62" t="s">
        <v>18</v>
      </c>
      <c r="C23" s="608">
        <v>0</v>
      </c>
      <c r="D23" s="501">
        <v>0</v>
      </c>
      <c r="E23" s="501">
        <v>0</v>
      </c>
      <c r="F23" s="501">
        <v>0</v>
      </c>
      <c r="G23" s="364">
        <v>0</v>
      </c>
      <c r="H23" s="371">
        <f>G23/$G$56</f>
        <v>0</v>
      </c>
      <c r="I23" s="60"/>
      <c r="J23" s="60"/>
      <c r="K23" s="60"/>
      <c r="L23" s="60"/>
      <c r="M23" s="60"/>
      <c r="N23" s="60"/>
      <c r="O23" s="60"/>
      <c r="P23" s="60"/>
      <c r="Q23" s="60"/>
      <c r="R23" s="60"/>
      <c r="S23" s="60"/>
      <c r="T23" s="60"/>
    </row>
    <row r="24" spans="1:20" ht="15">
      <c r="A24" s="56" t="s">
        <v>20</v>
      </c>
      <c r="B24" s="57"/>
      <c r="C24" s="503"/>
      <c r="D24" s="366"/>
      <c r="E24" s="366"/>
      <c r="F24" s="366"/>
      <c r="G24" s="368"/>
      <c r="H24" s="369"/>
      <c r="I24" s="60"/>
      <c r="J24" s="60"/>
      <c r="K24" s="60"/>
      <c r="L24" s="60"/>
      <c r="M24" s="60"/>
      <c r="N24" s="60"/>
      <c r="O24" s="60"/>
      <c r="P24" s="60"/>
      <c r="Q24" s="60"/>
      <c r="R24" s="60"/>
      <c r="S24" s="60"/>
      <c r="T24" s="60"/>
    </row>
    <row r="25" spans="1:20" ht="14.25">
      <c r="A25" s="58" t="s">
        <v>89</v>
      </c>
      <c r="B25" s="62" t="s">
        <v>18</v>
      </c>
      <c r="C25" s="608">
        <v>2194</v>
      </c>
      <c r="D25" s="365">
        <v>37371.16</v>
      </c>
      <c r="E25" s="365">
        <v>4.388</v>
      </c>
      <c r="F25" s="501">
        <v>0</v>
      </c>
      <c r="G25" s="364">
        <v>15138.6</v>
      </c>
      <c r="H25" s="371">
        <f>G25/$G$56</f>
        <v>0.026816548070114084</v>
      </c>
      <c r="I25" s="60"/>
      <c r="J25" s="60"/>
      <c r="K25" s="60"/>
      <c r="L25" s="60"/>
      <c r="M25" s="60"/>
      <c r="N25" s="60"/>
      <c r="O25" s="60"/>
      <c r="P25" s="60"/>
      <c r="Q25" s="60"/>
      <c r="R25" s="60"/>
      <c r="S25" s="60"/>
      <c r="T25" s="60"/>
    </row>
    <row r="26" spans="1:20" ht="14.25">
      <c r="A26" s="58" t="s">
        <v>90</v>
      </c>
      <c r="B26" s="62" t="s">
        <v>18</v>
      </c>
      <c r="C26" s="608">
        <v>683</v>
      </c>
      <c r="D26" s="365">
        <v>28097.26</v>
      </c>
      <c r="E26" s="365">
        <v>1.366</v>
      </c>
      <c r="F26" s="501">
        <v>0</v>
      </c>
      <c r="G26" s="364">
        <v>49684.92524331774</v>
      </c>
      <c r="H26" s="371">
        <f>G26/$G$56</f>
        <v>0.08801198169893218</v>
      </c>
      <c r="I26" s="60"/>
      <c r="J26" s="60"/>
      <c r="K26" s="60"/>
      <c r="L26" s="60"/>
      <c r="M26" s="60"/>
      <c r="N26" s="60"/>
      <c r="O26" s="60"/>
      <c r="P26" s="60"/>
      <c r="Q26" s="60"/>
      <c r="R26" s="60"/>
      <c r="S26" s="60"/>
      <c r="T26" s="60"/>
    </row>
    <row r="27" spans="1:20" ht="14.25">
      <c r="A27" s="58" t="s">
        <v>91</v>
      </c>
      <c r="B27" s="62" t="s">
        <v>18</v>
      </c>
      <c r="C27" s="608">
        <v>0</v>
      </c>
      <c r="D27" s="365">
        <v>0</v>
      </c>
      <c r="E27" s="502">
        <v>0</v>
      </c>
      <c r="F27" s="501">
        <v>0</v>
      </c>
      <c r="G27" s="364">
        <v>11777.4741597032</v>
      </c>
      <c r="H27" s="371">
        <f>G27/$G$56</f>
        <v>0.02086264264517243</v>
      </c>
      <c r="I27" s="60"/>
      <c r="J27" s="60"/>
      <c r="K27" s="60"/>
      <c r="L27" s="60"/>
      <c r="M27" s="60"/>
      <c r="N27" s="60"/>
      <c r="O27" s="60"/>
      <c r="P27" s="60"/>
      <c r="Q27" s="60"/>
      <c r="R27" s="60"/>
      <c r="S27" s="60"/>
      <c r="T27" s="60"/>
    </row>
    <row r="28" spans="1:20" ht="14.25">
      <c r="A28" s="58" t="s">
        <v>92</v>
      </c>
      <c r="B28" s="62" t="s">
        <v>18</v>
      </c>
      <c r="C28" s="608">
        <v>432</v>
      </c>
      <c r="D28" s="365">
        <v>82512</v>
      </c>
      <c r="E28" s="365">
        <v>0.864</v>
      </c>
      <c r="F28" s="501">
        <v>0</v>
      </c>
      <c r="G28" s="364">
        <v>40415.85375484356</v>
      </c>
      <c r="H28" s="371">
        <f>G28/$G$56</f>
        <v>0.07159272885283072</v>
      </c>
      <c r="I28" s="60"/>
      <c r="J28" s="60"/>
      <c r="K28" s="60"/>
      <c r="L28" s="60"/>
      <c r="M28" s="60"/>
      <c r="N28" s="60"/>
      <c r="O28" s="60"/>
      <c r="P28" s="60"/>
      <c r="Q28" s="60"/>
      <c r="R28" s="60"/>
      <c r="S28" s="60"/>
      <c r="T28" s="60"/>
    </row>
    <row r="29" spans="1:20" ht="15">
      <c r="A29" s="56" t="s">
        <v>21</v>
      </c>
      <c r="B29" s="57"/>
      <c r="C29" s="503"/>
      <c r="D29" s="366"/>
      <c r="E29" s="366"/>
      <c r="F29" s="503"/>
      <c r="G29" s="368"/>
      <c r="H29" s="369"/>
      <c r="I29" s="60"/>
      <c r="J29" s="60"/>
      <c r="K29" s="60"/>
      <c r="L29" s="60"/>
      <c r="M29" s="60"/>
      <c r="N29" s="60"/>
      <c r="O29" s="60"/>
      <c r="P29" s="60"/>
      <c r="Q29" s="60"/>
      <c r="R29" s="60"/>
      <c r="S29" s="60"/>
      <c r="T29" s="60"/>
    </row>
    <row r="30" spans="1:20" ht="14.25">
      <c r="A30" s="58" t="s">
        <v>93</v>
      </c>
      <c r="B30" s="62" t="s">
        <v>18</v>
      </c>
      <c r="C30" s="608">
        <v>0</v>
      </c>
      <c r="D30" s="365">
        <v>0</v>
      </c>
      <c r="E30" s="365">
        <v>0</v>
      </c>
      <c r="F30" s="501">
        <v>0</v>
      </c>
      <c r="G30" s="364">
        <v>16956.34</v>
      </c>
      <c r="H30" s="371">
        <f>G30/$G$56</f>
        <v>0.030036496552072068</v>
      </c>
      <c r="I30" s="60"/>
      <c r="J30" s="60"/>
      <c r="K30" s="60"/>
      <c r="L30" s="60"/>
      <c r="M30" s="60"/>
      <c r="N30" s="60"/>
      <c r="O30" s="60"/>
      <c r="P30" s="60"/>
      <c r="Q30" s="60"/>
      <c r="R30" s="60"/>
      <c r="S30" s="60"/>
      <c r="T30" s="60"/>
    </row>
    <row r="31" spans="1:20" ht="14.25">
      <c r="A31" s="58" t="s">
        <v>110</v>
      </c>
      <c r="B31" s="62" t="s">
        <v>18</v>
      </c>
      <c r="C31" s="608">
        <v>0</v>
      </c>
      <c r="D31" s="501">
        <v>0</v>
      </c>
      <c r="E31" s="501">
        <v>0</v>
      </c>
      <c r="F31" s="501">
        <v>0</v>
      </c>
      <c r="G31" s="364">
        <v>0</v>
      </c>
      <c r="H31" s="371">
        <f>G31/$G$56</f>
        <v>0</v>
      </c>
      <c r="I31" s="60"/>
      <c r="J31" s="60"/>
      <c r="K31" s="60"/>
      <c r="L31" s="60"/>
      <c r="M31" s="60"/>
      <c r="N31" s="60"/>
      <c r="O31" s="60"/>
      <c r="P31" s="60"/>
      <c r="Q31" s="60"/>
      <c r="R31" s="60"/>
      <c r="S31" s="60"/>
      <c r="T31" s="60"/>
    </row>
    <row r="32" spans="1:20" ht="15">
      <c r="A32" s="56" t="s">
        <v>94</v>
      </c>
      <c r="B32" s="57"/>
      <c r="C32" s="503"/>
      <c r="D32" s="366"/>
      <c r="E32" s="366"/>
      <c r="F32" s="503"/>
      <c r="G32" s="368"/>
      <c r="H32" s="369"/>
      <c r="I32" s="60"/>
      <c r="J32" s="60"/>
      <c r="K32" s="60"/>
      <c r="L32" s="60"/>
      <c r="M32" s="60"/>
      <c r="N32" s="60"/>
      <c r="O32" s="60"/>
      <c r="P32" s="60"/>
      <c r="Q32" s="60"/>
      <c r="R32" s="60"/>
      <c r="S32" s="60"/>
      <c r="T32" s="60"/>
    </row>
    <row r="33" spans="1:20" ht="14.25">
      <c r="A33" s="58" t="s">
        <v>94</v>
      </c>
      <c r="B33" s="62" t="s">
        <v>18</v>
      </c>
      <c r="C33" s="608">
        <v>0</v>
      </c>
      <c r="D33" s="501">
        <v>0</v>
      </c>
      <c r="E33" s="501">
        <v>0</v>
      </c>
      <c r="F33" s="501">
        <v>0</v>
      </c>
      <c r="G33" s="364">
        <v>0</v>
      </c>
      <c r="H33" s="371">
        <f>G33/$G$56</f>
        <v>0</v>
      </c>
      <c r="I33" s="60"/>
      <c r="J33" s="60"/>
      <c r="K33" s="60"/>
      <c r="L33" s="60"/>
      <c r="M33" s="60"/>
      <c r="N33" s="60"/>
      <c r="O33" s="60"/>
      <c r="P33" s="60"/>
      <c r="Q33" s="60"/>
      <c r="R33" s="60"/>
      <c r="S33" s="60"/>
      <c r="T33" s="60"/>
    </row>
    <row r="34" spans="1:20" ht="15">
      <c r="A34" s="56" t="s">
        <v>95</v>
      </c>
      <c r="B34" s="57"/>
      <c r="C34" s="503"/>
      <c r="D34" s="366"/>
      <c r="E34" s="366"/>
      <c r="F34" s="366"/>
      <c r="G34" s="368"/>
      <c r="H34" s="369"/>
      <c r="I34" s="60"/>
      <c r="J34" s="60"/>
      <c r="K34" s="60"/>
      <c r="L34" s="60"/>
      <c r="M34" s="60"/>
      <c r="N34" s="60"/>
      <c r="O34" s="60"/>
      <c r="P34" s="60"/>
      <c r="Q34" s="60"/>
      <c r="R34" s="60"/>
      <c r="S34" s="60"/>
      <c r="T34" s="60"/>
    </row>
    <row r="35" spans="1:20" ht="28.5">
      <c r="A35" s="58" t="s">
        <v>96</v>
      </c>
      <c r="B35" s="62" t="s">
        <v>18</v>
      </c>
      <c r="C35" s="608">
        <v>0</v>
      </c>
      <c r="D35" s="501">
        <v>0</v>
      </c>
      <c r="E35" s="501">
        <v>0</v>
      </c>
      <c r="F35" s="365">
        <v>0</v>
      </c>
      <c r="G35" s="364">
        <v>2070.1</v>
      </c>
      <c r="H35" s="371">
        <f aca="true" t="shared" si="1" ref="H35:H41">G35/$G$56</f>
        <v>0.0036669795198990105</v>
      </c>
      <c r="I35" s="60"/>
      <c r="J35" s="60"/>
      <c r="K35" s="60"/>
      <c r="L35" s="60"/>
      <c r="M35" s="60"/>
      <c r="N35" s="60"/>
      <c r="O35" s="60"/>
      <c r="P35" s="60"/>
      <c r="Q35" s="60"/>
      <c r="R35" s="60"/>
      <c r="S35" s="60"/>
      <c r="T35" s="60"/>
    </row>
    <row r="36" spans="1:20" ht="14.25">
      <c r="A36" s="58" t="s">
        <v>97</v>
      </c>
      <c r="B36" s="62" t="s">
        <v>18</v>
      </c>
      <c r="C36" s="608">
        <v>196</v>
      </c>
      <c r="D36" s="501">
        <v>0</v>
      </c>
      <c r="E36" s="501">
        <v>0</v>
      </c>
      <c r="F36" s="501">
        <v>0</v>
      </c>
      <c r="G36" s="364">
        <v>13196</v>
      </c>
      <c r="H36" s="371">
        <f t="shared" si="1"/>
        <v>0.02337542231997843</v>
      </c>
      <c r="I36" s="60"/>
      <c r="J36" s="60"/>
      <c r="K36" s="60"/>
      <c r="L36" s="60"/>
      <c r="M36" s="60"/>
      <c r="N36" s="60"/>
      <c r="O36" s="60"/>
      <c r="P36" s="60"/>
      <c r="Q36" s="60"/>
      <c r="R36" s="60"/>
      <c r="S36" s="60"/>
      <c r="T36" s="60"/>
    </row>
    <row r="37" spans="1:20" ht="14.25">
      <c r="A37" s="58" t="s">
        <v>113</v>
      </c>
      <c r="B37" s="62" t="s">
        <v>18</v>
      </c>
      <c r="C37" s="608">
        <v>6</v>
      </c>
      <c r="D37" s="365">
        <v>0</v>
      </c>
      <c r="E37" s="501"/>
      <c r="F37" s="365">
        <v>0</v>
      </c>
      <c r="G37" s="364">
        <v>29492.03</v>
      </c>
      <c r="H37" s="371">
        <f t="shared" si="1"/>
        <v>0.05224224434097252</v>
      </c>
      <c r="I37" s="60"/>
      <c r="J37" s="60"/>
      <c r="K37" s="60"/>
      <c r="L37" s="60"/>
      <c r="M37" s="60"/>
      <c r="N37" s="60"/>
      <c r="O37" s="60"/>
      <c r="P37" s="60"/>
      <c r="Q37" s="60"/>
      <c r="R37" s="60"/>
      <c r="S37" s="60"/>
      <c r="T37" s="60"/>
    </row>
    <row r="38" spans="1:20" ht="14.25">
      <c r="A38" s="58" t="s">
        <v>98</v>
      </c>
      <c r="B38" s="62" t="s">
        <v>18</v>
      </c>
      <c r="C38" s="608">
        <v>116</v>
      </c>
      <c r="D38" s="365">
        <v>81014.4</v>
      </c>
      <c r="E38" s="501">
        <v>0</v>
      </c>
      <c r="F38" s="365">
        <v>4786.16</v>
      </c>
      <c r="G38" s="364">
        <v>10440</v>
      </c>
      <c r="H38" s="371">
        <f t="shared" si="1"/>
        <v>0.01849343808885835</v>
      </c>
      <c r="I38" s="60"/>
      <c r="J38" s="60"/>
      <c r="K38" s="60"/>
      <c r="L38" s="60"/>
      <c r="M38" s="60"/>
      <c r="N38" s="60"/>
      <c r="O38" s="60"/>
      <c r="P38" s="60"/>
      <c r="Q38" s="60"/>
      <c r="R38" s="60"/>
      <c r="S38" s="60"/>
      <c r="T38" s="60"/>
    </row>
    <row r="39" spans="1:20" ht="14.25">
      <c r="A39" s="58" t="s">
        <v>114</v>
      </c>
      <c r="B39" s="62" t="s">
        <v>18</v>
      </c>
      <c r="C39" s="608">
        <v>233</v>
      </c>
      <c r="D39" s="365">
        <v>6384</v>
      </c>
      <c r="E39" s="365">
        <v>1.4030150946159852</v>
      </c>
      <c r="F39" s="365">
        <v>2951.2</v>
      </c>
      <c r="G39" s="364">
        <v>21012.595515450706</v>
      </c>
      <c r="H39" s="371">
        <f t="shared" si="1"/>
        <v>0.03722175615433049</v>
      </c>
      <c r="I39" s="60"/>
      <c r="J39" s="60"/>
      <c r="K39" s="60"/>
      <c r="L39" s="60"/>
      <c r="M39" s="60"/>
      <c r="N39" s="60"/>
      <c r="O39" s="60"/>
      <c r="P39" s="60"/>
      <c r="Q39" s="60"/>
      <c r="R39" s="60"/>
      <c r="S39" s="60"/>
      <c r="T39" s="60"/>
    </row>
    <row r="40" spans="1:20" ht="14.25">
      <c r="A40" s="58" t="s">
        <v>99</v>
      </c>
      <c r="B40" s="62" t="s">
        <v>18</v>
      </c>
      <c r="C40" s="608">
        <v>791</v>
      </c>
      <c r="D40" s="365">
        <v>2963.8</v>
      </c>
      <c r="E40" s="501">
        <v>0</v>
      </c>
      <c r="F40" s="501">
        <v>0</v>
      </c>
      <c r="G40" s="364">
        <v>2491.65</v>
      </c>
      <c r="H40" s="371">
        <f t="shared" si="1"/>
        <v>0.00441371408181072</v>
      </c>
      <c r="I40" s="60"/>
      <c r="J40" s="60"/>
      <c r="K40" s="60"/>
      <c r="L40" s="60"/>
      <c r="M40" s="60"/>
      <c r="N40" s="60"/>
      <c r="O40" s="60"/>
      <c r="P40" s="60"/>
      <c r="Q40" s="60"/>
      <c r="R40" s="60"/>
      <c r="S40" s="60"/>
      <c r="T40" s="60"/>
    </row>
    <row r="41" spans="1:20" ht="14.25">
      <c r="A41" s="58" t="s">
        <v>115</v>
      </c>
      <c r="B41" s="62"/>
      <c r="C41" s="608">
        <v>0</v>
      </c>
      <c r="D41" s="501">
        <v>0</v>
      </c>
      <c r="E41" s="501">
        <v>0</v>
      </c>
      <c r="F41" s="501">
        <v>0</v>
      </c>
      <c r="G41" s="364">
        <v>0</v>
      </c>
      <c r="H41" s="371">
        <f t="shared" si="1"/>
        <v>0</v>
      </c>
      <c r="I41" s="60"/>
      <c r="J41" s="60"/>
      <c r="K41" s="60"/>
      <c r="L41" s="60"/>
      <c r="M41" s="60"/>
      <c r="N41" s="60"/>
      <c r="O41" s="60"/>
      <c r="P41" s="60"/>
      <c r="Q41" s="60"/>
      <c r="R41" s="60"/>
      <c r="S41" s="60"/>
      <c r="T41" s="60"/>
    </row>
    <row r="42" spans="1:20" ht="15">
      <c r="A42" s="56" t="s">
        <v>28</v>
      </c>
      <c r="B42" s="57"/>
      <c r="C42" s="503"/>
      <c r="D42" s="57"/>
      <c r="E42" s="57"/>
      <c r="F42" s="57"/>
      <c r="G42" s="368"/>
      <c r="H42" s="369"/>
      <c r="I42" s="60"/>
      <c r="J42" s="60"/>
      <c r="K42" s="60"/>
      <c r="L42" s="60"/>
      <c r="M42" s="60"/>
      <c r="N42" s="60"/>
      <c r="O42" s="60"/>
      <c r="P42" s="60"/>
      <c r="Q42" s="60"/>
      <c r="R42" s="60"/>
      <c r="S42" s="60"/>
      <c r="T42" s="60"/>
    </row>
    <row r="43" spans="1:20" ht="14.25">
      <c r="A43" s="58" t="s">
        <v>100</v>
      </c>
      <c r="B43" s="62" t="s">
        <v>19</v>
      </c>
      <c r="C43" s="608">
        <v>0</v>
      </c>
      <c r="D43" s="501">
        <v>0</v>
      </c>
      <c r="E43" s="501">
        <v>0</v>
      </c>
      <c r="F43" s="501">
        <v>0</v>
      </c>
      <c r="G43" s="364">
        <v>0</v>
      </c>
      <c r="H43" s="371">
        <f aca="true" t="shared" si="2" ref="H43:H50">G43/$G$56</f>
        <v>0</v>
      </c>
      <c r="I43" s="60"/>
      <c r="J43" s="60"/>
      <c r="K43" s="60"/>
      <c r="L43" s="60"/>
      <c r="M43" s="60"/>
      <c r="N43" s="60"/>
      <c r="O43" s="60"/>
      <c r="P43" s="60"/>
      <c r="Q43" s="60"/>
      <c r="R43" s="60"/>
      <c r="S43" s="60"/>
      <c r="T43" s="60"/>
    </row>
    <row r="44" spans="1:20" ht="14.25">
      <c r="A44" s="58" t="s">
        <v>90</v>
      </c>
      <c r="B44" s="62" t="s">
        <v>18</v>
      </c>
      <c r="C44" s="608">
        <v>0</v>
      </c>
      <c r="D44" s="501">
        <v>0</v>
      </c>
      <c r="E44" s="501">
        <v>0</v>
      </c>
      <c r="F44" s="501">
        <v>0</v>
      </c>
      <c r="G44" s="364">
        <v>0</v>
      </c>
      <c r="H44" s="371">
        <f t="shared" si="2"/>
        <v>0</v>
      </c>
      <c r="I44" s="60"/>
      <c r="J44" s="60"/>
      <c r="K44" s="60"/>
      <c r="L44" s="60"/>
      <c r="M44" s="60"/>
      <c r="N44" s="60"/>
      <c r="O44" s="60"/>
      <c r="P44" s="60"/>
      <c r="Q44" s="60"/>
      <c r="R44" s="60"/>
      <c r="S44" s="60"/>
      <c r="T44" s="60"/>
    </row>
    <row r="45" spans="1:20" ht="14.25">
      <c r="A45" s="58" t="s">
        <v>101</v>
      </c>
      <c r="B45" s="62" t="s">
        <v>18</v>
      </c>
      <c r="C45" s="608">
        <v>0</v>
      </c>
      <c r="D45" s="501">
        <v>0</v>
      </c>
      <c r="E45" s="501">
        <v>0</v>
      </c>
      <c r="F45" s="501">
        <v>0</v>
      </c>
      <c r="G45" s="364">
        <v>0</v>
      </c>
      <c r="H45" s="371">
        <f t="shared" si="2"/>
        <v>0</v>
      </c>
      <c r="I45" s="60"/>
      <c r="J45" s="60"/>
      <c r="K45" s="60"/>
      <c r="L45" s="60"/>
      <c r="M45" s="60"/>
      <c r="N45" s="60"/>
      <c r="O45" s="60"/>
      <c r="P45" s="60"/>
      <c r="Q45" s="60"/>
      <c r="R45" s="60"/>
      <c r="S45" s="60"/>
      <c r="T45" s="60"/>
    </row>
    <row r="46" spans="1:20" ht="14.25">
      <c r="A46" s="58" t="s">
        <v>102</v>
      </c>
      <c r="B46" s="62" t="s">
        <v>18</v>
      </c>
      <c r="C46" s="608">
        <v>0</v>
      </c>
      <c r="D46" s="501">
        <v>0</v>
      </c>
      <c r="E46" s="501">
        <v>0</v>
      </c>
      <c r="F46" s="501">
        <v>0</v>
      </c>
      <c r="G46" s="364">
        <v>0</v>
      </c>
      <c r="H46" s="371">
        <f t="shared" si="2"/>
        <v>0</v>
      </c>
      <c r="I46" s="60"/>
      <c r="J46" s="60"/>
      <c r="K46" s="60"/>
      <c r="L46" s="60"/>
      <c r="M46" s="60"/>
      <c r="N46" s="60"/>
      <c r="O46" s="60"/>
      <c r="P46" s="60"/>
      <c r="Q46" s="60"/>
      <c r="R46" s="60"/>
      <c r="S46" s="60"/>
      <c r="T46" s="60"/>
    </row>
    <row r="47" spans="1:20" ht="28.5">
      <c r="A47" s="58" t="s">
        <v>103</v>
      </c>
      <c r="B47" s="62" t="s">
        <v>18</v>
      </c>
      <c r="C47" s="608">
        <v>0</v>
      </c>
      <c r="D47" s="501">
        <v>0</v>
      </c>
      <c r="E47" s="501">
        <v>0</v>
      </c>
      <c r="F47" s="501">
        <v>0</v>
      </c>
      <c r="G47" s="364">
        <v>0</v>
      </c>
      <c r="H47" s="371">
        <f t="shared" si="2"/>
        <v>0</v>
      </c>
      <c r="I47" s="60"/>
      <c r="J47" s="60"/>
      <c r="K47" s="60"/>
      <c r="L47" s="60"/>
      <c r="M47" s="60"/>
      <c r="N47" s="60"/>
      <c r="O47" s="60"/>
      <c r="P47" s="60"/>
      <c r="Q47" s="60"/>
      <c r="R47" s="60"/>
      <c r="S47" s="60"/>
      <c r="T47" s="60"/>
    </row>
    <row r="48" spans="1:20" ht="14.25">
      <c r="A48" s="58" t="s">
        <v>104</v>
      </c>
      <c r="B48" s="62" t="s">
        <v>18</v>
      </c>
      <c r="C48" s="608">
        <v>0</v>
      </c>
      <c r="D48" s="501">
        <v>0</v>
      </c>
      <c r="E48" s="501">
        <v>0</v>
      </c>
      <c r="F48" s="501">
        <v>0</v>
      </c>
      <c r="G48" s="364">
        <v>0</v>
      </c>
      <c r="H48" s="371">
        <f t="shared" si="2"/>
        <v>0</v>
      </c>
      <c r="I48" s="60"/>
      <c r="J48" s="60"/>
      <c r="K48" s="60"/>
      <c r="L48" s="60"/>
      <c r="M48" s="60"/>
      <c r="N48" s="60"/>
      <c r="O48" s="60"/>
      <c r="P48" s="60"/>
      <c r="Q48" s="60"/>
      <c r="R48" s="60"/>
      <c r="S48" s="60"/>
      <c r="T48" s="60"/>
    </row>
    <row r="49" spans="1:20" ht="14.25">
      <c r="A49" s="58" t="s">
        <v>98</v>
      </c>
      <c r="B49" s="62"/>
      <c r="C49" s="608"/>
      <c r="D49" s="501">
        <v>0</v>
      </c>
      <c r="E49" s="501">
        <v>0</v>
      </c>
      <c r="F49" s="501">
        <v>0</v>
      </c>
      <c r="G49" s="364">
        <v>0</v>
      </c>
      <c r="H49" s="371">
        <f t="shared" si="2"/>
        <v>0</v>
      </c>
      <c r="I49" s="60"/>
      <c r="J49" s="60"/>
      <c r="K49" s="60"/>
      <c r="L49" s="60"/>
      <c r="M49" s="60"/>
      <c r="N49" s="60"/>
      <c r="O49" s="60"/>
      <c r="P49" s="60"/>
      <c r="Q49" s="60"/>
      <c r="R49" s="60"/>
      <c r="S49" s="60"/>
      <c r="T49" s="60"/>
    </row>
    <row r="50" spans="1:20" ht="14.25">
      <c r="A50" s="58" t="s">
        <v>113</v>
      </c>
      <c r="B50" s="62"/>
      <c r="C50" s="608"/>
      <c r="D50" s="501">
        <v>0</v>
      </c>
      <c r="E50" s="501">
        <v>0</v>
      </c>
      <c r="F50" s="501">
        <v>0</v>
      </c>
      <c r="G50" s="364">
        <v>0</v>
      </c>
      <c r="H50" s="371">
        <f t="shared" si="2"/>
        <v>0</v>
      </c>
      <c r="I50" s="60"/>
      <c r="J50" s="60"/>
      <c r="K50" s="60"/>
      <c r="L50" s="60"/>
      <c r="M50" s="60"/>
      <c r="N50" s="60"/>
      <c r="O50" s="60"/>
      <c r="P50" s="60"/>
      <c r="Q50" s="60"/>
      <c r="R50" s="60"/>
      <c r="S50" s="60"/>
      <c r="T50" s="60"/>
    </row>
    <row r="51" spans="1:20" ht="15">
      <c r="A51" s="56" t="s">
        <v>105</v>
      </c>
      <c r="B51" s="57"/>
      <c r="C51" s="503"/>
      <c r="D51" s="57"/>
      <c r="E51" s="57"/>
      <c r="F51" s="57"/>
      <c r="G51" s="368"/>
      <c r="H51" s="369"/>
      <c r="I51" s="60"/>
      <c r="J51" s="60"/>
      <c r="K51" s="60"/>
      <c r="L51" s="60"/>
      <c r="M51" s="60"/>
      <c r="N51" s="60"/>
      <c r="O51" s="60"/>
      <c r="P51" s="60"/>
      <c r="Q51" s="60"/>
      <c r="R51" s="60"/>
      <c r="S51" s="60"/>
      <c r="T51" s="60"/>
    </row>
    <row r="52" spans="1:20" ht="14.25">
      <c r="A52" s="58" t="s">
        <v>106</v>
      </c>
      <c r="B52" s="62" t="s">
        <v>19</v>
      </c>
      <c r="C52" s="608">
        <v>322</v>
      </c>
      <c r="D52" s="365"/>
      <c r="E52" s="365"/>
      <c r="F52" s="365"/>
      <c r="G52" s="364">
        <v>44544.11</v>
      </c>
      <c r="H52" s="371">
        <f>G52/$G$56</f>
        <v>0.07890553070002837</v>
      </c>
      <c r="I52" s="60"/>
      <c r="J52" s="60"/>
      <c r="K52" s="60"/>
      <c r="L52" s="60"/>
      <c r="M52" s="60"/>
      <c r="N52" s="60"/>
      <c r="O52" s="60"/>
      <c r="P52" s="60"/>
      <c r="Q52" s="60"/>
      <c r="R52" s="60"/>
      <c r="S52" s="60"/>
      <c r="T52" s="60"/>
    </row>
    <row r="53" spans="1:20" ht="14.25">
      <c r="A53" s="58" t="s">
        <v>107</v>
      </c>
      <c r="B53" s="62" t="s">
        <v>19</v>
      </c>
      <c r="C53" s="608">
        <v>317</v>
      </c>
      <c r="D53" s="365"/>
      <c r="E53" s="365"/>
      <c r="F53" s="365"/>
      <c r="G53" s="364">
        <v>6619.58</v>
      </c>
      <c r="H53" s="371">
        <f>G53/$G$56</f>
        <v>0.011725938017647984</v>
      </c>
      <c r="I53" s="60"/>
      <c r="J53" s="60"/>
      <c r="K53" s="60"/>
      <c r="L53" s="60"/>
      <c r="M53" s="60"/>
      <c r="N53" s="60"/>
      <c r="O53" s="60"/>
      <c r="P53" s="60"/>
      <c r="Q53" s="60"/>
      <c r="R53" s="60"/>
      <c r="S53" s="60"/>
      <c r="T53" s="60"/>
    </row>
    <row r="54" spans="1:20" ht="28.5">
      <c r="A54" s="58" t="s">
        <v>108</v>
      </c>
      <c r="B54" s="62" t="s">
        <v>109</v>
      </c>
      <c r="C54" s="608"/>
      <c r="D54" s="365"/>
      <c r="E54" s="365"/>
      <c r="F54" s="365"/>
      <c r="G54" s="364">
        <v>0</v>
      </c>
      <c r="H54" s="371">
        <f>G54/$G$56</f>
        <v>0</v>
      </c>
      <c r="I54" s="60"/>
      <c r="J54" s="60"/>
      <c r="K54" s="60"/>
      <c r="L54" s="60"/>
      <c r="M54" s="60"/>
      <c r="N54" s="60"/>
      <c r="O54" s="60"/>
      <c r="P54" s="60"/>
      <c r="Q54" s="60"/>
      <c r="R54" s="60"/>
      <c r="S54" s="60"/>
      <c r="T54" s="60"/>
    </row>
    <row r="55" spans="1:20" ht="15">
      <c r="A55" s="56"/>
      <c r="B55" s="57"/>
      <c r="C55" s="366"/>
      <c r="D55" s="57"/>
      <c r="E55" s="57"/>
      <c r="F55" s="57"/>
      <c r="G55" s="368"/>
      <c r="H55" s="369"/>
      <c r="I55" s="60"/>
      <c r="J55" s="60"/>
      <c r="K55" s="60"/>
      <c r="L55" s="60"/>
      <c r="M55" s="60"/>
      <c r="N55" s="60"/>
      <c r="O55" s="60"/>
      <c r="P55" s="60"/>
      <c r="Q55" s="60"/>
      <c r="R55" s="60"/>
      <c r="S55" s="60"/>
      <c r="T55" s="60"/>
    </row>
    <row r="56" spans="1:14" s="4" customFormat="1" ht="15">
      <c r="A56" s="64" t="s">
        <v>205</v>
      </c>
      <c r="B56" s="65"/>
      <c r="C56" s="66"/>
      <c r="D56" s="367">
        <f>SUM(D4:D55)</f>
        <v>270740.05</v>
      </c>
      <c r="E56" s="367">
        <f>SUM(E4:E55)</f>
        <v>8.928527447557162</v>
      </c>
      <c r="F56" s="367">
        <f>SUM(F4:F55)</f>
        <v>9659.49</v>
      </c>
      <c r="G56" s="222">
        <f>SUM(G4:G55)</f>
        <v>564524.5599999999</v>
      </c>
      <c r="H56" s="372">
        <f>SUM(H4:H55)</f>
        <v>1.0000000000000002</v>
      </c>
      <c r="I56" s="22"/>
      <c r="J56" s="22"/>
      <c r="K56" s="22"/>
      <c r="L56" s="22"/>
      <c r="M56" s="22"/>
      <c r="N56" s="22"/>
    </row>
    <row r="57" spans="1:20" ht="14.25">
      <c r="A57" s="67"/>
      <c r="B57" s="68"/>
      <c r="C57" s="201"/>
      <c r="D57" s="69"/>
      <c r="E57" s="69"/>
      <c r="F57" s="145"/>
      <c r="G57" s="70"/>
      <c r="H57" s="70"/>
      <c r="I57" s="60"/>
      <c r="J57" s="60"/>
      <c r="K57" s="60"/>
      <c r="L57" s="60"/>
      <c r="M57" s="60"/>
      <c r="N57" s="60"/>
      <c r="O57" s="60"/>
      <c r="P57" s="60"/>
      <c r="Q57" s="60"/>
      <c r="R57" s="60"/>
      <c r="S57" s="60"/>
      <c r="T57" s="60"/>
    </row>
    <row r="58" spans="1:20" ht="15" thickBot="1">
      <c r="A58" s="71" t="s">
        <v>41</v>
      </c>
      <c r="B58" s="72" t="s">
        <v>19</v>
      </c>
      <c r="C58" s="175">
        <v>690</v>
      </c>
      <c r="D58" s="69"/>
      <c r="E58" s="69"/>
      <c r="F58" s="145"/>
      <c r="H58" s="70"/>
      <c r="I58" s="60"/>
      <c r="J58" s="60"/>
      <c r="K58" s="60"/>
      <c r="L58" s="60"/>
      <c r="M58" s="60"/>
      <c r="N58" s="60"/>
      <c r="O58" s="60"/>
      <c r="P58" s="60"/>
      <c r="Q58" s="60"/>
      <c r="R58" s="60"/>
      <c r="S58" s="60"/>
      <c r="T58" s="60"/>
    </row>
    <row r="59" spans="1:20" ht="15" thickBot="1">
      <c r="A59" s="73"/>
      <c r="B59" s="74"/>
      <c r="C59" s="609"/>
      <c r="D59" s="6"/>
      <c r="E59" s="6"/>
      <c r="F59" s="146"/>
      <c r="G59" s="172"/>
      <c r="H59" s="6"/>
      <c r="I59" s="60"/>
      <c r="J59" s="60"/>
      <c r="K59" s="60"/>
      <c r="L59" s="60"/>
      <c r="M59" s="60"/>
      <c r="N59" s="60"/>
      <c r="O59" s="60"/>
      <c r="P59" s="60"/>
      <c r="Q59" s="60"/>
      <c r="R59" s="60"/>
      <c r="S59" s="60"/>
      <c r="T59" s="60"/>
    </row>
    <row r="60" spans="1:20" ht="14.25">
      <c r="A60" s="75" t="s">
        <v>23</v>
      </c>
      <c r="B60" s="76"/>
      <c r="C60" s="610"/>
      <c r="D60" s="6"/>
      <c r="E60" s="6"/>
      <c r="F60" s="146"/>
      <c r="G60" s="172"/>
      <c r="H60" s="6"/>
      <c r="I60" s="60"/>
      <c r="J60" s="60"/>
      <c r="K60" s="60"/>
      <c r="L60" s="60"/>
      <c r="M60" s="60"/>
      <c r="N60" s="60"/>
      <c r="O60" s="60"/>
      <c r="P60" s="60"/>
      <c r="Q60" s="60"/>
      <c r="R60" s="60"/>
      <c r="S60" s="60"/>
      <c r="T60" s="60"/>
    </row>
    <row r="61" spans="1:20" ht="14.25">
      <c r="A61" s="58" t="s">
        <v>29</v>
      </c>
      <c r="B61" s="63" t="s">
        <v>19</v>
      </c>
      <c r="C61" s="170">
        <v>139</v>
      </c>
      <c r="D61" s="6"/>
      <c r="E61" s="6"/>
      <c r="F61" s="146"/>
      <c r="G61" s="173"/>
      <c r="H61" s="6"/>
      <c r="I61" s="60"/>
      <c r="J61" s="60"/>
      <c r="K61" s="60"/>
      <c r="L61" s="60"/>
      <c r="M61" s="60"/>
      <c r="N61" s="60"/>
      <c r="O61" s="60"/>
      <c r="P61" s="60"/>
      <c r="Q61" s="60"/>
      <c r="R61" s="60"/>
      <c r="S61" s="60"/>
      <c r="T61" s="60"/>
    </row>
    <row r="62" spans="1:20" ht="14.25">
      <c r="A62" s="58" t="s">
        <v>30</v>
      </c>
      <c r="B62" s="63" t="s">
        <v>19</v>
      </c>
      <c r="C62" s="170">
        <v>131</v>
      </c>
      <c r="D62" s="6"/>
      <c r="E62" s="6"/>
      <c r="F62" s="146"/>
      <c r="G62" s="173"/>
      <c r="H62" s="6"/>
      <c r="I62" s="60"/>
      <c r="J62" s="60"/>
      <c r="K62" s="60"/>
      <c r="L62" s="60"/>
      <c r="M62" s="60"/>
      <c r="N62" s="60"/>
      <c r="O62" s="60"/>
      <c r="P62" s="60"/>
      <c r="Q62" s="60"/>
      <c r="R62" s="60"/>
      <c r="S62" s="60"/>
      <c r="T62" s="60"/>
    </row>
    <row r="63" spans="1:12" ht="14.25">
      <c r="A63" s="58" t="s">
        <v>37</v>
      </c>
      <c r="B63" s="63" t="s">
        <v>19</v>
      </c>
      <c r="C63" s="170">
        <v>52</v>
      </c>
      <c r="G63" s="171"/>
      <c r="J63" s="16"/>
      <c r="K63" s="16"/>
      <c r="L63" s="16"/>
    </row>
    <row r="64" spans="1:17" s="4" customFormat="1" ht="15">
      <c r="A64" s="64" t="s">
        <v>22</v>
      </c>
      <c r="B64" s="78" t="s">
        <v>19</v>
      </c>
      <c r="C64" s="186">
        <f>SUM(C61:C63)</f>
        <v>322</v>
      </c>
      <c r="D64" s="22"/>
      <c r="E64" s="22"/>
      <c r="F64" s="144"/>
      <c r="G64" s="174"/>
      <c r="H64" s="79"/>
      <c r="I64" s="22"/>
      <c r="J64" s="80"/>
      <c r="K64" s="80"/>
      <c r="L64" s="80"/>
      <c r="M64" s="22"/>
      <c r="N64" s="22"/>
      <c r="O64" s="22"/>
      <c r="P64" s="22"/>
      <c r="Q64" s="22"/>
    </row>
    <row r="65" spans="1:17" s="4" customFormat="1" ht="17.25">
      <c r="A65" s="81" t="s">
        <v>218</v>
      </c>
      <c r="B65" s="78" t="s">
        <v>19</v>
      </c>
      <c r="C65" s="186" t="s">
        <v>354</v>
      </c>
      <c r="D65" s="22"/>
      <c r="E65" s="22"/>
      <c r="F65" s="144"/>
      <c r="G65" s="79"/>
      <c r="H65" s="79"/>
      <c r="I65" s="22"/>
      <c r="J65" s="80"/>
      <c r="K65" s="80"/>
      <c r="L65" s="80"/>
      <c r="M65" s="22"/>
      <c r="N65" s="22"/>
      <c r="O65" s="22"/>
      <c r="P65" s="22"/>
      <c r="Q65" s="22"/>
    </row>
    <row r="66" spans="1:17" s="4" customFormat="1" ht="15">
      <c r="A66" s="81" t="s">
        <v>117</v>
      </c>
      <c r="B66" s="82" t="s">
        <v>32</v>
      </c>
      <c r="C66" s="472"/>
      <c r="D66" s="22"/>
      <c r="E66" s="22"/>
      <c r="F66" s="144"/>
      <c r="G66" s="79"/>
      <c r="H66" s="79"/>
      <c r="I66" s="22"/>
      <c r="J66" s="80"/>
      <c r="K66" s="80"/>
      <c r="L66" s="80"/>
      <c r="M66" s="22"/>
      <c r="N66" s="22"/>
      <c r="O66" s="22"/>
      <c r="P66" s="22"/>
      <c r="Q66" s="22"/>
    </row>
    <row r="67" spans="1:12" ht="14.25">
      <c r="A67" s="83"/>
      <c r="B67" s="68"/>
      <c r="C67" s="201"/>
      <c r="D67" s="13"/>
      <c r="E67" s="13"/>
      <c r="F67" s="147"/>
      <c r="G67" s="70"/>
      <c r="H67" s="70"/>
      <c r="J67" s="16"/>
      <c r="K67" s="16"/>
      <c r="L67" s="16"/>
    </row>
    <row r="68" spans="1:17" ht="14.25">
      <c r="A68" s="58" t="s">
        <v>39</v>
      </c>
      <c r="B68" s="63" t="s">
        <v>19</v>
      </c>
      <c r="C68" s="170">
        <v>4</v>
      </c>
      <c r="D68" s="13"/>
      <c r="E68" s="13"/>
      <c r="F68" s="147"/>
      <c r="G68" s="70"/>
      <c r="H68" s="70"/>
      <c r="I68" s="6"/>
      <c r="J68" s="13"/>
      <c r="K68" s="13"/>
      <c r="L68" s="13"/>
      <c r="M68" s="6"/>
      <c r="N68" s="6"/>
      <c r="O68" s="6"/>
      <c r="P68" s="6"/>
      <c r="Q68" s="6"/>
    </row>
    <row r="69" spans="1:17" ht="14.25">
      <c r="A69" s="659" t="s">
        <v>349</v>
      </c>
      <c r="B69" s="660"/>
      <c r="C69" s="660"/>
      <c r="D69" s="660"/>
      <c r="E69" s="660"/>
      <c r="F69" s="660"/>
      <c r="G69" s="660"/>
      <c r="H69" s="660"/>
      <c r="I69" s="6"/>
      <c r="J69" s="13"/>
      <c r="K69" s="13"/>
      <c r="L69" s="13"/>
      <c r="M69" s="6"/>
      <c r="N69" s="6"/>
      <c r="O69" s="6"/>
      <c r="P69" s="6"/>
      <c r="Q69" s="6"/>
    </row>
    <row r="70" ht="14.25">
      <c r="A70" s="163" t="s">
        <v>353</v>
      </c>
    </row>
    <row r="71" spans="1:8" ht="14.25">
      <c r="A71" s="659"/>
      <c r="B71" s="660"/>
      <c r="C71" s="660"/>
      <c r="D71" s="660"/>
      <c r="E71" s="660"/>
      <c r="F71" s="660"/>
      <c r="G71" s="660"/>
      <c r="H71" s="660"/>
    </row>
    <row r="72" spans="1:12" ht="14.25">
      <c r="A72" s="651" t="s">
        <v>216</v>
      </c>
      <c r="B72" s="651"/>
      <c r="C72" s="651"/>
      <c r="D72" s="651"/>
      <c r="E72" s="651"/>
      <c r="F72" s="651"/>
      <c r="G72" s="651"/>
      <c r="H72" s="651"/>
      <c r="I72" s="651"/>
      <c r="J72" s="651"/>
      <c r="K72" s="651"/>
      <c r="L72" s="651"/>
    </row>
    <row r="73" spans="1:8" ht="14.25">
      <c r="A73" s="6"/>
      <c r="B73" s="6"/>
      <c r="C73" s="6"/>
      <c r="D73" s="6"/>
      <c r="E73" s="6"/>
      <c r="F73" s="6"/>
      <c r="G73" s="6"/>
      <c r="H73" s="6"/>
    </row>
    <row r="74" spans="1:8" ht="15">
      <c r="A74" s="652"/>
      <c r="B74" s="653"/>
      <c r="C74" s="653"/>
      <c r="D74" s="653"/>
      <c r="E74" s="653"/>
      <c r="F74" s="653"/>
      <c r="G74" s="653"/>
      <c r="H74" s="653"/>
    </row>
    <row r="75" spans="2:8" ht="14.25">
      <c r="B75" s="6"/>
      <c r="F75" s="1"/>
      <c r="H75" s="171"/>
    </row>
    <row r="76" spans="2:8" ht="14.25">
      <c r="B76" s="6"/>
      <c r="F76" s="1"/>
      <c r="H76" s="171"/>
    </row>
    <row r="77" spans="2:17" ht="14.25">
      <c r="B77" s="6"/>
      <c r="F77" s="1"/>
      <c r="H77" s="171"/>
      <c r="L77" s="6"/>
      <c r="M77" s="6"/>
      <c r="N77" s="6"/>
      <c r="O77" s="6"/>
      <c r="P77" s="6"/>
      <c r="Q77" s="6"/>
    </row>
    <row r="78" spans="2:17" ht="14.25">
      <c r="B78" s="6"/>
      <c r="F78" s="1"/>
      <c r="H78" s="171"/>
      <c r="L78" s="6"/>
      <c r="M78" s="6"/>
      <c r="N78" s="6"/>
      <c r="O78" s="6"/>
      <c r="P78" s="6"/>
      <c r="Q78" s="6"/>
    </row>
    <row r="79" spans="2:17" ht="14.25">
      <c r="B79" s="6"/>
      <c r="F79" s="1"/>
      <c r="H79" s="171"/>
      <c r="L79" s="6"/>
      <c r="M79" s="6"/>
      <c r="N79" s="6"/>
      <c r="O79" s="6"/>
      <c r="P79" s="6"/>
      <c r="Q79" s="6"/>
    </row>
    <row r="80" spans="6:17" ht="14.25">
      <c r="F80" s="1"/>
      <c r="H80" s="171"/>
      <c r="L80" s="6"/>
      <c r="M80" s="6"/>
      <c r="N80" s="6"/>
      <c r="O80" s="6"/>
      <c r="P80" s="6"/>
      <c r="Q80" s="6"/>
    </row>
    <row r="81" spans="6:17" ht="14.25">
      <c r="F81" s="1"/>
      <c r="H81" s="171"/>
      <c r="L81" s="6"/>
      <c r="M81" s="6"/>
      <c r="N81" s="6"/>
      <c r="O81" s="6"/>
      <c r="P81" s="6"/>
      <c r="Q81" s="6"/>
    </row>
    <row r="82" spans="1:10" s="53" customFormat="1" ht="14.25">
      <c r="A82" s="1"/>
      <c r="B82" s="1"/>
      <c r="C82" s="1"/>
      <c r="D82" s="1"/>
      <c r="E82" s="1"/>
      <c r="F82" s="1"/>
      <c r="G82" s="77"/>
      <c r="H82" s="171"/>
      <c r="I82" s="84"/>
      <c r="J82" s="84"/>
    </row>
    <row r="83" spans="6:17" ht="14.25">
      <c r="F83" s="1"/>
      <c r="H83" s="171"/>
      <c r="L83" s="6"/>
      <c r="M83" s="6"/>
      <c r="N83" s="6"/>
      <c r="O83" s="6"/>
      <c r="P83" s="6"/>
      <c r="Q83" s="6"/>
    </row>
    <row r="84" spans="6:17" ht="14.25">
      <c r="F84" s="1"/>
      <c r="H84" s="171"/>
      <c r="L84" s="6"/>
      <c r="M84" s="6"/>
      <c r="N84" s="6"/>
      <c r="O84" s="6"/>
      <c r="P84" s="6"/>
      <c r="Q84" s="6"/>
    </row>
    <row r="85" spans="6:17" ht="14.25">
      <c r="F85" s="1"/>
      <c r="H85" s="171"/>
      <c r="L85" s="6"/>
      <c r="M85" s="6"/>
      <c r="N85" s="6"/>
      <c r="O85" s="6"/>
      <c r="P85" s="6"/>
      <c r="Q85" s="6"/>
    </row>
    <row r="86" spans="6:17" ht="14.25">
      <c r="F86" s="1"/>
      <c r="H86" s="171"/>
      <c r="L86" s="6"/>
      <c r="M86" s="6"/>
      <c r="N86" s="6"/>
      <c r="O86" s="6"/>
      <c r="P86" s="6"/>
      <c r="Q86" s="6"/>
    </row>
    <row r="87" spans="6:17" ht="14.25">
      <c r="F87" s="1"/>
      <c r="H87" s="171"/>
      <c r="L87" s="6"/>
      <c r="M87" s="6"/>
      <c r="N87" s="6"/>
      <c r="O87" s="6"/>
      <c r="P87" s="6"/>
      <c r="Q87" s="6"/>
    </row>
    <row r="88" spans="6:17" ht="14.25">
      <c r="F88" s="1"/>
      <c r="H88" s="171"/>
      <c r="L88" s="6"/>
      <c r="M88" s="6"/>
      <c r="N88" s="6"/>
      <c r="O88" s="6"/>
      <c r="P88" s="6"/>
      <c r="Q88" s="6"/>
    </row>
    <row r="89" spans="6:17" ht="14.25">
      <c r="F89" s="1"/>
      <c r="H89" s="171"/>
      <c r="L89" s="6"/>
      <c r="M89" s="6"/>
      <c r="N89" s="6"/>
      <c r="O89" s="6"/>
      <c r="P89" s="6"/>
      <c r="Q89" s="6"/>
    </row>
    <row r="90" spans="6:17" ht="14.25">
      <c r="F90" s="1"/>
      <c r="H90" s="171"/>
      <c r="L90" s="6"/>
      <c r="M90" s="6"/>
      <c r="N90" s="6"/>
      <c r="O90" s="6"/>
      <c r="P90" s="6"/>
      <c r="Q90" s="6"/>
    </row>
    <row r="91" spans="6:17" ht="14.25">
      <c r="F91" s="1"/>
      <c r="H91" s="171"/>
      <c r="L91" s="6"/>
      <c r="M91" s="6"/>
      <c r="N91" s="6"/>
      <c r="O91" s="6"/>
      <c r="P91" s="6"/>
      <c r="Q91" s="6"/>
    </row>
    <row r="92" spans="6:17" ht="14.25">
      <c r="F92" s="1"/>
      <c r="H92" s="171"/>
      <c r="L92" s="6"/>
      <c r="M92" s="6"/>
      <c r="N92" s="6"/>
      <c r="O92" s="6"/>
      <c r="P92" s="6"/>
      <c r="Q92" s="6"/>
    </row>
    <row r="93" spans="6:17" ht="14.25">
      <c r="F93" s="1"/>
      <c r="H93" s="171"/>
      <c r="L93" s="6"/>
      <c r="M93" s="6"/>
      <c r="N93" s="6"/>
      <c r="O93" s="6"/>
      <c r="P93" s="6"/>
      <c r="Q93" s="6"/>
    </row>
    <row r="94" spans="6:12" ht="14.25">
      <c r="F94" s="1"/>
      <c r="H94" s="171"/>
      <c r="J94" s="16"/>
      <c r="K94" s="16"/>
      <c r="L94" s="16"/>
    </row>
    <row r="95" spans="6:12" ht="14.25">
      <c r="F95" s="1"/>
      <c r="H95" s="171"/>
      <c r="J95" s="16"/>
      <c r="K95" s="16"/>
      <c r="L95" s="16"/>
    </row>
    <row r="96" spans="6:12" ht="14.25">
      <c r="F96" s="1"/>
      <c r="H96" s="171"/>
      <c r="J96" s="16"/>
      <c r="K96" s="16"/>
      <c r="L96" s="16"/>
    </row>
    <row r="97" spans="6:12" ht="14.25">
      <c r="F97" s="1"/>
      <c r="H97" s="171"/>
      <c r="J97" s="16"/>
      <c r="K97" s="16"/>
      <c r="L97" s="16"/>
    </row>
    <row r="98" spans="6:12" ht="14.25">
      <c r="F98" s="1"/>
      <c r="H98" s="171"/>
      <c r="J98" s="16"/>
      <c r="K98" s="16"/>
      <c r="L98" s="16"/>
    </row>
    <row r="99" spans="6:12" ht="14.25">
      <c r="F99" s="1"/>
      <c r="H99" s="171"/>
      <c r="J99" s="16"/>
      <c r="K99" s="16"/>
      <c r="L99" s="16"/>
    </row>
    <row r="100" spans="1:12" ht="14.25">
      <c r="A100" s="85"/>
      <c r="B100" s="13"/>
      <c r="C100" s="13"/>
      <c r="D100" s="13"/>
      <c r="E100" s="13"/>
      <c r="F100" s="147"/>
      <c r="H100" s="70"/>
      <c r="J100" s="16"/>
      <c r="K100" s="16"/>
      <c r="L100" s="16"/>
    </row>
    <row r="101" spans="1:12" ht="14.25">
      <c r="A101" s="85"/>
      <c r="B101" s="13"/>
      <c r="C101" s="13"/>
      <c r="D101" s="13"/>
      <c r="E101" s="13"/>
      <c r="F101" s="147"/>
      <c r="H101" s="70"/>
      <c r="J101" s="16"/>
      <c r="K101" s="16"/>
      <c r="L101" s="16"/>
    </row>
    <row r="102" spans="1:12" ht="14.25">
      <c r="A102" s="85"/>
      <c r="B102" s="13"/>
      <c r="C102" s="13"/>
      <c r="D102" s="13"/>
      <c r="E102" s="13"/>
      <c r="F102" s="147"/>
      <c r="H102" s="70"/>
      <c r="J102" s="16"/>
      <c r="K102" s="16"/>
      <c r="L102" s="16"/>
    </row>
    <row r="103" spans="1:12" ht="14.25">
      <c r="A103" s="85"/>
      <c r="B103" s="13"/>
      <c r="C103" s="13"/>
      <c r="D103" s="13"/>
      <c r="E103" s="13"/>
      <c r="F103" s="147"/>
      <c r="H103" s="70"/>
      <c r="J103" s="16"/>
      <c r="K103" s="16"/>
      <c r="L103" s="16"/>
    </row>
    <row r="104" spans="1:12" ht="14.25">
      <c r="A104" s="85"/>
      <c r="B104" s="13"/>
      <c r="C104" s="13"/>
      <c r="D104" s="13"/>
      <c r="E104" s="13"/>
      <c r="F104" s="147"/>
      <c r="H104" s="70"/>
      <c r="J104" s="16"/>
      <c r="K104" s="16"/>
      <c r="L104" s="16"/>
    </row>
    <row r="105" spans="1:12" ht="14.25">
      <c r="A105" s="85"/>
      <c r="B105" s="13"/>
      <c r="C105" s="13"/>
      <c r="D105" s="13"/>
      <c r="E105" s="13"/>
      <c r="F105" s="147"/>
      <c r="H105" s="70"/>
      <c r="J105" s="16"/>
      <c r="K105" s="16"/>
      <c r="L105" s="16"/>
    </row>
    <row r="106" spans="1:12" ht="14.25">
      <c r="A106" s="85"/>
      <c r="B106" s="13"/>
      <c r="C106" s="13"/>
      <c r="D106" s="13"/>
      <c r="E106" s="13"/>
      <c r="F106" s="147"/>
      <c r="H106" s="70"/>
      <c r="J106" s="16"/>
      <c r="K106" s="16"/>
      <c r="L106" s="16"/>
    </row>
    <row r="107" spans="1:12" ht="14.25">
      <c r="A107" s="85"/>
      <c r="B107" s="13"/>
      <c r="C107" s="13"/>
      <c r="D107" s="13"/>
      <c r="E107" s="13"/>
      <c r="F107" s="147"/>
      <c r="H107" s="70"/>
      <c r="J107" s="16"/>
      <c r="K107" s="16"/>
      <c r="L107" s="16"/>
    </row>
    <row r="108" spans="1:12" ht="14.25">
      <c r="A108" s="85"/>
      <c r="B108" s="13"/>
      <c r="C108" s="13"/>
      <c r="D108" s="13"/>
      <c r="E108" s="13"/>
      <c r="F108" s="147"/>
      <c r="H108" s="70"/>
      <c r="J108" s="16"/>
      <c r="K108" s="16"/>
      <c r="L108" s="16"/>
    </row>
    <row r="109" spans="1:12" ht="14.25">
      <c r="A109" s="85"/>
      <c r="B109" s="13"/>
      <c r="C109" s="13"/>
      <c r="D109" s="13"/>
      <c r="E109" s="13"/>
      <c r="F109" s="147"/>
      <c r="H109" s="70"/>
      <c r="J109" s="16"/>
      <c r="K109" s="16"/>
      <c r="L109" s="16"/>
    </row>
    <row r="110" spans="1:12" ht="14.25">
      <c r="A110" s="85"/>
      <c r="B110" s="13"/>
      <c r="C110" s="13"/>
      <c r="D110" s="13"/>
      <c r="E110" s="13"/>
      <c r="F110" s="147"/>
      <c r="H110" s="70"/>
      <c r="J110" s="16"/>
      <c r="K110" s="16"/>
      <c r="L110" s="16"/>
    </row>
    <row r="111" spans="1:12" ht="14.25">
      <c r="A111" s="85"/>
      <c r="B111" s="13"/>
      <c r="C111" s="13"/>
      <c r="D111" s="13"/>
      <c r="E111" s="13"/>
      <c r="F111" s="147"/>
      <c r="H111" s="70"/>
      <c r="J111" s="16"/>
      <c r="K111" s="16"/>
      <c r="L111" s="16"/>
    </row>
    <row r="112" spans="1:12" ht="14.25">
      <c r="A112" s="85"/>
      <c r="B112" s="13"/>
      <c r="C112" s="13"/>
      <c r="D112" s="13"/>
      <c r="E112" s="13"/>
      <c r="F112" s="147"/>
      <c r="H112" s="70"/>
      <c r="J112" s="16"/>
      <c r="K112" s="16"/>
      <c r="L112" s="16"/>
    </row>
    <row r="113" spans="1:12" ht="14.25">
      <c r="A113" s="85"/>
      <c r="B113" s="13"/>
      <c r="C113" s="13"/>
      <c r="D113" s="13"/>
      <c r="E113" s="13"/>
      <c r="F113" s="147"/>
      <c r="H113" s="70"/>
      <c r="J113" s="16"/>
      <c r="K113" s="16"/>
      <c r="L113" s="16"/>
    </row>
    <row r="114" spans="1:12" ht="14.25">
      <c r="A114" s="85"/>
      <c r="B114" s="13"/>
      <c r="C114" s="13"/>
      <c r="D114" s="13"/>
      <c r="E114" s="13"/>
      <c r="F114" s="147"/>
      <c r="H114" s="70"/>
      <c r="J114" s="16"/>
      <c r="K114" s="16"/>
      <c r="L114" s="16"/>
    </row>
    <row r="115" spans="1:12" ht="14.25">
      <c r="A115" s="85"/>
      <c r="B115" s="13"/>
      <c r="C115" s="13"/>
      <c r="D115" s="13"/>
      <c r="E115" s="13"/>
      <c r="F115" s="147"/>
      <c r="H115" s="70"/>
      <c r="J115" s="16"/>
      <c r="K115" s="16"/>
      <c r="L115" s="16"/>
    </row>
    <row r="116" spans="1:12" ht="14.25">
      <c r="A116" s="85"/>
      <c r="B116" s="13"/>
      <c r="C116" s="13"/>
      <c r="D116" s="13"/>
      <c r="E116" s="13"/>
      <c r="F116" s="147"/>
      <c r="H116" s="70"/>
      <c r="J116" s="16"/>
      <c r="K116" s="16"/>
      <c r="L116" s="16"/>
    </row>
    <row r="117" spans="1:12" ht="14.25">
      <c r="A117" s="85"/>
      <c r="B117" s="13"/>
      <c r="C117" s="13"/>
      <c r="D117" s="13"/>
      <c r="E117" s="13"/>
      <c r="F117" s="147"/>
      <c r="H117" s="70"/>
      <c r="J117" s="16"/>
      <c r="K117" s="16"/>
      <c r="L117" s="16"/>
    </row>
    <row r="118" spans="1:12" ht="14.25">
      <c r="A118" s="85"/>
      <c r="B118" s="13"/>
      <c r="C118" s="13"/>
      <c r="D118" s="13"/>
      <c r="E118" s="13"/>
      <c r="F118" s="147"/>
      <c r="H118" s="70"/>
      <c r="J118" s="16"/>
      <c r="K118" s="16"/>
      <c r="L118" s="16"/>
    </row>
    <row r="119" spans="1:12" ht="14.25">
      <c r="A119" s="85"/>
      <c r="B119" s="13"/>
      <c r="C119" s="13"/>
      <c r="D119" s="13"/>
      <c r="E119" s="13"/>
      <c r="F119" s="147"/>
      <c r="H119" s="70"/>
      <c r="J119" s="16"/>
      <c r="K119" s="16"/>
      <c r="L119" s="16"/>
    </row>
    <row r="120" spans="1:12" ht="14.25">
      <c r="A120" s="85"/>
      <c r="B120" s="13"/>
      <c r="C120" s="13"/>
      <c r="D120" s="13"/>
      <c r="E120" s="13"/>
      <c r="F120" s="147"/>
      <c r="H120" s="70"/>
      <c r="J120" s="16"/>
      <c r="K120" s="16"/>
      <c r="L120" s="16"/>
    </row>
    <row r="121" spans="1:12" ht="14.25">
      <c r="A121" s="85"/>
      <c r="B121" s="13"/>
      <c r="C121" s="13"/>
      <c r="D121" s="13"/>
      <c r="E121" s="13"/>
      <c r="F121" s="147"/>
      <c r="H121" s="70"/>
      <c r="J121" s="16"/>
      <c r="K121" s="16"/>
      <c r="L121" s="16"/>
    </row>
    <row r="122" spans="1:12" ht="14.25">
      <c r="A122" s="85"/>
      <c r="B122" s="13"/>
      <c r="C122" s="13"/>
      <c r="D122" s="13"/>
      <c r="E122" s="13"/>
      <c r="F122" s="147"/>
      <c r="H122" s="70"/>
      <c r="J122" s="16"/>
      <c r="K122" s="16"/>
      <c r="L122" s="16"/>
    </row>
    <row r="123" spans="1:12" ht="14.25">
      <c r="A123" s="85"/>
      <c r="B123" s="13"/>
      <c r="C123" s="13"/>
      <c r="D123" s="13"/>
      <c r="E123" s="13"/>
      <c r="F123" s="147"/>
      <c r="H123" s="70"/>
      <c r="J123" s="16"/>
      <c r="K123" s="16"/>
      <c r="L123" s="16"/>
    </row>
    <row r="124" spans="1:12" ht="14.25">
      <c r="A124" s="85"/>
      <c r="B124" s="13"/>
      <c r="C124" s="13"/>
      <c r="D124" s="13"/>
      <c r="E124" s="13"/>
      <c r="F124" s="147"/>
      <c r="H124" s="70"/>
      <c r="J124" s="16"/>
      <c r="K124" s="16"/>
      <c r="L124" s="16"/>
    </row>
    <row r="125" spans="1:12" ht="14.25">
      <c r="A125" s="86"/>
      <c r="B125" s="13"/>
      <c r="C125" s="13"/>
      <c r="D125" s="13"/>
      <c r="E125" s="13"/>
      <c r="F125" s="147"/>
      <c r="H125" s="70"/>
      <c r="J125" s="16"/>
      <c r="K125" s="16"/>
      <c r="L125" s="16"/>
    </row>
    <row r="126" spans="1:12" ht="14.25">
      <c r="A126" s="85"/>
      <c r="B126" s="13"/>
      <c r="C126" s="13"/>
      <c r="D126" s="13"/>
      <c r="E126" s="13"/>
      <c r="F126" s="147"/>
      <c r="H126" s="70"/>
      <c r="J126" s="16"/>
      <c r="K126" s="16"/>
      <c r="L126" s="16"/>
    </row>
    <row r="127" spans="1:12" ht="14.25">
      <c r="A127" s="85"/>
      <c r="B127" s="13"/>
      <c r="C127" s="13"/>
      <c r="D127" s="13"/>
      <c r="E127" s="13"/>
      <c r="F127" s="147"/>
      <c r="H127" s="70"/>
      <c r="J127" s="16"/>
      <c r="K127" s="16"/>
      <c r="L127" s="16"/>
    </row>
    <row r="128" spans="1:12" ht="14.25">
      <c r="A128" s="86"/>
      <c r="B128" s="13"/>
      <c r="C128" s="13"/>
      <c r="D128" s="13"/>
      <c r="E128" s="13"/>
      <c r="F128" s="147"/>
      <c r="H128" s="70"/>
      <c r="J128" s="16"/>
      <c r="K128" s="16"/>
      <c r="L128" s="16"/>
    </row>
    <row r="129" spans="1:12" ht="14.25">
      <c r="A129" s="86"/>
      <c r="B129" s="13"/>
      <c r="C129" s="13"/>
      <c r="D129" s="13"/>
      <c r="E129" s="13"/>
      <c r="F129" s="147"/>
      <c r="H129" s="70"/>
      <c r="J129" s="16"/>
      <c r="K129" s="16"/>
      <c r="L129" s="16"/>
    </row>
    <row r="130" spans="1:12" ht="14.25">
      <c r="A130" s="85"/>
      <c r="B130" s="13"/>
      <c r="C130" s="13"/>
      <c r="D130" s="13"/>
      <c r="E130" s="13"/>
      <c r="F130" s="147"/>
      <c r="H130" s="70"/>
      <c r="J130" s="16"/>
      <c r="K130" s="16"/>
      <c r="L130" s="16"/>
    </row>
    <row r="131" spans="1:12" ht="14.25">
      <c r="A131" s="85"/>
      <c r="B131" s="13"/>
      <c r="C131" s="13"/>
      <c r="D131" s="13"/>
      <c r="E131" s="13"/>
      <c r="F131" s="147"/>
      <c r="H131" s="70"/>
      <c r="J131" s="16"/>
      <c r="K131" s="16"/>
      <c r="L131" s="16"/>
    </row>
    <row r="132" spans="1:12" ht="14.25">
      <c r="A132" s="85"/>
      <c r="B132" s="13"/>
      <c r="C132" s="13"/>
      <c r="D132" s="13"/>
      <c r="E132" s="13"/>
      <c r="F132" s="147"/>
      <c r="H132" s="70"/>
      <c r="J132" s="16"/>
      <c r="K132" s="16"/>
      <c r="L132" s="16"/>
    </row>
    <row r="133" spans="1:12" ht="14.25">
      <c r="A133" s="85"/>
      <c r="B133" s="13"/>
      <c r="C133" s="13"/>
      <c r="D133" s="13"/>
      <c r="E133" s="13"/>
      <c r="F133" s="147"/>
      <c r="H133" s="70"/>
      <c r="J133" s="16"/>
      <c r="K133" s="16"/>
      <c r="L133" s="16"/>
    </row>
    <row r="134" spans="1:12" ht="14.25">
      <c r="A134" s="85"/>
      <c r="B134" s="13"/>
      <c r="C134" s="13"/>
      <c r="D134" s="13"/>
      <c r="E134" s="13"/>
      <c r="F134" s="147"/>
      <c r="H134" s="70"/>
      <c r="J134" s="16"/>
      <c r="K134" s="16"/>
      <c r="L134" s="16"/>
    </row>
    <row r="135" spans="1:8" ht="14.25">
      <c r="A135" s="85"/>
      <c r="B135" s="13"/>
      <c r="C135" s="13"/>
      <c r="D135" s="13"/>
      <c r="E135" s="13"/>
      <c r="F135" s="147"/>
      <c r="H135" s="70"/>
    </row>
    <row r="136" spans="1:8" ht="14.25">
      <c r="A136" s="85"/>
      <c r="B136" s="13"/>
      <c r="C136" s="13"/>
      <c r="D136" s="13"/>
      <c r="E136" s="13"/>
      <c r="F136" s="147"/>
      <c r="H136" s="70"/>
    </row>
    <row r="137" spans="1:8" ht="14.25">
      <c r="A137" s="85"/>
      <c r="B137" s="13"/>
      <c r="C137" s="13"/>
      <c r="D137" s="13"/>
      <c r="E137" s="13"/>
      <c r="F137" s="147"/>
      <c r="H137" s="70"/>
    </row>
    <row r="138" spans="1:8" ht="14.25">
      <c r="A138" s="85"/>
      <c r="B138" s="13"/>
      <c r="C138" s="13"/>
      <c r="D138" s="13"/>
      <c r="E138" s="13"/>
      <c r="F138" s="147"/>
      <c r="H138" s="70"/>
    </row>
    <row r="139" spans="1:8" ht="14.25">
      <c r="A139" s="85"/>
      <c r="B139" s="13"/>
      <c r="C139" s="13"/>
      <c r="D139" s="13"/>
      <c r="E139" s="13"/>
      <c r="F139" s="147"/>
      <c r="H139" s="70"/>
    </row>
    <row r="140" spans="1:8" ht="14.25">
      <c r="A140" s="85"/>
      <c r="B140" s="13"/>
      <c r="C140" s="13"/>
      <c r="D140" s="13"/>
      <c r="E140" s="13"/>
      <c r="F140" s="147"/>
      <c r="H140" s="70"/>
    </row>
    <row r="141" spans="1:8" ht="14.25">
      <c r="A141" s="85"/>
      <c r="B141" s="13"/>
      <c r="C141" s="13"/>
      <c r="D141" s="13"/>
      <c r="E141" s="13"/>
      <c r="F141" s="147"/>
      <c r="H141" s="70"/>
    </row>
    <row r="142" spans="1:8" ht="14.25">
      <c r="A142" s="85"/>
      <c r="B142" s="13"/>
      <c r="C142" s="13"/>
      <c r="D142" s="13"/>
      <c r="E142" s="13"/>
      <c r="F142" s="147"/>
      <c r="H142" s="70"/>
    </row>
    <row r="143" spans="1:8" ht="14.25">
      <c r="A143" s="85"/>
      <c r="B143" s="13"/>
      <c r="C143" s="13"/>
      <c r="D143" s="13"/>
      <c r="E143" s="13"/>
      <c r="F143" s="147"/>
      <c r="H143" s="70"/>
    </row>
    <row r="144" spans="1:8" ht="14.25">
      <c r="A144" s="85"/>
      <c r="B144" s="13"/>
      <c r="C144" s="13"/>
      <c r="D144" s="13"/>
      <c r="E144" s="13"/>
      <c r="F144" s="147"/>
      <c r="H144" s="70"/>
    </row>
    <row r="145" spans="1:8" ht="14.25">
      <c r="A145" s="13"/>
      <c r="B145" s="13"/>
      <c r="C145" s="13"/>
      <c r="D145" s="13"/>
      <c r="E145" s="13"/>
      <c r="F145" s="147"/>
      <c r="H145" s="70"/>
    </row>
    <row r="146" spans="1:8" ht="14.25">
      <c r="A146" s="13"/>
      <c r="B146" s="13"/>
      <c r="C146" s="13"/>
      <c r="D146" s="13"/>
      <c r="E146" s="13"/>
      <c r="F146" s="147"/>
      <c r="H146" s="70"/>
    </row>
    <row r="147" spans="1:8" ht="14.25">
      <c r="A147" s="13"/>
      <c r="B147" s="13"/>
      <c r="C147" s="13"/>
      <c r="D147" s="13"/>
      <c r="E147" s="13"/>
      <c r="F147" s="147"/>
      <c r="H147" s="70"/>
    </row>
    <row r="148" spans="1:8" ht="14.25">
      <c r="A148" s="13"/>
      <c r="B148" s="13"/>
      <c r="C148" s="13"/>
      <c r="D148" s="13"/>
      <c r="E148" s="13"/>
      <c r="F148" s="147"/>
      <c r="H148" s="70"/>
    </row>
    <row r="149" spans="1:8" ht="14.25">
      <c r="A149" s="13"/>
      <c r="B149" s="13"/>
      <c r="C149" s="13"/>
      <c r="D149" s="13"/>
      <c r="E149" s="13"/>
      <c r="F149" s="147"/>
      <c r="H149" s="70"/>
    </row>
    <row r="150" spans="1:4" ht="14.25">
      <c r="A150" s="13"/>
      <c r="B150" s="13"/>
      <c r="C150" s="13"/>
      <c r="D150" s="13"/>
    </row>
    <row r="151" spans="1:4" ht="14.25">
      <c r="A151" s="13"/>
      <c r="B151" s="13"/>
      <c r="C151" s="13"/>
      <c r="D151" s="13"/>
    </row>
    <row r="152" spans="1:4" ht="14.25">
      <c r="A152" s="13"/>
      <c r="B152" s="13"/>
      <c r="C152" s="13"/>
      <c r="D152" s="13"/>
    </row>
    <row r="153" spans="1:4" ht="14.25">
      <c r="A153" s="13"/>
      <c r="B153" s="13"/>
      <c r="C153" s="13"/>
      <c r="D153" s="13"/>
    </row>
    <row r="154" spans="1:4" ht="14.25">
      <c r="A154" s="13"/>
      <c r="B154" s="13"/>
      <c r="C154" s="13"/>
      <c r="D154" s="13"/>
    </row>
    <row r="155" spans="1:4" ht="14.25">
      <c r="A155" s="13"/>
      <c r="B155" s="13"/>
      <c r="C155" s="13"/>
      <c r="D155" s="13"/>
    </row>
    <row r="156" ht="14.25">
      <c r="B156" s="6"/>
    </row>
    <row r="157" ht="14.25">
      <c r="B157" s="6"/>
    </row>
    <row r="158" ht="14.25">
      <c r="B158" s="6"/>
    </row>
    <row r="159" ht="14.25">
      <c r="B159" s="6"/>
    </row>
    <row r="160" ht="14.25">
      <c r="B160" s="6"/>
    </row>
    <row r="161" ht="14.25">
      <c r="B161" s="6"/>
    </row>
    <row r="162" ht="14.25">
      <c r="B162" s="6"/>
    </row>
    <row r="163" ht="14.25">
      <c r="B163" s="6"/>
    </row>
    <row r="164" ht="14.25">
      <c r="B164" s="6"/>
    </row>
    <row r="165" ht="14.25">
      <c r="B165" s="6"/>
    </row>
    <row r="166" ht="14.25">
      <c r="B166" s="6"/>
    </row>
  </sheetData>
  <sheetProtection/>
  <mergeCells count="10">
    <mergeCell ref="A72:L72"/>
    <mergeCell ref="A74:H74"/>
    <mergeCell ref="A2:A3"/>
    <mergeCell ref="B2:B3"/>
    <mergeCell ref="N1:Q1"/>
    <mergeCell ref="J1:M1"/>
    <mergeCell ref="A1:H1"/>
    <mergeCell ref="C2:H2"/>
    <mergeCell ref="A69:H69"/>
    <mergeCell ref="A71:H71"/>
  </mergeCells>
  <printOptions headings="1" horizontalCentered="1"/>
  <pageMargins left="0" right="0" top="0.5" bottom="0.5" header="0.22" footer="0.17"/>
  <pageSetup horizontalDpi="600" verticalDpi="600" orientation="portrait" scale="64" r:id="rId3"/>
  <colBreaks count="2" manualBreakCount="2">
    <brk id="9" max="69" man="1"/>
    <brk id="13" max="69" man="1"/>
  </colBreaks>
  <legacyDrawing r:id="rId2"/>
</worksheet>
</file>

<file path=xl/worksheets/sheet3.xml><?xml version="1.0" encoding="utf-8"?>
<worksheet xmlns="http://schemas.openxmlformats.org/spreadsheetml/2006/main" xmlns:r="http://schemas.openxmlformats.org/officeDocument/2006/relationships">
  <sheetPr>
    <tabColor indexed="10"/>
  </sheetPr>
  <dimension ref="A1:I41"/>
  <sheetViews>
    <sheetView tabSelected="1" workbookViewId="0" topLeftCell="A1">
      <selection activeCell="B1" sqref="B1:I1"/>
    </sheetView>
  </sheetViews>
  <sheetFormatPr defaultColWidth="6.7109375" defaultRowHeight="12.75"/>
  <cols>
    <col min="1" max="1" width="6.7109375" style="0" customWidth="1"/>
    <col min="2" max="2" width="22.8515625" style="0" bestFit="1" customWidth="1"/>
    <col min="3" max="3" width="10.421875" style="0" bestFit="1" customWidth="1"/>
  </cols>
  <sheetData>
    <row r="1" spans="2:9" ht="15">
      <c r="B1" s="652" t="s">
        <v>369</v>
      </c>
      <c r="C1" s="653"/>
      <c r="D1" s="653"/>
      <c r="E1" s="653"/>
      <c r="F1" s="653"/>
      <c r="G1" s="653"/>
      <c r="H1" s="653"/>
      <c r="I1" s="653"/>
    </row>
    <row r="3" ht="12.75">
      <c r="A3" s="178"/>
    </row>
    <row r="8" spans="2:3" ht="13.5">
      <c r="B8" s="203" t="s">
        <v>72</v>
      </c>
      <c r="C8" s="204">
        <f>'ESAP-Table 2'!G5</f>
        <v>71855.92</v>
      </c>
    </row>
    <row r="9" spans="2:3" ht="13.5">
      <c r="B9" s="203" t="s">
        <v>73</v>
      </c>
      <c r="C9" s="206">
        <f>SUM('ESAP-Table 2'!G7:G13)</f>
        <v>0</v>
      </c>
    </row>
    <row r="10" spans="2:3" ht="13.5">
      <c r="B10" s="203" t="s">
        <v>81</v>
      </c>
      <c r="C10" s="206">
        <f>SUM('ESAP-Table 2'!G15:G17)</f>
        <v>168909.14080910556</v>
      </c>
    </row>
    <row r="11" spans="2:3" ht="13.5">
      <c r="B11" s="203" t="s">
        <v>84</v>
      </c>
      <c r="C11" s="206">
        <f>SUM('ESAP-Table 2'!G19:G23)</f>
        <v>59920.24051757923</v>
      </c>
    </row>
    <row r="12" spans="2:3" ht="13.5">
      <c r="B12" s="203" t="s">
        <v>20</v>
      </c>
      <c r="C12" s="206">
        <f>SUM('ESAP-Table 2'!G25:G28)</f>
        <v>117016.8531578645</v>
      </c>
    </row>
    <row r="13" spans="2:3" ht="13.5">
      <c r="B13" s="203" t="s">
        <v>21</v>
      </c>
      <c r="C13" s="206">
        <f>'ESAP-Table 2'!G30</f>
        <v>16956.34</v>
      </c>
    </row>
    <row r="14" spans="2:3" ht="13.5">
      <c r="B14" s="203" t="s">
        <v>95</v>
      </c>
      <c r="C14" s="206">
        <f>SUM('ESAP-Table 2'!G35:G41)</f>
        <v>78702.3755154507</v>
      </c>
    </row>
    <row r="15" spans="2:3" ht="13.5">
      <c r="B15" s="203" t="s">
        <v>105</v>
      </c>
      <c r="C15" s="206">
        <f>SUM('ESAP-Table 2'!G52:G53)</f>
        <v>51163.69</v>
      </c>
    </row>
    <row r="31" spans="1:2" ht="16.5">
      <c r="A31" s="661"/>
      <c r="B31" s="661"/>
    </row>
    <row r="32" spans="1:2" ht="16.5">
      <c r="A32" s="662"/>
      <c r="B32" s="662"/>
    </row>
    <row r="33" spans="1:2" ht="13.5">
      <c r="A33" s="203"/>
      <c r="B33" s="204"/>
    </row>
    <row r="34" spans="1:2" ht="13.5">
      <c r="A34" s="203"/>
      <c r="B34" s="205"/>
    </row>
    <row r="35" spans="1:2" ht="13.5">
      <c r="A35" s="203"/>
      <c r="B35" s="206"/>
    </row>
    <row r="36" spans="1:2" ht="13.5">
      <c r="A36" s="203"/>
      <c r="B36" s="206"/>
    </row>
    <row r="37" spans="1:2" ht="13.5">
      <c r="A37" s="203"/>
      <c r="B37" s="206"/>
    </row>
    <row r="38" spans="1:2" ht="13.5">
      <c r="A38" s="203"/>
      <c r="B38" s="206"/>
    </row>
    <row r="39" spans="1:2" ht="13.5">
      <c r="A39" s="203"/>
      <c r="B39" s="206"/>
    </row>
    <row r="40" spans="1:2" ht="13.5">
      <c r="A40" s="203"/>
      <c r="B40" s="206"/>
    </row>
    <row r="41" spans="1:2" ht="13.5">
      <c r="A41" s="207"/>
      <c r="B41" s="208"/>
    </row>
  </sheetData>
  <sheetProtection/>
  <mergeCells count="3">
    <mergeCell ref="B1:I1"/>
    <mergeCell ref="A31:B31"/>
    <mergeCell ref="A32:B32"/>
  </mergeCells>
  <printOptions/>
  <pageMargins left="0.75" right="0.75" top="1" bottom="1" header="0.5" footer="0.5"/>
  <pageSetup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D15"/>
  <sheetViews>
    <sheetView zoomScale="75" zoomScaleNormal="75" zoomScalePageLayoutView="0" workbookViewId="0" topLeftCell="A1">
      <selection activeCell="A13" sqref="A13:B13"/>
    </sheetView>
  </sheetViews>
  <sheetFormatPr defaultColWidth="9.140625" defaultRowHeight="12.75"/>
  <cols>
    <col min="1" max="1" width="49.28125" style="17" bestFit="1" customWidth="1"/>
    <col min="2" max="2" width="38.00390625" style="17" customWidth="1"/>
    <col min="3" max="11" width="4.140625" style="17" customWidth="1"/>
    <col min="12" max="14" width="4.7109375" style="17" customWidth="1"/>
    <col min="15" max="16384" width="9.140625" style="17" customWidth="1"/>
  </cols>
  <sheetData>
    <row r="1" spans="1:4" ht="61.5" customHeight="1">
      <c r="A1" s="664" t="s">
        <v>338</v>
      </c>
      <c r="B1" s="664"/>
      <c r="C1" s="105"/>
      <c r="D1" s="1"/>
    </row>
    <row r="2" spans="1:4" ht="18" customHeight="1">
      <c r="A2" s="663" t="s">
        <v>166</v>
      </c>
      <c r="B2" s="663"/>
      <c r="C2" s="1"/>
      <c r="D2" s="1"/>
    </row>
    <row r="3" spans="1:4" ht="18" customHeight="1">
      <c r="A3" s="665"/>
      <c r="B3" s="666"/>
      <c r="C3" s="1"/>
      <c r="D3" s="1"/>
    </row>
    <row r="4" spans="1:4" ht="15.75" customHeight="1">
      <c r="A4" s="15" t="s">
        <v>167</v>
      </c>
      <c r="B4" s="170">
        <f>'ESAP-Table 2'!D56</f>
        <v>270740.05</v>
      </c>
      <c r="C4" s="1"/>
      <c r="D4" s="1"/>
    </row>
    <row r="5" spans="1:4" ht="18" customHeight="1">
      <c r="A5" s="15" t="s">
        <v>168</v>
      </c>
      <c r="B5" s="170">
        <f>'ESAP-Table 2'!F56</f>
        <v>9659.49</v>
      </c>
      <c r="C5" s="1"/>
      <c r="D5" s="1"/>
    </row>
    <row r="6" spans="1:4" ht="18" customHeight="1">
      <c r="A6" s="15" t="s">
        <v>169</v>
      </c>
      <c r="B6" s="170"/>
      <c r="C6" s="1"/>
      <c r="D6" s="1"/>
    </row>
    <row r="7" spans="1:4" ht="18" customHeight="1">
      <c r="A7" s="15" t="s">
        <v>170</v>
      </c>
      <c r="B7" s="170"/>
      <c r="C7" s="1"/>
      <c r="D7" s="1"/>
    </row>
    <row r="8" spans="1:4" ht="18" customHeight="1">
      <c r="A8" s="15" t="s">
        <v>171</v>
      </c>
      <c r="B8" s="421">
        <v>0.1282</v>
      </c>
      <c r="C8" s="1"/>
      <c r="D8" s="1"/>
    </row>
    <row r="9" spans="1:4" ht="18" customHeight="1">
      <c r="A9" s="15" t="s">
        <v>172</v>
      </c>
      <c r="B9" s="421">
        <v>1.0917</v>
      </c>
      <c r="C9" s="1"/>
      <c r="D9" s="1"/>
    </row>
    <row r="10" spans="1:4" ht="18" customHeight="1">
      <c r="A10" s="15" t="s">
        <v>173</v>
      </c>
      <c r="B10" s="195">
        <f>'ESAP-Table 2'!C64</f>
        <v>322</v>
      </c>
      <c r="C10" s="1"/>
      <c r="D10" s="1"/>
    </row>
    <row r="11" spans="1:4" ht="18" customHeight="1">
      <c r="A11" s="87" t="s">
        <v>174</v>
      </c>
      <c r="B11" s="196">
        <f>45254.139643/B10</f>
        <v>140.5408063447205</v>
      </c>
      <c r="C11" s="1"/>
      <c r="D11" s="1"/>
    </row>
    <row r="12" spans="1:4" ht="18" customHeight="1">
      <c r="A12" s="87" t="s">
        <v>175</v>
      </c>
      <c r="B12" s="196">
        <f>262205.768738577/B10</f>
        <v>814.30362962291</v>
      </c>
      <c r="C12" s="1"/>
      <c r="D12" s="1"/>
    </row>
    <row r="13" spans="1:4" ht="33" customHeight="1">
      <c r="A13" s="667" t="s">
        <v>217</v>
      </c>
      <c r="B13" s="667"/>
      <c r="C13" s="1"/>
      <c r="D13" s="1"/>
    </row>
    <row r="14" spans="1:4" ht="15">
      <c r="A14" s="137"/>
      <c r="B14" s="1"/>
      <c r="C14" s="1"/>
      <c r="D14" s="1"/>
    </row>
    <row r="15" ht="15">
      <c r="A15" s="139"/>
    </row>
  </sheetData>
  <sheetProtection/>
  <mergeCells count="4">
    <mergeCell ref="A2:B2"/>
    <mergeCell ref="A1:B1"/>
    <mergeCell ref="A3:B3"/>
    <mergeCell ref="A13:B13"/>
  </mergeCells>
  <printOptions headings="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0"/>
  </sheetPr>
  <dimension ref="A1:H26"/>
  <sheetViews>
    <sheetView zoomScale="75" zoomScaleNormal="75" zoomScalePageLayoutView="0" workbookViewId="0" topLeftCell="A1">
      <selection activeCell="B11" sqref="B11"/>
    </sheetView>
  </sheetViews>
  <sheetFormatPr defaultColWidth="9.140625" defaultRowHeight="12.75"/>
  <cols>
    <col min="1" max="1" width="17.00390625" style="1" customWidth="1"/>
    <col min="2" max="7" width="14.28125" style="1" customWidth="1"/>
    <col min="8" max="16384" width="9.140625" style="1" customWidth="1"/>
  </cols>
  <sheetData>
    <row r="1" spans="1:7" ht="72" customHeight="1" thickBot="1">
      <c r="A1" s="668" t="s">
        <v>339</v>
      </c>
      <c r="B1" s="668"/>
      <c r="C1" s="668"/>
      <c r="D1" s="668"/>
      <c r="E1" s="668"/>
      <c r="F1" s="668"/>
      <c r="G1" s="668"/>
    </row>
    <row r="2" spans="1:7" ht="20.25" customHeight="1" thickBot="1">
      <c r="A2" s="410" t="s">
        <v>59</v>
      </c>
      <c r="B2" s="411" t="s">
        <v>176</v>
      </c>
      <c r="C2" s="412"/>
      <c r="D2" s="413"/>
      <c r="E2" s="414" t="s">
        <v>177</v>
      </c>
      <c r="F2" s="415"/>
      <c r="G2" s="416"/>
    </row>
    <row r="3" spans="1:7" ht="26.25" customHeight="1">
      <c r="A3" s="106"/>
      <c r="B3" s="417" t="s">
        <v>64</v>
      </c>
      <c r="C3" s="418" t="s">
        <v>63</v>
      </c>
      <c r="D3" s="93" t="s">
        <v>40</v>
      </c>
      <c r="E3" s="471" t="s">
        <v>64</v>
      </c>
      <c r="F3" s="92" t="s">
        <v>63</v>
      </c>
      <c r="G3" s="419" t="s">
        <v>40</v>
      </c>
    </row>
    <row r="4" spans="1:7" ht="20.25" customHeight="1">
      <c r="A4" s="107" t="s">
        <v>206</v>
      </c>
      <c r="B4" s="188">
        <v>0</v>
      </c>
      <c r="C4" s="9">
        <v>17120</v>
      </c>
      <c r="D4" s="189">
        <f>SUM(B4:C4)</f>
        <v>17120</v>
      </c>
      <c r="E4" s="188">
        <v>0</v>
      </c>
      <c r="F4" s="9">
        <v>316</v>
      </c>
      <c r="G4" s="189">
        <f>E4+F4</f>
        <v>316</v>
      </c>
    </row>
    <row r="5" spans="1:7" ht="20.25" customHeight="1" thickBot="1">
      <c r="A5" s="108" t="s">
        <v>207</v>
      </c>
      <c r="B5" s="191">
        <v>8818</v>
      </c>
      <c r="C5" s="192">
        <v>342955</v>
      </c>
      <c r="D5" s="190">
        <f>SUM(B5:C5)</f>
        <v>351773</v>
      </c>
      <c r="E5" s="191">
        <v>6</v>
      </c>
      <c r="F5" s="192">
        <v>0</v>
      </c>
      <c r="G5" s="190">
        <f>E5+F5</f>
        <v>6</v>
      </c>
    </row>
    <row r="6" spans="1:8" ht="15" customHeight="1" thickBot="1">
      <c r="A6" s="16"/>
      <c r="B6" s="99"/>
      <c r="C6" s="99"/>
      <c r="D6" s="99"/>
      <c r="E6" s="99"/>
      <c r="F6" s="99"/>
      <c r="G6" s="99"/>
      <c r="H6" s="16"/>
    </row>
    <row r="7" spans="1:7" ht="20.25" customHeight="1" thickBot="1">
      <c r="A7" s="420" t="s">
        <v>40</v>
      </c>
      <c r="B7" s="176">
        <f aca="true" t="shared" si="0" ref="B7:G7">SUM(B4:B5)</f>
        <v>8818</v>
      </c>
      <c r="C7" s="176">
        <f t="shared" si="0"/>
        <v>360075</v>
      </c>
      <c r="D7" s="176">
        <f t="shared" si="0"/>
        <v>368893</v>
      </c>
      <c r="E7" s="176">
        <f t="shared" si="0"/>
        <v>6</v>
      </c>
      <c r="F7" s="176">
        <f t="shared" si="0"/>
        <v>316</v>
      </c>
      <c r="G7" s="176">
        <f t="shared" si="0"/>
        <v>322</v>
      </c>
    </row>
    <row r="8" spans="1:7" ht="30.75" customHeight="1">
      <c r="A8" s="670" t="s">
        <v>217</v>
      </c>
      <c r="B8" s="670"/>
      <c r="C8" s="670"/>
      <c r="D8" s="670"/>
      <c r="E8" s="670"/>
      <c r="F8" s="670"/>
      <c r="G8" s="670"/>
    </row>
    <row r="9" ht="14.25">
      <c r="A9" s="137"/>
    </row>
    <row r="10" spans="1:7" ht="20.25" customHeight="1">
      <c r="A10" s="669"/>
      <c r="B10" s="669"/>
      <c r="C10" s="669"/>
      <c r="D10" s="669"/>
      <c r="E10" s="669"/>
      <c r="F10" s="669"/>
      <c r="G10" s="669"/>
    </row>
    <row r="11" spans="1:2" ht="14.25">
      <c r="A11" s="109"/>
      <c r="B11" s="110"/>
    </row>
    <row r="12" spans="1:8" ht="15">
      <c r="A12" s="141"/>
      <c r="B12" s="111"/>
      <c r="F12" s="16"/>
      <c r="G12" s="16"/>
      <c r="H12" s="16"/>
    </row>
    <row r="13" spans="1:8" ht="14.25">
      <c r="A13" s="109"/>
      <c r="B13" s="99"/>
      <c r="C13" s="99"/>
      <c r="D13" s="99"/>
      <c r="E13" s="16"/>
      <c r="F13" s="16"/>
      <c r="G13" s="16"/>
      <c r="H13" s="16"/>
    </row>
    <row r="14" spans="1:8" ht="14.25">
      <c r="A14" s="16"/>
      <c r="B14" s="99"/>
      <c r="C14" s="99"/>
      <c r="D14" s="99"/>
      <c r="E14" s="16"/>
      <c r="F14" s="16"/>
      <c r="G14" s="16"/>
      <c r="H14" s="16"/>
    </row>
    <row r="15" spans="1:8" ht="14.25">
      <c r="A15" s="16"/>
      <c r="B15" s="99"/>
      <c r="C15" s="99"/>
      <c r="D15" s="99"/>
      <c r="E15" s="16"/>
      <c r="F15" s="16"/>
      <c r="G15" s="16"/>
      <c r="H15" s="16"/>
    </row>
    <row r="16" spans="1:8" ht="15">
      <c r="A16" s="16"/>
      <c r="B16" s="112"/>
      <c r="C16" s="112"/>
      <c r="D16" s="112"/>
      <c r="E16" s="16"/>
      <c r="F16" s="16"/>
      <c r="G16" s="16"/>
      <c r="H16" s="16"/>
    </row>
    <row r="17" spans="1:8" ht="14.25">
      <c r="A17" s="16"/>
      <c r="B17" s="16"/>
      <c r="C17" s="16"/>
      <c r="D17" s="16"/>
      <c r="E17" s="16"/>
      <c r="F17" s="16"/>
      <c r="G17" s="16"/>
      <c r="H17" s="16"/>
    </row>
    <row r="18" spans="1:8" ht="14.25">
      <c r="A18" s="16"/>
      <c r="H18" s="16"/>
    </row>
    <row r="19" spans="1:8" ht="14.25">
      <c r="A19" s="16"/>
      <c r="H19" s="16"/>
    </row>
    <row r="20" spans="1:8" ht="14.25">
      <c r="A20" s="16"/>
      <c r="H20" s="16"/>
    </row>
    <row r="21" spans="1:8" ht="14.25">
      <c r="A21" s="16"/>
      <c r="H21" s="16"/>
    </row>
    <row r="22" spans="1:8" ht="14.25">
      <c r="A22" s="16"/>
      <c r="H22" s="16"/>
    </row>
    <row r="23" spans="1:8" ht="14.25">
      <c r="A23" s="16"/>
      <c r="H23" s="16"/>
    </row>
    <row r="24" spans="1:8" ht="14.25">
      <c r="A24" s="16"/>
      <c r="H24" s="16"/>
    </row>
    <row r="25" spans="1:8" ht="14.25">
      <c r="A25" s="16"/>
      <c r="H25" s="16"/>
    </row>
    <row r="26" spans="1:8" ht="14.25">
      <c r="A26" s="16"/>
      <c r="H26" s="16"/>
    </row>
  </sheetData>
  <sheetProtection/>
  <mergeCells count="3">
    <mergeCell ref="A1:G1"/>
    <mergeCell ref="A10:G10"/>
    <mergeCell ref="A8:G8"/>
  </mergeCells>
  <printOptions headings="1"/>
  <pageMargins left="0.5" right="0.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indexed="10"/>
  </sheetPr>
  <dimension ref="A1:Q34"/>
  <sheetViews>
    <sheetView zoomScale="75" zoomScaleNormal="75" zoomScalePageLayoutView="0" workbookViewId="0" topLeftCell="A1">
      <selection activeCell="A18" sqref="A18:Q18"/>
    </sheetView>
  </sheetViews>
  <sheetFormatPr defaultColWidth="9.140625" defaultRowHeight="12.75"/>
  <cols>
    <col min="1" max="1" width="9.00390625" style="1" bestFit="1" customWidth="1"/>
    <col min="2" max="2" width="10.421875" style="1" customWidth="1"/>
    <col min="3" max="4" width="11.57421875" style="1" customWidth="1"/>
    <col min="5" max="5" width="6.7109375" style="1" bestFit="1" customWidth="1"/>
    <col min="6" max="6" width="8.28125" style="1" bestFit="1" customWidth="1"/>
    <col min="7" max="7" width="7.00390625" style="1" bestFit="1" customWidth="1"/>
    <col min="8" max="8" width="5.00390625" style="1" bestFit="1" customWidth="1"/>
    <col min="9" max="9" width="4.00390625" style="1" bestFit="1" customWidth="1"/>
    <col min="10" max="10" width="8.28125" style="1" bestFit="1" customWidth="1"/>
    <col min="11" max="11" width="7.00390625" style="1" bestFit="1" customWidth="1"/>
    <col min="12" max="12" width="11.7109375" style="1" customWidth="1"/>
    <col min="13" max="13" width="6.7109375" style="1" bestFit="1" customWidth="1"/>
    <col min="14" max="14" width="8.7109375" style="1" bestFit="1" customWidth="1"/>
    <col min="15" max="16" width="11.57421875" style="1" customWidth="1"/>
    <col min="17" max="17" width="6.7109375" style="1" bestFit="1" customWidth="1"/>
    <col min="18" max="16384" width="9.140625" style="1" customWidth="1"/>
  </cols>
  <sheetData>
    <row r="1" spans="1:17" ht="57" customHeight="1" thickBot="1">
      <c r="A1" s="683" t="s">
        <v>340</v>
      </c>
      <c r="B1" s="684"/>
      <c r="C1" s="684"/>
      <c r="D1" s="684"/>
      <c r="E1" s="684"/>
      <c r="F1" s="684"/>
      <c r="G1" s="684"/>
      <c r="H1" s="684"/>
      <c r="I1" s="684"/>
      <c r="J1" s="684"/>
      <c r="K1" s="684"/>
      <c r="L1" s="684"/>
      <c r="M1" s="684"/>
      <c r="N1" s="684"/>
      <c r="O1" s="684"/>
      <c r="P1" s="684"/>
      <c r="Q1" s="685"/>
    </row>
    <row r="2" spans="1:17" ht="14.25">
      <c r="A2" s="686" t="s">
        <v>165</v>
      </c>
      <c r="B2" s="689" t="s">
        <v>178</v>
      </c>
      <c r="C2" s="690"/>
      <c r="D2" s="690"/>
      <c r="E2" s="691"/>
      <c r="F2" s="689" t="s">
        <v>67</v>
      </c>
      <c r="G2" s="690"/>
      <c r="H2" s="690"/>
      <c r="I2" s="691"/>
      <c r="J2" s="689" t="s">
        <v>68</v>
      </c>
      <c r="K2" s="690"/>
      <c r="L2" s="690"/>
      <c r="M2" s="691"/>
      <c r="N2" s="689" t="s">
        <v>40</v>
      </c>
      <c r="O2" s="690"/>
      <c r="P2" s="690"/>
      <c r="Q2" s="692"/>
    </row>
    <row r="3" spans="1:17" ht="12.75" customHeight="1">
      <c r="A3" s="687"/>
      <c r="B3" s="672" t="s">
        <v>179</v>
      </c>
      <c r="C3" s="674" t="s">
        <v>180</v>
      </c>
      <c r="D3" s="674" t="s">
        <v>181</v>
      </c>
      <c r="E3" s="681" t="s">
        <v>182</v>
      </c>
      <c r="F3" s="672" t="s">
        <v>179</v>
      </c>
      <c r="G3" s="674" t="s">
        <v>180</v>
      </c>
      <c r="H3" s="674" t="s">
        <v>181</v>
      </c>
      <c r="I3" s="681" t="s">
        <v>183</v>
      </c>
      <c r="J3" s="672" t="s">
        <v>179</v>
      </c>
      <c r="K3" s="674" t="s">
        <v>180</v>
      </c>
      <c r="L3" s="674" t="s">
        <v>181</v>
      </c>
      <c r="M3" s="681" t="s">
        <v>182</v>
      </c>
      <c r="N3" s="672" t="s">
        <v>179</v>
      </c>
      <c r="O3" s="674" t="s">
        <v>180</v>
      </c>
      <c r="P3" s="674" t="s">
        <v>181</v>
      </c>
      <c r="Q3" s="676" t="s">
        <v>183</v>
      </c>
    </row>
    <row r="4" spans="1:17" ht="28.5" customHeight="1" thickBot="1">
      <c r="A4" s="688"/>
      <c r="B4" s="673"/>
      <c r="C4" s="675"/>
      <c r="D4" s="675"/>
      <c r="E4" s="682"/>
      <c r="F4" s="673"/>
      <c r="G4" s="675"/>
      <c r="H4" s="675"/>
      <c r="I4" s="682"/>
      <c r="J4" s="673"/>
      <c r="K4" s="675"/>
      <c r="L4" s="675"/>
      <c r="M4" s="682"/>
      <c r="N4" s="673"/>
      <c r="O4" s="675"/>
      <c r="P4" s="675"/>
      <c r="Q4" s="677"/>
    </row>
    <row r="5" spans="1:17" ht="14.25">
      <c r="A5" s="434">
        <v>40909</v>
      </c>
      <c r="B5" s="592">
        <v>315</v>
      </c>
      <c r="C5" s="449">
        <v>9659.49</v>
      </c>
      <c r="D5" s="449">
        <v>238822.57</v>
      </c>
      <c r="E5" s="450">
        <v>7.143479360240489</v>
      </c>
      <c r="F5" s="451">
        <v>0</v>
      </c>
      <c r="G5" s="452">
        <v>0</v>
      </c>
      <c r="H5" s="452">
        <v>0</v>
      </c>
      <c r="I5" s="453">
        <v>0</v>
      </c>
      <c r="J5" s="454">
        <v>7</v>
      </c>
      <c r="K5" s="449">
        <v>0</v>
      </c>
      <c r="L5" s="449">
        <v>31917.480000000003</v>
      </c>
      <c r="M5" s="450">
        <v>1.7850875443754881</v>
      </c>
      <c r="N5" s="455">
        <f aca="true" t="shared" si="0" ref="N5:N11">B5+J5</f>
        <v>322</v>
      </c>
      <c r="O5" s="449">
        <f aca="true" t="shared" si="1" ref="O5:Q6">C5+G5+K5</f>
        <v>9659.49</v>
      </c>
      <c r="P5" s="449">
        <f t="shared" si="1"/>
        <v>270740.05</v>
      </c>
      <c r="Q5" s="450">
        <f t="shared" si="1"/>
        <v>8.928566904615977</v>
      </c>
    </row>
    <row r="6" spans="1:17" ht="14.25">
      <c r="A6" s="445">
        <v>40940</v>
      </c>
      <c r="B6" s="593"/>
      <c r="C6" s="62"/>
      <c r="D6" s="62"/>
      <c r="E6" s="234"/>
      <c r="F6" s="185">
        <v>0</v>
      </c>
      <c r="G6" s="182">
        <v>0</v>
      </c>
      <c r="H6" s="182">
        <v>0</v>
      </c>
      <c r="I6" s="183">
        <v>0</v>
      </c>
      <c r="J6" s="181"/>
      <c r="K6" s="62">
        <v>0</v>
      </c>
      <c r="L6" s="62"/>
      <c r="M6" s="234"/>
      <c r="N6" s="455">
        <f t="shared" si="0"/>
        <v>0</v>
      </c>
      <c r="O6" s="449">
        <f t="shared" si="1"/>
        <v>0</v>
      </c>
      <c r="P6" s="449">
        <f t="shared" si="1"/>
        <v>0</v>
      </c>
      <c r="Q6" s="450">
        <f t="shared" si="1"/>
        <v>0</v>
      </c>
    </row>
    <row r="7" spans="1:17" ht="14.25">
      <c r="A7" s="445">
        <v>40969</v>
      </c>
      <c r="B7" s="593"/>
      <c r="C7" s="182"/>
      <c r="D7" s="182"/>
      <c r="E7" s="183"/>
      <c r="F7" s="185">
        <v>0</v>
      </c>
      <c r="G7" s="182">
        <v>0</v>
      </c>
      <c r="H7" s="182">
        <v>0</v>
      </c>
      <c r="I7" s="183">
        <v>0</v>
      </c>
      <c r="J7" s="184"/>
      <c r="K7" s="182">
        <v>0</v>
      </c>
      <c r="L7" s="182"/>
      <c r="M7" s="183"/>
      <c r="N7" s="455">
        <f t="shared" si="0"/>
        <v>0</v>
      </c>
      <c r="O7" s="449">
        <f aca="true" t="shared" si="2" ref="O7:Q8">C7+G7+K7</f>
        <v>0</v>
      </c>
      <c r="P7" s="449">
        <f t="shared" si="2"/>
        <v>0</v>
      </c>
      <c r="Q7" s="450">
        <f t="shared" si="2"/>
        <v>0</v>
      </c>
    </row>
    <row r="8" spans="1:17" ht="14.25">
      <c r="A8" s="435">
        <v>41000</v>
      </c>
      <c r="B8" s="593"/>
      <c r="C8" s="182"/>
      <c r="D8" s="182"/>
      <c r="E8" s="183"/>
      <c r="F8" s="185">
        <v>0</v>
      </c>
      <c r="G8" s="182">
        <v>0</v>
      </c>
      <c r="H8" s="182">
        <v>0</v>
      </c>
      <c r="I8" s="183">
        <v>0</v>
      </c>
      <c r="J8" s="184"/>
      <c r="K8" s="182">
        <v>0</v>
      </c>
      <c r="L8" s="182"/>
      <c r="M8" s="183"/>
      <c r="N8" s="455">
        <f t="shared" si="0"/>
        <v>0</v>
      </c>
      <c r="O8" s="449">
        <f t="shared" si="2"/>
        <v>0</v>
      </c>
      <c r="P8" s="449">
        <f t="shared" si="2"/>
        <v>0</v>
      </c>
      <c r="Q8" s="450">
        <f t="shared" si="2"/>
        <v>0</v>
      </c>
    </row>
    <row r="9" spans="1:17" ht="14.25">
      <c r="A9" s="446">
        <v>41030</v>
      </c>
      <c r="B9" s="593"/>
      <c r="C9" s="182"/>
      <c r="D9" s="182"/>
      <c r="E9" s="183"/>
      <c r="F9" s="185">
        <v>0</v>
      </c>
      <c r="G9" s="182">
        <v>0</v>
      </c>
      <c r="H9" s="182">
        <v>0</v>
      </c>
      <c r="I9" s="183">
        <v>0</v>
      </c>
      <c r="J9" s="184"/>
      <c r="K9" s="182">
        <v>0</v>
      </c>
      <c r="L9" s="182"/>
      <c r="M9" s="183"/>
      <c r="N9" s="455">
        <f t="shared" si="0"/>
        <v>0</v>
      </c>
      <c r="O9" s="449">
        <f aca="true" t="shared" si="3" ref="O9:Q11">C9+G9+K9</f>
        <v>0</v>
      </c>
      <c r="P9" s="449">
        <f t="shared" si="3"/>
        <v>0</v>
      </c>
      <c r="Q9" s="450">
        <f t="shared" si="3"/>
        <v>0</v>
      </c>
    </row>
    <row r="10" spans="1:17" ht="14.25">
      <c r="A10" s="435">
        <v>41061</v>
      </c>
      <c r="B10" s="593"/>
      <c r="C10" s="182"/>
      <c r="D10" s="182"/>
      <c r="E10" s="183"/>
      <c r="F10" s="185">
        <v>0</v>
      </c>
      <c r="G10" s="182">
        <v>0</v>
      </c>
      <c r="H10" s="182">
        <v>0</v>
      </c>
      <c r="I10" s="183">
        <v>0</v>
      </c>
      <c r="J10" s="184"/>
      <c r="K10" s="182">
        <v>0</v>
      </c>
      <c r="L10" s="182"/>
      <c r="M10" s="183"/>
      <c r="N10" s="455">
        <f t="shared" si="0"/>
        <v>0</v>
      </c>
      <c r="O10" s="449">
        <f t="shared" si="3"/>
        <v>0</v>
      </c>
      <c r="P10" s="449">
        <f t="shared" si="3"/>
        <v>0</v>
      </c>
      <c r="Q10" s="450">
        <f t="shared" si="3"/>
        <v>0</v>
      </c>
    </row>
    <row r="11" spans="1:17" ht="14.25">
      <c r="A11" s="446">
        <v>41091</v>
      </c>
      <c r="B11" s="593"/>
      <c r="C11" s="182"/>
      <c r="D11" s="182"/>
      <c r="E11" s="183"/>
      <c r="F11" s="185">
        <v>0</v>
      </c>
      <c r="G11" s="182">
        <v>0</v>
      </c>
      <c r="H11" s="182">
        <v>0</v>
      </c>
      <c r="I11" s="183">
        <v>0</v>
      </c>
      <c r="J11" s="184"/>
      <c r="K11" s="182">
        <v>0</v>
      </c>
      <c r="L11" s="182"/>
      <c r="M11" s="183"/>
      <c r="N11" s="455">
        <f t="shared" si="0"/>
        <v>0</v>
      </c>
      <c r="O11" s="232">
        <f t="shared" si="3"/>
        <v>0</v>
      </c>
      <c r="P11" s="232">
        <f t="shared" si="3"/>
        <v>0</v>
      </c>
      <c r="Q11" s="233">
        <f t="shared" si="3"/>
        <v>0</v>
      </c>
    </row>
    <row r="12" spans="1:17" ht="14.25">
      <c r="A12" s="435">
        <v>41122</v>
      </c>
      <c r="B12" s="593"/>
      <c r="C12" s="182"/>
      <c r="D12" s="182"/>
      <c r="E12" s="183"/>
      <c r="F12" s="185">
        <v>0</v>
      </c>
      <c r="G12" s="182">
        <v>0</v>
      </c>
      <c r="H12" s="182">
        <v>0</v>
      </c>
      <c r="I12" s="183">
        <v>0</v>
      </c>
      <c r="J12" s="184"/>
      <c r="K12" s="182">
        <v>0</v>
      </c>
      <c r="L12" s="182"/>
      <c r="M12" s="183"/>
      <c r="N12" s="455">
        <f>B12+J12</f>
        <v>0</v>
      </c>
      <c r="O12" s="232">
        <f aca="true" t="shared" si="4" ref="O12:Q13">C12+G12+K12</f>
        <v>0</v>
      </c>
      <c r="P12" s="232">
        <f t="shared" si="4"/>
        <v>0</v>
      </c>
      <c r="Q12" s="233">
        <f t="shared" si="4"/>
        <v>0</v>
      </c>
    </row>
    <row r="13" spans="1:17" ht="14.25">
      <c r="A13" s="446">
        <v>41153</v>
      </c>
      <c r="B13" s="593"/>
      <c r="C13" s="115"/>
      <c r="D13" s="115"/>
      <c r="E13" s="116"/>
      <c r="F13" s="185">
        <v>0</v>
      </c>
      <c r="G13" s="182">
        <v>0</v>
      </c>
      <c r="H13" s="182">
        <v>0</v>
      </c>
      <c r="I13" s="183">
        <v>0</v>
      </c>
      <c r="J13" s="235"/>
      <c r="K13" s="115">
        <v>0</v>
      </c>
      <c r="L13" s="115"/>
      <c r="M13" s="116"/>
      <c r="N13" s="455">
        <f>B13+J13</f>
        <v>0</v>
      </c>
      <c r="O13" s="232">
        <f t="shared" si="4"/>
        <v>0</v>
      </c>
      <c r="P13" s="232">
        <f t="shared" si="4"/>
        <v>0</v>
      </c>
      <c r="Q13" s="233">
        <f t="shared" si="4"/>
        <v>0</v>
      </c>
    </row>
    <row r="14" spans="1:17" ht="14.25">
      <c r="A14" s="435">
        <v>41183</v>
      </c>
      <c r="B14" s="593"/>
      <c r="C14" s="115"/>
      <c r="D14" s="115"/>
      <c r="E14" s="116"/>
      <c r="F14" s="185">
        <v>0</v>
      </c>
      <c r="G14" s="182">
        <v>0</v>
      </c>
      <c r="H14" s="182">
        <v>0</v>
      </c>
      <c r="I14" s="183">
        <v>0</v>
      </c>
      <c r="J14" s="235"/>
      <c r="K14" s="182">
        <v>0</v>
      </c>
      <c r="L14" s="115"/>
      <c r="M14" s="117"/>
      <c r="N14" s="455">
        <f>B14+J14</f>
        <v>0</v>
      </c>
      <c r="O14" s="232">
        <f aca="true" t="shared" si="5" ref="O14:Q15">C14+G14+K14</f>
        <v>0</v>
      </c>
      <c r="P14" s="232">
        <f t="shared" si="5"/>
        <v>0</v>
      </c>
      <c r="Q14" s="233">
        <f t="shared" si="5"/>
        <v>0</v>
      </c>
    </row>
    <row r="15" spans="1:17" ht="14.25">
      <c r="A15" s="446">
        <v>41214</v>
      </c>
      <c r="B15" s="593"/>
      <c r="C15" s="115"/>
      <c r="D15" s="115"/>
      <c r="E15" s="116"/>
      <c r="F15" s="185">
        <v>0</v>
      </c>
      <c r="G15" s="182">
        <v>0</v>
      </c>
      <c r="H15" s="182">
        <v>0</v>
      </c>
      <c r="I15" s="183">
        <v>0</v>
      </c>
      <c r="J15" s="235"/>
      <c r="K15" s="182">
        <v>0</v>
      </c>
      <c r="L15" s="115"/>
      <c r="M15" s="117"/>
      <c r="N15" s="455">
        <f>B15+J15</f>
        <v>0</v>
      </c>
      <c r="O15" s="232">
        <f t="shared" si="5"/>
        <v>0</v>
      </c>
      <c r="P15" s="232">
        <f t="shared" si="5"/>
        <v>0</v>
      </c>
      <c r="Q15" s="233">
        <f t="shared" si="5"/>
        <v>0</v>
      </c>
    </row>
    <row r="16" spans="1:17" ht="15" thickBot="1">
      <c r="A16" s="436">
        <v>41244</v>
      </c>
      <c r="B16" s="594"/>
      <c r="C16" s="118"/>
      <c r="D16" s="118"/>
      <c r="E16" s="119"/>
      <c r="F16" s="236">
        <v>0</v>
      </c>
      <c r="G16" s="237">
        <v>0</v>
      </c>
      <c r="H16" s="237">
        <v>0</v>
      </c>
      <c r="I16" s="238">
        <v>0</v>
      </c>
      <c r="J16" s="239"/>
      <c r="K16" s="237">
        <v>0</v>
      </c>
      <c r="L16" s="118"/>
      <c r="M16" s="120"/>
      <c r="N16" s="431">
        <f>B16+J16</f>
        <v>0</v>
      </c>
      <c r="O16" s="432">
        <f>C16+G16+K16</f>
        <v>0</v>
      </c>
      <c r="P16" s="432">
        <f>D16+H16+L16</f>
        <v>0</v>
      </c>
      <c r="Q16" s="433">
        <f>E16+I16+M16</f>
        <v>0</v>
      </c>
    </row>
    <row r="17" spans="1:17" ht="31.5" customHeight="1">
      <c r="A17" s="693" t="s">
        <v>184</v>
      </c>
      <c r="B17" s="694"/>
      <c r="C17" s="694"/>
      <c r="D17" s="694"/>
      <c r="E17" s="694"/>
      <c r="F17" s="694"/>
      <c r="G17" s="694"/>
      <c r="H17" s="694"/>
      <c r="I17" s="694"/>
      <c r="J17" s="694"/>
      <c r="K17" s="694"/>
      <c r="L17" s="694"/>
      <c r="M17" s="694"/>
      <c r="N17" s="694"/>
      <c r="O17" s="694"/>
      <c r="P17" s="694"/>
      <c r="Q17" s="695"/>
    </row>
    <row r="18" spans="1:17" ht="15" thickBot="1">
      <c r="A18" s="678" t="s">
        <v>217</v>
      </c>
      <c r="B18" s="679"/>
      <c r="C18" s="679"/>
      <c r="D18" s="679"/>
      <c r="E18" s="679"/>
      <c r="F18" s="679"/>
      <c r="G18" s="679"/>
      <c r="H18" s="679"/>
      <c r="I18" s="679"/>
      <c r="J18" s="679"/>
      <c r="K18" s="679"/>
      <c r="L18" s="679"/>
      <c r="M18" s="679"/>
      <c r="N18" s="679"/>
      <c r="O18" s="679"/>
      <c r="P18" s="679"/>
      <c r="Q18" s="680"/>
    </row>
    <row r="19" spans="1:17" ht="12.75" customHeight="1">
      <c r="A19" s="671"/>
      <c r="B19" s="671"/>
      <c r="C19" s="671"/>
      <c r="D19" s="671"/>
      <c r="E19" s="671"/>
      <c r="F19" s="671"/>
      <c r="G19" s="671"/>
      <c r="H19" s="671"/>
      <c r="I19" s="671"/>
      <c r="J19" s="671"/>
      <c r="K19" s="671"/>
      <c r="L19" s="671"/>
      <c r="M19" s="671"/>
      <c r="N19" s="671"/>
      <c r="O19" s="671"/>
      <c r="P19" s="671"/>
      <c r="Q19" s="671"/>
    </row>
    <row r="20" ht="14.25">
      <c r="A20" s="137"/>
    </row>
    <row r="34" ht="14.25">
      <c r="N34" s="121"/>
    </row>
  </sheetData>
  <sheetProtection/>
  <mergeCells count="25">
    <mergeCell ref="A17:Q17"/>
    <mergeCell ref="E3:E4"/>
    <mergeCell ref="F3:F4"/>
    <mergeCell ref="G3:G4"/>
    <mergeCell ref="H3:H4"/>
    <mergeCell ref="B3:B4"/>
    <mergeCell ref="C3:C4"/>
    <mergeCell ref="D3:D4"/>
    <mergeCell ref="L3:L4"/>
    <mergeCell ref="A1:Q1"/>
    <mergeCell ref="A2:A4"/>
    <mergeCell ref="B2:E2"/>
    <mergeCell ref="F2:I2"/>
    <mergeCell ref="J2:M2"/>
    <mergeCell ref="N2:Q2"/>
    <mergeCell ref="A19:Q19"/>
    <mergeCell ref="N3:N4"/>
    <mergeCell ref="O3:O4"/>
    <mergeCell ref="P3:P4"/>
    <mergeCell ref="Q3:Q4"/>
    <mergeCell ref="J3:J4"/>
    <mergeCell ref="K3:K4"/>
    <mergeCell ref="A18:Q18"/>
    <mergeCell ref="M3:M4"/>
    <mergeCell ref="I3:I4"/>
  </mergeCells>
  <printOptions headings="1" horizontalCentered="1"/>
  <pageMargins left="0.5" right="0.5" top="1" bottom="1" header="0.5" footer="0.5"/>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tabColor indexed="10"/>
  </sheetPr>
  <dimension ref="A1:Q35"/>
  <sheetViews>
    <sheetView zoomScale="90" zoomScaleNormal="90" zoomScalePageLayoutView="0" workbookViewId="0" topLeftCell="A1">
      <selection activeCell="A1" sqref="A1:M1"/>
    </sheetView>
  </sheetViews>
  <sheetFormatPr defaultColWidth="9.140625" defaultRowHeight="12.75"/>
  <cols>
    <col min="1" max="1" width="35.00390625" style="1" customWidth="1"/>
    <col min="2" max="2" width="11.00390625" style="1" customWidth="1"/>
    <col min="3" max="3" width="11.140625" style="1" customWidth="1"/>
    <col min="4" max="4" width="11.421875" style="1" customWidth="1"/>
    <col min="5" max="5" width="10.28125" style="1" customWidth="1"/>
    <col min="6" max="6" width="12.00390625" style="1" customWidth="1"/>
    <col min="7" max="7" width="11.140625" style="1" customWidth="1"/>
    <col min="8" max="8" width="10.7109375" style="1" customWidth="1"/>
    <col min="9" max="9" width="11.28125" style="1" customWidth="1"/>
    <col min="10" max="10" width="13.7109375" style="1" customWidth="1"/>
    <col min="11" max="12" width="10.57421875" style="1" customWidth="1"/>
    <col min="13" max="13" width="13.28125" style="1" customWidth="1"/>
    <col min="14" max="16384" width="9.140625" style="1" customWidth="1"/>
  </cols>
  <sheetData>
    <row r="1" spans="1:14" ht="15.75">
      <c r="A1" s="646" t="s">
        <v>311</v>
      </c>
      <c r="B1" s="646"/>
      <c r="C1" s="646"/>
      <c r="D1" s="646"/>
      <c r="E1" s="646"/>
      <c r="F1" s="646"/>
      <c r="G1" s="646"/>
      <c r="H1" s="646"/>
      <c r="I1" s="646"/>
      <c r="J1" s="646"/>
      <c r="K1" s="646"/>
      <c r="L1" s="646"/>
      <c r="M1" s="646"/>
      <c r="N1" s="122"/>
    </row>
    <row r="2" spans="1:14" ht="15.75">
      <c r="A2" s="646" t="s">
        <v>204</v>
      </c>
      <c r="B2" s="646"/>
      <c r="C2" s="646"/>
      <c r="D2" s="646"/>
      <c r="E2" s="646"/>
      <c r="F2" s="646"/>
      <c r="G2" s="646"/>
      <c r="H2" s="646"/>
      <c r="I2" s="646"/>
      <c r="J2" s="646"/>
      <c r="K2" s="646"/>
      <c r="L2" s="646"/>
      <c r="M2" s="646"/>
      <c r="N2" s="122"/>
    </row>
    <row r="3" spans="1:14" ht="16.5" thickBot="1">
      <c r="A3" s="648" t="s">
        <v>341</v>
      </c>
      <c r="B3" s="648"/>
      <c r="C3" s="648"/>
      <c r="D3" s="648"/>
      <c r="E3" s="648"/>
      <c r="F3" s="648"/>
      <c r="G3" s="648"/>
      <c r="H3" s="648"/>
      <c r="I3" s="648"/>
      <c r="J3" s="648"/>
      <c r="K3" s="648"/>
      <c r="L3" s="648"/>
      <c r="M3" s="648"/>
      <c r="N3" s="122"/>
    </row>
    <row r="4" spans="1:14" ht="18" thickBot="1">
      <c r="A4" s="33"/>
      <c r="B4" s="649" t="s">
        <v>368</v>
      </c>
      <c r="C4" s="650"/>
      <c r="D4" s="650"/>
      <c r="E4" s="636" t="s">
        <v>162</v>
      </c>
      <c r="F4" s="637"/>
      <c r="G4" s="638"/>
      <c r="H4" s="636" t="s">
        <v>185</v>
      </c>
      <c r="I4" s="637"/>
      <c r="J4" s="637"/>
      <c r="K4" s="649" t="s">
        <v>186</v>
      </c>
      <c r="L4" s="650"/>
      <c r="M4" s="702"/>
      <c r="N4" s="13"/>
    </row>
    <row r="5" spans="1:14" ht="15.75" thickBot="1">
      <c r="A5" s="34"/>
      <c r="B5" s="113" t="s">
        <v>0</v>
      </c>
      <c r="C5" s="14" t="s">
        <v>1</v>
      </c>
      <c r="D5" s="114" t="s">
        <v>40</v>
      </c>
      <c r="E5" s="113" t="s">
        <v>0</v>
      </c>
      <c r="F5" s="14" t="s">
        <v>1</v>
      </c>
      <c r="G5" s="114" t="s">
        <v>40</v>
      </c>
      <c r="H5" s="113" t="s">
        <v>0</v>
      </c>
      <c r="I5" s="14" t="s">
        <v>1</v>
      </c>
      <c r="J5" s="114" t="s">
        <v>40</v>
      </c>
      <c r="K5" s="113" t="s">
        <v>0</v>
      </c>
      <c r="L5" s="14" t="s">
        <v>1</v>
      </c>
      <c r="M5" s="114" t="s">
        <v>40</v>
      </c>
      <c r="N5" s="13"/>
    </row>
    <row r="6" spans="1:14" ht="18" customHeight="1">
      <c r="A6" s="123" t="s">
        <v>367</v>
      </c>
      <c r="B6" s="124"/>
      <c r="C6" s="125"/>
      <c r="D6" s="126"/>
      <c r="E6" s="124"/>
      <c r="F6" s="125"/>
      <c r="G6" s="126"/>
      <c r="H6" s="125"/>
      <c r="I6" s="125"/>
      <c r="J6" s="125"/>
      <c r="K6" s="125"/>
      <c r="L6" s="125"/>
      <c r="M6" s="126"/>
      <c r="N6" s="32"/>
    </row>
    <row r="7" spans="1:14" ht="19.5" customHeight="1">
      <c r="A7" s="240" t="s">
        <v>365</v>
      </c>
      <c r="B7" s="241" t="s">
        <v>336</v>
      </c>
      <c r="C7" s="242" t="s">
        <v>336</v>
      </c>
      <c r="D7" s="243" t="s">
        <v>336</v>
      </c>
      <c r="E7" s="244" t="s">
        <v>336</v>
      </c>
      <c r="F7" s="242" t="s">
        <v>336</v>
      </c>
      <c r="G7" s="245" t="s">
        <v>336</v>
      </c>
      <c r="H7" s="246" t="s">
        <v>336</v>
      </c>
      <c r="I7" s="242" t="s">
        <v>336</v>
      </c>
      <c r="J7" s="242" t="s">
        <v>336</v>
      </c>
      <c r="K7" s="247" t="e">
        <f aca="true" t="shared" si="0" ref="K7:M9">H7/B7</f>
        <v>#VALUE!</v>
      </c>
      <c r="L7" s="214" t="e">
        <f t="shared" si="0"/>
        <v>#VALUE!</v>
      </c>
      <c r="M7" s="248" t="e">
        <f t="shared" si="0"/>
        <v>#VALUE!</v>
      </c>
      <c r="N7" s="127"/>
    </row>
    <row r="8" spans="1:14" ht="19.5" customHeight="1">
      <c r="A8" s="240" t="s">
        <v>247</v>
      </c>
      <c r="B8" s="241" t="s">
        <v>336</v>
      </c>
      <c r="C8" s="242" t="s">
        <v>336</v>
      </c>
      <c r="D8" s="243" t="s">
        <v>336</v>
      </c>
      <c r="E8" s="244" t="s">
        <v>336</v>
      </c>
      <c r="F8" s="242" t="s">
        <v>336</v>
      </c>
      <c r="G8" s="245" t="s">
        <v>336</v>
      </c>
      <c r="H8" s="246" t="s">
        <v>336</v>
      </c>
      <c r="I8" s="242" t="s">
        <v>336</v>
      </c>
      <c r="J8" s="242" t="s">
        <v>336</v>
      </c>
      <c r="K8" s="247" t="e">
        <f t="shared" si="0"/>
        <v>#VALUE!</v>
      </c>
      <c r="L8" s="214" t="e">
        <f t="shared" si="0"/>
        <v>#VALUE!</v>
      </c>
      <c r="M8" s="248" t="e">
        <f t="shared" si="0"/>
        <v>#VALUE!</v>
      </c>
      <c r="N8" s="127"/>
    </row>
    <row r="9" spans="1:14" ht="34.5" customHeight="1">
      <c r="A9" s="240" t="s">
        <v>248</v>
      </c>
      <c r="B9" s="241" t="s">
        <v>336</v>
      </c>
      <c r="C9" s="242" t="s">
        <v>336</v>
      </c>
      <c r="D9" s="243">
        <f>SUM(B9:C9)</f>
        <v>0</v>
      </c>
      <c r="E9" s="244" t="s">
        <v>333</v>
      </c>
      <c r="F9" s="242" t="s">
        <v>333</v>
      </c>
      <c r="G9" s="245" t="s">
        <v>333</v>
      </c>
      <c r="H9" s="246" t="s">
        <v>336</v>
      </c>
      <c r="I9" s="242" t="s">
        <v>336</v>
      </c>
      <c r="J9" s="242" t="s">
        <v>336</v>
      </c>
      <c r="K9" s="247"/>
      <c r="L9" s="214" t="e">
        <f t="shared" si="0"/>
        <v>#VALUE!</v>
      </c>
      <c r="M9" s="248" t="e">
        <f t="shared" si="0"/>
        <v>#VALUE!</v>
      </c>
      <c r="N9" s="127"/>
    </row>
    <row r="10" spans="1:14" ht="14.25">
      <c r="A10" s="249"/>
      <c r="B10" s="241"/>
      <c r="C10" s="242"/>
      <c r="D10" s="243"/>
      <c r="E10" s="244"/>
      <c r="F10" s="242"/>
      <c r="G10" s="245"/>
      <c r="H10" s="246"/>
      <c r="I10" s="242"/>
      <c r="J10" s="242"/>
      <c r="K10" s="247"/>
      <c r="L10" s="214"/>
      <c r="M10" s="248"/>
      <c r="N10" s="127"/>
    </row>
    <row r="11" spans="1:14" ht="14.25">
      <c r="A11" s="249"/>
      <c r="B11" s="250"/>
      <c r="C11" s="242"/>
      <c r="D11" s="243"/>
      <c r="E11" s="244"/>
      <c r="F11" s="242"/>
      <c r="G11" s="245"/>
      <c r="H11" s="246"/>
      <c r="I11" s="242"/>
      <c r="J11" s="242"/>
      <c r="K11" s="247"/>
      <c r="L11" s="214"/>
      <c r="M11" s="248"/>
      <c r="N11" s="127"/>
    </row>
    <row r="12" spans="1:14" ht="14.25">
      <c r="A12" s="249"/>
      <c r="B12" s="241"/>
      <c r="C12" s="242"/>
      <c r="D12" s="243"/>
      <c r="E12" s="244"/>
      <c r="F12" s="242"/>
      <c r="G12" s="245"/>
      <c r="H12" s="246"/>
      <c r="I12" s="242"/>
      <c r="J12" s="242"/>
      <c r="K12" s="247"/>
      <c r="L12" s="214"/>
      <c r="M12" s="248"/>
      <c r="N12" s="127"/>
    </row>
    <row r="13" spans="1:14" ht="15" thickBot="1">
      <c r="A13" s="251"/>
      <c r="B13" s="252"/>
      <c r="C13" s="253"/>
      <c r="D13" s="254"/>
      <c r="E13" s="255"/>
      <c r="F13" s="253"/>
      <c r="G13" s="256"/>
      <c r="H13" s="257"/>
      <c r="I13" s="253"/>
      <c r="J13" s="253"/>
      <c r="K13" s="258"/>
      <c r="L13" s="259"/>
      <c r="M13" s="260"/>
      <c r="N13" s="127"/>
    </row>
    <row r="14" spans="1:14" ht="19.5" customHeight="1" thickBot="1">
      <c r="A14" s="261" t="s">
        <v>187</v>
      </c>
      <c r="B14" s="262">
        <f>SUM(B7:B9)</f>
        <v>0</v>
      </c>
      <c r="C14" s="263">
        <f>SUM(C7:C9)</f>
        <v>0</v>
      </c>
      <c r="D14" s="264">
        <f>SUM(D7:D9)</f>
        <v>0</v>
      </c>
      <c r="E14" s="262" t="s">
        <v>336</v>
      </c>
      <c r="F14" s="263" t="s">
        <v>336</v>
      </c>
      <c r="G14" s="264" t="s">
        <v>336</v>
      </c>
      <c r="H14" s="262" t="s">
        <v>336</v>
      </c>
      <c r="I14" s="263" t="s">
        <v>336</v>
      </c>
      <c r="J14" s="264" t="s">
        <v>336</v>
      </c>
      <c r="K14" s="265" t="e">
        <f>H14/B14</f>
        <v>#VALUE!</v>
      </c>
      <c r="L14" s="266" t="e">
        <f>I14/C14</f>
        <v>#VALUE!</v>
      </c>
      <c r="M14" s="267" t="e">
        <f>J14/D14</f>
        <v>#VALUE!</v>
      </c>
      <c r="N14" s="127"/>
    </row>
    <row r="15" spans="1:14" ht="14.25">
      <c r="A15" s="698"/>
      <c r="B15" s="699"/>
      <c r="C15" s="699"/>
      <c r="D15" s="699"/>
      <c r="E15" s="699"/>
      <c r="F15" s="699"/>
      <c r="G15" s="699"/>
      <c r="H15" s="699"/>
      <c r="I15" s="699"/>
      <c r="J15" s="699"/>
      <c r="K15" s="699"/>
      <c r="L15" s="699"/>
      <c r="M15" s="700"/>
      <c r="N15" s="127"/>
    </row>
    <row r="16" spans="1:14" ht="18" customHeight="1">
      <c r="A16" s="270" t="s">
        <v>188</v>
      </c>
      <c r="B16" s="271"/>
      <c r="C16" s="268"/>
      <c r="D16" s="268"/>
      <c r="E16" s="272"/>
      <c r="F16" s="272"/>
      <c r="G16" s="272"/>
      <c r="H16" s="272"/>
      <c r="I16" s="272"/>
      <c r="J16" s="272"/>
      <c r="K16" s="268"/>
      <c r="L16" s="268"/>
      <c r="M16" s="269"/>
      <c r="N16" s="127"/>
    </row>
    <row r="17" spans="1:14" ht="18" customHeight="1">
      <c r="A17" s="213" t="s">
        <v>208</v>
      </c>
      <c r="B17" s="273" t="s">
        <v>336</v>
      </c>
      <c r="C17" s="242" t="s">
        <v>336</v>
      </c>
      <c r="D17" s="274" t="s">
        <v>336</v>
      </c>
      <c r="E17" s="244">
        <v>0</v>
      </c>
      <c r="F17" s="244">
        <v>0</v>
      </c>
      <c r="G17" s="245">
        <f>E17+F17</f>
        <v>0</v>
      </c>
      <c r="H17" s="244" t="s">
        <v>336</v>
      </c>
      <c r="I17" s="242" t="s">
        <v>336</v>
      </c>
      <c r="J17" s="245" t="s">
        <v>336</v>
      </c>
      <c r="K17" s="275" t="e">
        <f>H17/B17</f>
        <v>#VALUE!</v>
      </c>
      <c r="L17" s="215" t="e">
        <f>I17/C17</f>
        <v>#VALUE!</v>
      </c>
      <c r="M17" s="216" t="e">
        <f>J17/D17</f>
        <v>#VALUE!</v>
      </c>
      <c r="N17" s="127"/>
    </row>
    <row r="18" spans="1:14" ht="18" customHeight="1">
      <c r="A18" s="213" t="s">
        <v>209</v>
      </c>
      <c r="B18" s="273" t="s">
        <v>336</v>
      </c>
      <c r="C18" s="242" t="s">
        <v>336</v>
      </c>
      <c r="D18" s="274" t="s">
        <v>336</v>
      </c>
      <c r="E18" s="244" t="s">
        <v>336</v>
      </c>
      <c r="F18" s="244" t="s">
        <v>336</v>
      </c>
      <c r="G18" s="245" t="s">
        <v>336</v>
      </c>
      <c r="H18" s="244" t="s">
        <v>336</v>
      </c>
      <c r="I18" s="242" t="s">
        <v>336</v>
      </c>
      <c r="J18" s="245" t="s">
        <v>336</v>
      </c>
      <c r="K18" s="275"/>
      <c r="L18" s="215"/>
      <c r="M18" s="216">
        <f>K18</f>
        <v>0</v>
      </c>
      <c r="N18" s="127"/>
    </row>
    <row r="19" spans="1:14" ht="18" customHeight="1">
      <c r="A19" s="213" t="s">
        <v>364</v>
      </c>
      <c r="B19" s="273" t="s">
        <v>336</v>
      </c>
      <c r="C19" s="242" t="s">
        <v>336</v>
      </c>
      <c r="D19" s="274" t="s">
        <v>336</v>
      </c>
      <c r="E19" s="244" t="s">
        <v>333</v>
      </c>
      <c r="F19" s="244" t="s">
        <v>333</v>
      </c>
      <c r="G19" s="245" t="s">
        <v>333</v>
      </c>
      <c r="H19" s="244" t="s">
        <v>336</v>
      </c>
      <c r="I19" s="242" t="s">
        <v>336</v>
      </c>
      <c r="J19" s="245" t="s">
        <v>336</v>
      </c>
      <c r="K19" s="275" t="e">
        <f>H19/B19</f>
        <v>#VALUE!</v>
      </c>
      <c r="L19" s="215" t="e">
        <f>I19/C19</f>
        <v>#VALUE!</v>
      </c>
      <c r="M19" s="216" t="e">
        <f>J19/D19</f>
        <v>#VALUE!</v>
      </c>
      <c r="N19" s="127"/>
    </row>
    <row r="20" spans="1:14" ht="18" customHeight="1">
      <c r="A20" s="213" t="s">
        <v>346</v>
      </c>
      <c r="B20" s="273" t="s">
        <v>336</v>
      </c>
      <c r="C20" s="242">
        <v>0</v>
      </c>
      <c r="D20" s="274" t="s">
        <v>336</v>
      </c>
      <c r="E20" s="244">
        <v>0</v>
      </c>
      <c r="F20" s="244">
        <v>0</v>
      </c>
      <c r="G20" s="245">
        <f>E20</f>
        <v>0</v>
      </c>
      <c r="H20" s="244">
        <v>0</v>
      </c>
      <c r="I20" s="242">
        <v>0</v>
      </c>
      <c r="J20" s="245">
        <f>H20</f>
        <v>0</v>
      </c>
      <c r="K20" s="275">
        <v>0</v>
      </c>
      <c r="L20" s="215">
        <v>0</v>
      </c>
      <c r="M20" s="216">
        <f>K20</f>
        <v>0</v>
      </c>
      <c r="N20" s="127"/>
    </row>
    <row r="21" spans="1:14" ht="18" customHeight="1">
      <c r="A21" s="213"/>
      <c r="B21" s="273">
        <v>0</v>
      </c>
      <c r="C21" s="242">
        <v>0</v>
      </c>
      <c r="D21" s="274">
        <v>0</v>
      </c>
      <c r="E21" s="244">
        <v>0</v>
      </c>
      <c r="F21" s="244">
        <v>0</v>
      </c>
      <c r="G21" s="245">
        <f>E21</f>
        <v>0</v>
      </c>
      <c r="H21" s="244">
        <v>0</v>
      </c>
      <c r="I21" s="242">
        <v>0</v>
      </c>
      <c r="J21" s="245">
        <f>H21</f>
        <v>0</v>
      </c>
      <c r="K21" s="275">
        <v>0</v>
      </c>
      <c r="L21" s="215">
        <v>0</v>
      </c>
      <c r="M21" s="216">
        <f>K21</f>
        <v>0</v>
      </c>
      <c r="N21" s="127"/>
    </row>
    <row r="22" spans="1:14" ht="18" customHeight="1">
      <c r="A22" s="213"/>
      <c r="B22" s="273">
        <v>0</v>
      </c>
      <c r="C22" s="242">
        <v>0</v>
      </c>
      <c r="D22" s="274">
        <v>0</v>
      </c>
      <c r="E22" s="244">
        <v>0</v>
      </c>
      <c r="F22" s="244">
        <v>0</v>
      </c>
      <c r="G22" s="245">
        <f>E22</f>
        <v>0</v>
      </c>
      <c r="H22" s="244">
        <v>0</v>
      </c>
      <c r="I22" s="242">
        <v>0</v>
      </c>
      <c r="J22" s="245">
        <f>H22</f>
        <v>0</v>
      </c>
      <c r="K22" s="275">
        <v>0</v>
      </c>
      <c r="L22" s="215">
        <v>0</v>
      </c>
      <c r="M22" s="216">
        <f>K22</f>
        <v>0</v>
      </c>
      <c r="N22" s="127"/>
    </row>
    <row r="23" spans="1:14" ht="15" thickBot="1">
      <c r="A23" s="251" t="s">
        <v>189</v>
      </c>
      <c r="B23" s="276"/>
      <c r="C23" s="277"/>
      <c r="D23" s="274"/>
      <c r="E23" s="278"/>
      <c r="F23" s="279"/>
      <c r="G23" s="280"/>
      <c r="H23" s="278"/>
      <c r="I23" s="279"/>
      <c r="J23" s="280"/>
      <c r="K23" s="258"/>
      <c r="L23" s="259"/>
      <c r="M23" s="281"/>
      <c r="N23" s="127"/>
    </row>
    <row r="24" spans="1:14" ht="18" customHeight="1" thickBot="1">
      <c r="A24" s="261" t="s">
        <v>190</v>
      </c>
      <c r="B24" s="282">
        <f aca="true" t="shared" si="1" ref="B24:G24">SUM(B17:B22)</f>
        <v>0</v>
      </c>
      <c r="C24" s="283">
        <f t="shared" si="1"/>
        <v>0</v>
      </c>
      <c r="D24" s="284">
        <f t="shared" si="1"/>
        <v>0</v>
      </c>
      <c r="E24" s="282">
        <f t="shared" si="1"/>
        <v>0</v>
      </c>
      <c r="F24" s="283">
        <f t="shared" si="1"/>
        <v>0</v>
      </c>
      <c r="G24" s="284">
        <f t="shared" si="1"/>
        <v>0</v>
      </c>
      <c r="H24" s="282" t="s">
        <v>336</v>
      </c>
      <c r="I24" s="283" t="s">
        <v>336</v>
      </c>
      <c r="J24" s="284" t="s">
        <v>336</v>
      </c>
      <c r="K24" s="285" t="e">
        <f>H24/B24</f>
        <v>#VALUE!</v>
      </c>
      <c r="L24" s="286" t="e">
        <f>I24/C24</f>
        <v>#VALUE!</v>
      </c>
      <c r="M24" s="287" t="e">
        <f>J24/D24</f>
        <v>#VALUE!</v>
      </c>
      <c r="N24" s="127"/>
    </row>
    <row r="25" spans="1:14" ht="14.25">
      <c r="A25" s="596" t="s">
        <v>334</v>
      </c>
      <c r="B25" s="596"/>
      <c r="C25" s="596"/>
      <c r="D25" s="596"/>
      <c r="E25" s="596"/>
      <c r="F25" s="596"/>
      <c r="G25" s="596"/>
      <c r="H25" s="597"/>
      <c r="I25" s="596"/>
      <c r="J25" s="42"/>
      <c r="K25" s="39"/>
      <c r="L25" s="701"/>
      <c r="M25" s="701"/>
      <c r="N25" s="44"/>
    </row>
    <row r="26" ht="16.5">
      <c r="A26" s="1" t="s">
        <v>366</v>
      </c>
    </row>
    <row r="27" spans="1:17" ht="14.25">
      <c r="A27" s="696"/>
      <c r="B27" s="697"/>
      <c r="C27" s="697"/>
      <c r="D27" s="697"/>
      <c r="E27" s="697"/>
      <c r="F27" s="697"/>
      <c r="G27" s="697"/>
      <c r="H27" s="697"/>
      <c r="I27" s="697"/>
      <c r="J27" s="697"/>
      <c r="K27" s="697"/>
      <c r="L27" s="697"/>
      <c r="M27" s="697"/>
      <c r="N27" s="697"/>
      <c r="O27" s="697"/>
      <c r="P27" s="697"/>
      <c r="Q27" s="697"/>
    </row>
    <row r="28" ht="14.25">
      <c r="A28" s="595"/>
    </row>
    <row r="30" ht="14.25">
      <c r="A30" s="137"/>
    </row>
    <row r="31" ht="14.25">
      <c r="A31" s="137"/>
    </row>
    <row r="32" ht="14.25">
      <c r="A32" s="137"/>
    </row>
    <row r="33" ht="14.25">
      <c r="A33" s="137"/>
    </row>
    <row r="34" ht="15">
      <c r="A34" s="29"/>
    </row>
    <row r="35" ht="14.25">
      <c r="A35" s="137"/>
    </row>
  </sheetData>
  <sheetProtection/>
  <mergeCells count="10">
    <mergeCell ref="A27:Q27"/>
    <mergeCell ref="A15:M15"/>
    <mergeCell ref="L25:M25"/>
    <mergeCell ref="A1:M1"/>
    <mergeCell ref="A2:M2"/>
    <mergeCell ref="A3:M3"/>
    <mergeCell ref="B4:D4"/>
    <mergeCell ref="E4:G4"/>
    <mergeCell ref="H4:J4"/>
    <mergeCell ref="K4:M4"/>
  </mergeCells>
  <printOptions headings="1" horizontalCentered="1"/>
  <pageMargins left="0.5" right="0.5" top="1" bottom="1" header="0.5" footer="0.5"/>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tabColor indexed="10"/>
  </sheetPr>
  <dimension ref="A1:Q38"/>
  <sheetViews>
    <sheetView workbookViewId="0" topLeftCell="A13">
      <selection activeCell="G26" sqref="G26"/>
    </sheetView>
  </sheetViews>
  <sheetFormatPr defaultColWidth="9.140625" defaultRowHeight="12.75"/>
  <cols>
    <col min="1" max="1" width="23.57421875" style="6" customWidth="1"/>
    <col min="2" max="2" width="16.57421875" style="6" bestFit="1" customWidth="1"/>
    <col min="3" max="3" width="15.7109375" style="6" bestFit="1" customWidth="1"/>
    <col min="4" max="4" width="16.57421875" style="6" customWidth="1"/>
    <col min="5" max="5" width="15.140625" style="6" bestFit="1" customWidth="1"/>
    <col min="6" max="6" width="12.57421875" style="6" customWidth="1"/>
    <col min="7" max="16384" width="9.140625" style="6" customWidth="1"/>
  </cols>
  <sheetData>
    <row r="1" spans="1:5" ht="15">
      <c r="A1" s="197" t="s">
        <v>312</v>
      </c>
      <c r="B1" s="197"/>
      <c r="C1" s="197"/>
      <c r="D1" s="197"/>
      <c r="E1" s="197"/>
    </row>
    <row r="2" spans="1:5" ht="15">
      <c r="A2" s="197" t="s">
        <v>70</v>
      </c>
      <c r="B2" s="197"/>
      <c r="C2" s="197"/>
      <c r="D2" s="197"/>
      <c r="E2" s="197"/>
    </row>
    <row r="3" spans="1:5" ht="15">
      <c r="A3" s="197" t="s">
        <v>204</v>
      </c>
      <c r="B3" s="197"/>
      <c r="C3" s="197"/>
      <c r="D3" s="197"/>
      <c r="E3" s="197"/>
    </row>
    <row r="4" spans="1:5" ht="15">
      <c r="A4" s="703" t="s">
        <v>342</v>
      </c>
      <c r="B4" s="704"/>
      <c r="C4" s="704"/>
      <c r="D4" s="704"/>
      <c r="E4" s="704"/>
    </row>
    <row r="5" spans="1:5" ht="15">
      <c r="A5" s="54" t="s">
        <v>234</v>
      </c>
      <c r="B5" s="54" t="s">
        <v>235</v>
      </c>
      <c r="C5" s="54" t="s">
        <v>236</v>
      </c>
      <c r="D5" s="54" t="s">
        <v>237</v>
      </c>
      <c r="E5" s="54" t="s">
        <v>238</v>
      </c>
    </row>
    <row r="6" spans="1:5" ht="45">
      <c r="A6" s="193" t="s">
        <v>306</v>
      </c>
      <c r="B6" s="193" t="s">
        <v>305</v>
      </c>
      <c r="C6" s="193" t="s">
        <v>304</v>
      </c>
      <c r="D6" s="193" t="s">
        <v>350</v>
      </c>
      <c r="E6" s="193" t="s">
        <v>348</v>
      </c>
    </row>
    <row r="7" spans="1:5" ht="14.25">
      <c r="A7" s="193" t="s">
        <v>276</v>
      </c>
      <c r="B7" s="193">
        <v>121</v>
      </c>
      <c r="C7" s="194">
        <v>45.82391</v>
      </c>
      <c r="D7" s="193">
        <v>5</v>
      </c>
      <c r="E7" s="193">
        <v>1</v>
      </c>
    </row>
    <row r="8" spans="1:5" ht="14.25">
      <c r="A8" s="193" t="s">
        <v>277</v>
      </c>
      <c r="B8" s="193">
        <v>318</v>
      </c>
      <c r="C8" s="194">
        <v>170.68332</v>
      </c>
      <c r="D8" s="193">
        <v>141</v>
      </c>
      <c r="E8" s="193">
        <v>4</v>
      </c>
    </row>
    <row r="9" spans="1:5" ht="14.25">
      <c r="A9" s="193" t="s">
        <v>278</v>
      </c>
      <c r="B9" s="193">
        <v>198</v>
      </c>
      <c r="C9" s="194">
        <v>117.50904</v>
      </c>
      <c r="D9" s="193">
        <v>63</v>
      </c>
      <c r="E9" s="193">
        <v>8</v>
      </c>
    </row>
    <row r="10" spans="1:5" ht="14.25">
      <c r="A10" s="193" t="s">
        <v>279</v>
      </c>
      <c r="B10" s="193">
        <v>425</v>
      </c>
      <c r="C10" s="194">
        <v>252.86225</v>
      </c>
      <c r="D10" s="193">
        <v>129</v>
      </c>
      <c r="E10" s="193">
        <v>19</v>
      </c>
    </row>
    <row r="11" spans="1:5" ht="14.25">
      <c r="A11" s="193" t="s">
        <v>280</v>
      </c>
      <c r="B11" s="193">
        <v>470</v>
      </c>
      <c r="C11" s="194">
        <v>177.6929</v>
      </c>
      <c r="D11" s="193">
        <v>167</v>
      </c>
      <c r="E11" s="193">
        <v>16</v>
      </c>
    </row>
    <row r="12" spans="1:5" ht="14.25">
      <c r="A12" s="193" t="s">
        <v>281</v>
      </c>
      <c r="B12" s="193">
        <v>176</v>
      </c>
      <c r="C12" s="194">
        <v>29.075200000000002</v>
      </c>
      <c r="D12" s="193">
        <v>9</v>
      </c>
      <c r="E12" s="193">
        <v>2</v>
      </c>
    </row>
    <row r="13" spans="1:5" ht="14.25">
      <c r="A13" s="193" t="s">
        <v>282</v>
      </c>
      <c r="B13" s="193">
        <v>468</v>
      </c>
      <c r="C13" s="194">
        <v>92.02284</v>
      </c>
      <c r="D13" s="193">
        <v>52</v>
      </c>
      <c r="E13" s="193">
        <v>11</v>
      </c>
    </row>
    <row r="14" spans="1:5" ht="14.25">
      <c r="A14" s="193" t="s">
        <v>283</v>
      </c>
      <c r="B14" s="193">
        <v>351</v>
      </c>
      <c r="C14" s="194">
        <v>155.13849</v>
      </c>
      <c r="D14" s="193">
        <v>64</v>
      </c>
      <c r="E14" s="193">
        <v>4</v>
      </c>
    </row>
    <row r="15" spans="1:5" ht="14.25">
      <c r="A15" s="193" t="s">
        <v>284</v>
      </c>
      <c r="B15" s="193">
        <v>164</v>
      </c>
      <c r="C15" s="194">
        <v>107.06412</v>
      </c>
      <c r="D15" s="193">
        <v>66</v>
      </c>
      <c r="E15" s="193">
        <v>5</v>
      </c>
    </row>
    <row r="16" spans="1:5" ht="14.25">
      <c r="A16" s="193" t="s">
        <v>285</v>
      </c>
      <c r="B16" s="193">
        <v>403</v>
      </c>
      <c r="C16" s="194">
        <v>157.0491</v>
      </c>
      <c r="D16" s="193">
        <v>90</v>
      </c>
      <c r="E16" s="193">
        <v>13</v>
      </c>
    </row>
    <row r="17" spans="1:5" ht="14.25">
      <c r="A17" s="193" t="s">
        <v>286</v>
      </c>
      <c r="B17" s="193">
        <v>360</v>
      </c>
      <c r="C17" s="194">
        <v>106.2396</v>
      </c>
      <c r="D17" s="193">
        <v>64</v>
      </c>
      <c r="E17" s="193">
        <v>9</v>
      </c>
    </row>
    <row r="18" spans="1:5" ht="14.25">
      <c r="A18" s="193" t="s">
        <v>287</v>
      </c>
      <c r="B18" s="193">
        <v>484</v>
      </c>
      <c r="C18" s="194">
        <v>99.6798</v>
      </c>
      <c r="D18" s="193">
        <v>49</v>
      </c>
      <c r="E18" s="193">
        <v>11</v>
      </c>
    </row>
    <row r="19" spans="1:5" ht="14.25">
      <c r="A19" s="193" t="s">
        <v>288</v>
      </c>
      <c r="B19" s="193">
        <v>85</v>
      </c>
      <c r="C19" s="194">
        <v>19.8458</v>
      </c>
      <c r="D19" s="193">
        <v>21</v>
      </c>
      <c r="E19" s="193">
        <v>4</v>
      </c>
    </row>
    <row r="20" spans="1:5" ht="14.25">
      <c r="A20" s="193" t="s">
        <v>289</v>
      </c>
      <c r="B20" s="193">
        <v>282</v>
      </c>
      <c r="C20" s="194">
        <v>68.10864000000001</v>
      </c>
      <c r="D20" s="193">
        <v>24</v>
      </c>
      <c r="E20" s="193">
        <v>4</v>
      </c>
    </row>
    <row r="21" spans="1:5" ht="14.25">
      <c r="A21" s="193" t="s">
        <v>290</v>
      </c>
      <c r="B21" s="193">
        <v>248</v>
      </c>
      <c r="C21" s="194">
        <v>56.395199999999996</v>
      </c>
      <c r="D21" s="193">
        <v>20</v>
      </c>
      <c r="E21" s="193">
        <v>5</v>
      </c>
    </row>
    <row r="22" spans="1:5" ht="14.25">
      <c r="A22" s="193" t="s">
        <v>291</v>
      </c>
      <c r="B22" s="193">
        <v>380</v>
      </c>
      <c r="C22" s="194">
        <v>219.5868</v>
      </c>
      <c r="D22" s="193">
        <v>211</v>
      </c>
      <c r="E22" s="193">
        <v>37</v>
      </c>
    </row>
    <row r="23" spans="1:5" ht="14.25">
      <c r="A23" s="193" t="s">
        <v>292</v>
      </c>
      <c r="B23" s="193">
        <v>164</v>
      </c>
      <c r="C23" s="194">
        <v>99.18064</v>
      </c>
      <c r="D23" s="193">
        <v>58</v>
      </c>
      <c r="E23" s="193">
        <v>5</v>
      </c>
    </row>
    <row r="24" spans="1:5" ht="14.25">
      <c r="A24" s="193" t="s">
        <v>293</v>
      </c>
      <c r="B24" s="193">
        <v>366</v>
      </c>
      <c r="C24" s="194">
        <v>49.61862</v>
      </c>
      <c r="D24" s="193">
        <v>6</v>
      </c>
      <c r="E24" s="193">
        <v>2</v>
      </c>
    </row>
    <row r="25" spans="1:5" ht="14.25">
      <c r="A25" s="193" t="s">
        <v>294</v>
      </c>
      <c r="B25" s="193">
        <v>65</v>
      </c>
      <c r="C25" s="194">
        <v>12.054900000000002</v>
      </c>
      <c r="D25" s="193">
        <v>9</v>
      </c>
      <c r="E25" s="193">
        <v>2</v>
      </c>
    </row>
    <row r="26" spans="1:5" ht="14.25">
      <c r="A26" s="193" t="s">
        <v>295</v>
      </c>
      <c r="B26" s="193">
        <v>594</v>
      </c>
      <c r="C26" s="194">
        <v>172.60452</v>
      </c>
      <c r="D26" s="193">
        <v>114</v>
      </c>
      <c r="E26" s="193">
        <v>6</v>
      </c>
    </row>
    <row r="27" spans="1:5" ht="14.25">
      <c r="A27" s="193" t="s">
        <v>296</v>
      </c>
      <c r="B27" s="193">
        <v>391</v>
      </c>
      <c r="C27" s="194">
        <v>174.51112</v>
      </c>
      <c r="D27" s="193">
        <v>47</v>
      </c>
      <c r="E27" s="193">
        <v>16</v>
      </c>
    </row>
    <row r="28" spans="1:5" ht="14.25">
      <c r="A28" s="193" t="s">
        <v>297</v>
      </c>
      <c r="B28" s="193">
        <v>466</v>
      </c>
      <c r="C28" s="194">
        <v>317.28542</v>
      </c>
      <c r="D28" s="193">
        <v>348</v>
      </c>
      <c r="E28" s="193">
        <v>10</v>
      </c>
    </row>
    <row r="29" spans="1:5" ht="14.25">
      <c r="A29" s="193" t="s">
        <v>298</v>
      </c>
      <c r="B29" s="193">
        <v>297</v>
      </c>
      <c r="C29" s="194">
        <v>124.06284</v>
      </c>
      <c r="D29" s="193">
        <v>82</v>
      </c>
      <c r="E29" s="193">
        <v>13</v>
      </c>
    </row>
    <row r="30" spans="1:5" ht="14.25">
      <c r="A30" s="193" t="s">
        <v>299</v>
      </c>
      <c r="B30" s="193">
        <v>396</v>
      </c>
      <c r="C30" s="194">
        <v>121.88088</v>
      </c>
      <c r="D30" s="193">
        <v>16</v>
      </c>
      <c r="E30" s="193">
        <v>3</v>
      </c>
    </row>
    <row r="31" spans="1:7" ht="14.25">
      <c r="A31" s="36"/>
      <c r="B31" s="36"/>
      <c r="C31" s="388"/>
      <c r="D31" s="36"/>
      <c r="E31" s="36"/>
      <c r="G31" s="173"/>
    </row>
    <row r="32" s="148" customFormat="1" ht="12">
      <c r="A32" s="148" t="s">
        <v>249</v>
      </c>
    </row>
    <row r="33" s="148" customFormat="1" ht="12">
      <c r="A33" s="148" t="s">
        <v>250</v>
      </c>
    </row>
    <row r="34" s="148" customFormat="1" ht="12">
      <c r="A34" s="148" t="s">
        <v>252</v>
      </c>
    </row>
    <row r="35" s="148" customFormat="1" ht="12">
      <c r="A35" s="148" t="s">
        <v>251</v>
      </c>
    </row>
    <row r="36" ht="14.25">
      <c r="A36" s="148" t="s">
        <v>351</v>
      </c>
    </row>
    <row r="37" spans="1:17" ht="14.25">
      <c r="A37" s="697" t="s">
        <v>255</v>
      </c>
      <c r="B37" s="697"/>
      <c r="C37" s="697"/>
      <c r="D37" s="697"/>
      <c r="E37" s="697"/>
      <c r="F37" s="697"/>
      <c r="G37" s="697"/>
      <c r="H37" s="697"/>
      <c r="I37" s="697"/>
      <c r="J37" s="697"/>
      <c r="K37" s="697"/>
      <c r="L37" s="697"/>
      <c r="M37" s="697"/>
      <c r="N37" s="697"/>
      <c r="O37" s="697"/>
      <c r="P37" s="697"/>
      <c r="Q37" s="697"/>
    </row>
    <row r="38" ht="14.25">
      <c r="A38" s="148" t="s">
        <v>254</v>
      </c>
    </row>
  </sheetData>
  <sheetProtection/>
  <mergeCells count="2">
    <mergeCell ref="A4:E4"/>
    <mergeCell ref="A37:Q37"/>
  </mergeCells>
  <printOptions headings="1" horizontalCentered="1"/>
  <pageMargins left="0.25" right="0.25" top="0.5" bottom="0.5" header="0.5" footer="0.5"/>
  <pageSetup horizontalDpi="600" verticalDpi="600" orientation="portrait" scale="76" r:id="rId1"/>
</worksheet>
</file>

<file path=xl/worksheets/sheet9.xml><?xml version="1.0" encoding="utf-8"?>
<worksheet xmlns="http://schemas.openxmlformats.org/spreadsheetml/2006/main" xmlns:r="http://schemas.openxmlformats.org/officeDocument/2006/relationships">
  <sheetPr>
    <tabColor indexed="10"/>
  </sheetPr>
  <dimension ref="A1:BB128"/>
  <sheetViews>
    <sheetView zoomScale="80" zoomScaleNormal="80" zoomScalePageLayoutView="0" workbookViewId="0" topLeftCell="A22">
      <selection activeCell="D42" sqref="D42"/>
    </sheetView>
  </sheetViews>
  <sheetFormatPr defaultColWidth="34.7109375" defaultRowHeight="12.75"/>
  <cols>
    <col min="1" max="1" width="29.8515625" style="1" bestFit="1" customWidth="1"/>
    <col min="2" max="4" width="14.8515625" style="1" bestFit="1" customWidth="1"/>
    <col min="5" max="5" width="13.57421875" style="1" bestFit="1" customWidth="1"/>
    <col min="6" max="6" width="14.421875" style="1" customWidth="1"/>
    <col min="7" max="7" width="13.57421875" style="1" bestFit="1" customWidth="1"/>
    <col min="8" max="8" width="14.8515625" style="1" bestFit="1" customWidth="1"/>
    <col min="9" max="9" width="14.421875" style="1" bestFit="1" customWidth="1"/>
    <col min="10" max="10" width="15.00390625" style="1" bestFit="1" customWidth="1"/>
    <col min="11" max="12" width="10.8515625" style="1" customWidth="1"/>
    <col min="13" max="14" width="12.140625" style="1" customWidth="1"/>
    <col min="15" max="15" width="10.140625" style="1" customWidth="1"/>
    <col min="16" max="19" width="12.140625" style="1" customWidth="1"/>
    <col min="20" max="20" width="10.7109375" style="1" customWidth="1"/>
    <col min="21" max="21" width="13.421875" style="1" customWidth="1"/>
    <col min="22" max="22" width="14.7109375" style="1" customWidth="1"/>
    <col min="23" max="23" width="15.421875" style="1" customWidth="1"/>
    <col min="24" max="24" width="13.8515625" style="1" customWidth="1"/>
    <col min="25" max="25" width="13.421875" style="1" customWidth="1"/>
    <col min="26" max="26" width="13.57421875" style="1" customWidth="1"/>
    <col min="27" max="27" width="12.140625" style="1" customWidth="1"/>
    <col min="28" max="28" width="12.8515625" style="1" customWidth="1"/>
    <col min="29" max="29" width="13.421875" style="1" customWidth="1"/>
    <col min="30" max="30" width="15.7109375" style="1" customWidth="1"/>
    <col min="31" max="31" width="14.28125" style="1" customWidth="1"/>
    <col min="32" max="32" width="13.00390625" style="1" customWidth="1"/>
    <col min="33" max="33" width="12.28125" style="1" customWidth="1"/>
    <col min="34" max="34" width="16.8515625" style="135" customWidth="1"/>
    <col min="35" max="35" width="13.7109375" style="135" customWidth="1"/>
    <col min="36" max="36" width="15.57421875" style="135" customWidth="1"/>
    <col min="37" max="16384" width="34.7109375" style="1" customWidth="1"/>
  </cols>
  <sheetData>
    <row r="1" spans="1:41" ht="16.5" thickBot="1">
      <c r="A1" s="705" t="s">
        <v>199</v>
      </c>
      <c r="B1" s="705"/>
      <c r="C1" s="705"/>
      <c r="D1" s="705"/>
      <c r="E1" s="705"/>
      <c r="F1" s="705"/>
      <c r="G1" s="705"/>
      <c r="H1" s="705"/>
      <c r="I1" s="705"/>
      <c r="J1" s="705"/>
      <c r="K1" s="705"/>
      <c r="L1" s="705"/>
      <c r="M1" s="705"/>
      <c r="AH1" s="1"/>
      <c r="AI1" s="1"/>
      <c r="AJ1" s="1"/>
      <c r="AN1" s="128"/>
      <c r="AO1" s="128"/>
    </row>
    <row r="2" spans="1:41" ht="15.75">
      <c r="A2" s="705" t="s">
        <v>204</v>
      </c>
      <c r="B2" s="705"/>
      <c r="C2" s="705"/>
      <c r="D2" s="705"/>
      <c r="E2" s="705"/>
      <c r="F2" s="705"/>
      <c r="G2" s="705"/>
      <c r="H2" s="705"/>
      <c r="I2" s="705"/>
      <c r="J2" s="705"/>
      <c r="K2" s="705"/>
      <c r="L2" s="705"/>
      <c r="M2" s="705"/>
      <c r="AH2" s="1"/>
      <c r="AI2" s="1"/>
      <c r="AJ2" s="1"/>
      <c r="AN2" s="129"/>
      <c r="AO2" s="129"/>
    </row>
    <row r="3" spans="1:41" ht="16.5" thickBot="1">
      <c r="A3" s="706" t="s">
        <v>343</v>
      </c>
      <c r="B3" s="707"/>
      <c r="C3" s="707"/>
      <c r="D3" s="707"/>
      <c r="E3" s="707"/>
      <c r="F3" s="707"/>
      <c r="G3" s="707"/>
      <c r="H3" s="707"/>
      <c r="I3" s="707"/>
      <c r="J3" s="707"/>
      <c r="K3" s="707"/>
      <c r="L3" s="707"/>
      <c r="M3" s="707"/>
      <c r="AH3" s="1"/>
      <c r="AI3" s="1"/>
      <c r="AJ3" s="1"/>
      <c r="AN3" s="129"/>
      <c r="AO3" s="129"/>
    </row>
    <row r="4" spans="1:36" ht="15.75" thickBot="1">
      <c r="A4" s="130"/>
      <c r="B4" s="708" t="s">
        <v>43</v>
      </c>
      <c r="C4" s="709"/>
      <c r="D4" s="710"/>
      <c r="E4" s="708" t="s">
        <v>162</v>
      </c>
      <c r="F4" s="709"/>
      <c r="G4" s="710"/>
      <c r="H4" s="708" t="s">
        <v>163</v>
      </c>
      <c r="I4" s="709"/>
      <c r="J4" s="710"/>
      <c r="K4" s="708" t="s">
        <v>164</v>
      </c>
      <c r="L4" s="709"/>
      <c r="M4" s="711"/>
      <c r="AH4" s="1"/>
      <c r="AI4" s="1"/>
      <c r="AJ4" s="1"/>
    </row>
    <row r="5" spans="1:36" ht="25.5" customHeight="1" thickBot="1">
      <c r="A5" s="156" t="s">
        <v>191</v>
      </c>
      <c r="B5" s="157" t="s">
        <v>0</v>
      </c>
      <c r="C5" s="158" t="s">
        <v>118</v>
      </c>
      <c r="D5" s="390" t="s">
        <v>40</v>
      </c>
      <c r="E5" s="157" t="s">
        <v>0</v>
      </c>
      <c r="F5" s="158" t="s">
        <v>1</v>
      </c>
      <c r="G5" s="159" t="s">
        <v>40</v>
      </c>
      <c r="H5" s="157" t="s">
        <v>0</v>
      </c>
      <c r="I5" s="158" t="s">
        <v>118</v>
      </c>
      <c r="J5" s="159" t="s">
        <v>40</v>
      </c>
      <c r="K5" s="160" t="s">
        <v>0</v>
      </c>
      <c r="L5" s="161" t="s">
        <v>118</v>
      </c>
      <c r="M5" s="162" t="s">
        <v>40</v>
      </c>
      <c r="AH5" s="1"/>
      <c r="AI5" s="1"/>
      <c r="AJ5" s="1"/>
    </row>
    <row r="6" spans="1:36" ht="19.5" customHeight="1">
      <c r="A6" s="288" t="s">
        <v>357</v>
      </c>
      <c r="B6" s="391">
        <v>693704</v>
      </c>
      <c r="C6" s="389">
        <v>173426</v>
      </c>
      <c r="D6" s="392">
        <v>867130</v>
      </c>
      <c r="E6" s="391">
        <v>61068</v>
      </c>
      <c r="F6" s="177">
        <v>17224</v>
      </c>
      <c r="G6" s="393">
        <v>78292</v>
      </c>
      <c r="H6" s="391">
        <v>61068</v>
      </c>
      <c r="I6" s="177">
        <v>17224</v>
      </c>
      <c r="J6" s="177">
        <v>78292</v>
      </c>
      <c r="K6" s="289">
        <f>H6/B6</f>
        <v>0.08803178300831478</v>
      </c>
      <c r="L6" s="290">
        <f aca="true" t="shared" si="0" ref="L6:M9">I6/C6</f>
        <v>0.09931613483560711</v>
      </c>
      <c r="M6" s="291">
        <f t="shared" si="0"/>
        <v>0.09028865337377326</v>
      </c>
      <c r="AH6" s="1"/>
      <c r="AI6" s="1"/>
      <c r="AJ6" s="1"/>
    </row>
    <row r="7" spans="1:36" ht="19.5" customHeight="1">
      <c r="A7" s="292" t="s">
        <v>49</v>
      </c>
      <c r="B7" s="212">
        <v>0</v>
      </c>
      <c r="C7" s="177">
        <v>0</v>
      </c>
      <c r="D7" s="393">
        <v>0</v>
      </c>
      <c r="E7" s="212">
        <v>0</v>
      </c>
      <c r="F7" s="177">
        <v>0</v>
      </c>
      <c r="G7" s="393">
        <v>0</v>
      </c>
      <c r="H7" s="212">
        <v>0</v>
      </c>
      <c r="I7" s="177">
        <v>0</v>
      </c>
      <c r="J7" s="177">
        <v>0</v>
      </c>
      <c r="K7" s="293">
        <v>0</v>
      </c>
      <c r="L7" s="294">
        <v>0</v>
      </c>
      <c r="M7" s="295">
        <v>0</v>
      </c>
      <c r="AH7" s="1"/>
      <c r="AI7" s="1"/>
      <c r="AJ7" s="1"/>
    </row>
    <row r="8" spans="1:36" ht="28.5">
      <c r="A8" s="292" t="s">
        <v>119</v>
      </c>
      <c r="B8" s="212">
        <v>92006</v>
      </c>
      <c r="C8" s="177">
        <v>23002</v>
      </c>
      <c r="D8" s="393">
        <v>115008</v>
      </c>
      <c r="E8" s="212">
        <v>8547</v>
      </c>
      <c r="F8" s="177">
        <v>2410</v>
      </c>
      <c r="G8" s="393">
        <v>10956</v>
      </c>
      <c r="H8" s="212">
        <v>8546</v>
      </c>
      <c r="I8" s="177">
        <v>2410</v>
      </c>
      <c r="J8" s="177">
        <v>10956</v>
      </c>
      <c r="K8" s="293">
        <f>H8/B8</f>
        <v>0.09288524661435124</v>
      </c>
      <c r="L8" s="294">
        <f t="shared" si="0"/>
        <v>0.10477349795669942</v>
      </c>
      <c r="M8" s="295">
        <f t="shared" si="0"/>
        <v>0.09526293823038397</v>
      </c>
      <c r="AH8" s="1"/>
      <c r="AI8" s="1"/>
      <c r="AJ8" s="1"/>
    </row>
    <row r="9" spans="1:36" ht="29.25" thickBot="1">
      <c r="A9" s="296" t="s">
        <v>120</v>
      </c>
      <c r="B9" s="212">
        <v>181075</v>
      </c>
      <c r="C9" s="177">
        <v>45269</v>
      </c>
      <c r="D9" s="393">
        <v>226344</v>
      </c>
      <c r="E9" s="212">
        <v>-33939</v>
      </c>
      <c r="F9" s="177">
        <v>-9573</v>
      </c>
      <c r="G9" s="393">
        <v>-43512</v>
      </c>
      <c r="H9" s="212">
        <v>-33939</v>
      </c>
      <c r="I9" s="177">
        <v>-9573</v>
      </c>
      <c r="J9" s="177">
        <v>-43512</v>
      </c>
      <c r="K9" s="297">
        <f>H9/B9</f>
        <v>-0.1874306226701643</v>
      </c>
      <c r="L9" s="298">
        <f t="shared" si="0"/>
        <v>-0.21146921734520313</v>
      </c>
      <c r="M9" s="299">
        <v>-0.19</v>
      </c>
      <c r="AH9" s="1"/>
      <c r="AI9" s="1"/>
      <c r="AJ9" s="1"/>
    </row>
    <row r="10" spans="1:36" ht="17.25" customHeight="1" thickBot="1">
      <c r="A10" s="300"/>
      <c r="B10" s="301"/>
      <c r="C10" s="301"/>
      <c r="D10" s="301"/>
      <c r="E10" s="301"/>
      <c r="F10" s="301"/>
      <c r="G10" s="301"/>
      <c r="H10" s="301"/>
      <c r="I10" s="301"/>
      <c r="J10" s="301"/>
      <c r="K10" s="301"/>
      <c r="L10" s="301"/>
      <c r="M10" s="302"/>
      <c r="AH10" s="1"/>
      <c r="AI10" s="1"/>
      <c r="AJ10" s="1"/>
    </row>
    <row r="11" spans="1:13" s="6" customFormat="1" ht="18" customHeight="1" thickBot="1">
      <c r="A11" s="34" t="s">
        <v>28</v>
      </c>
      <c r="B11" s="303"/>
      <c r="C11" s="303"/>
      <c r="D11" s="303"/>
      <c r="E11" s="303"/>
      <c r="F11" s="303"/>
      <c r="G11" s="303"/>
      <c r="H11" s="303"/>
      <c r="I11" s="303"/>
      <c r="J11" s="303"/>
      <c r="K11" s="304"/>
      <c r="L11" s="304"/>
      <c r="M11" s="305"/>
    </row>
    <row r="12" spans="1:36" ht="18" customHeight="1">
      <c r="A12" s="306" t="s">
        <v>192</v>
      </c>
      <c r="B12" s="616">
        <v>0</v>
      </c>
      <c r="C12" s="461">
        <v>0</v>
      </c>
      <c r="D12" s="619">
        <v>0</v>
      </c>
      <c r="E12" s="460">
        <v>0</v>
      </c>
      <c r="F12" s="461">
        <v>0</v>
      </c>
      <c r="G12" s="619">
        <v>0</v>
      </c>
      <c r="H12" s="460">
        <v>0</v>
      </c>
      <c r="I12" s="461">
        <v>0</v>
      </c>
      <c r="J12" s="619">
        <v>0</v>
      </c>
      <c r="K12" s="289">
        <v>0</v>
      </c>
      <c r="L12" s="307">
        <v>0</v>
      </c>
      <c r="M12" s="308">
        <v>0</v>
      </c>
      <c r="AH12" s="1"/>
      <c r="AI12" s="1"/>
      <c r="AJ12" s="1"/>
    </row>
    <row r="13" spans="1:36" ht="18" customHeight="1">
      <c r="A13" s="309" t="s">
        <v>7</v>
      </c>
      <c r="B13" s="617">
        <v>0</v>
      </c>
      <c r="C13" s="623">
        <v>0</v>
      </c>
      <c r="D13" s="620">
        <v>0</v>
      </c>
      <c r="E13" s="462">
        <v>0</v>
      </c>
      <c r="F13" s="623">
        <v>0</v>
      </c>
      <c r="G13" s="620">
        <v>0</v>
      </c>
      <c r="H13" s="462">
        <v>0</v>
      </c>
      <c r="I13" s="623">
        <v>0</v>
      </c>
      <c r="J13" s="620">
        <v>0</v>
      </c>
      <c r="K13" s="293">
        <v>0</v>
      </c>
      <c r="L13" s="310">
        <v>0</v>
      </c>
      <c r="M13" s="311">
        <v>0</v>
      </c>
      <c r="AH13" s="1"/>
      <c r="AI13" s="1"/>
      <c r="AJ13" s="1"/>
    </row>
    <row r="14" spans="1:36" ht="18" customHeight="1" thickBot="1">
      <c r="A14" s="312" t="s">
        <v>7</v>
      </c>
      <c r="B14" s="618">
        <v>0</v>
      </c>
      <c r="C14" s="624">
        <v>0</v>
      </c>
      <c r="D14" s="621">
        <v>0</v>
      </c>
      <c r="E14" s="631">
        <v>0</v>
      </c>
      <c r="F14" s="624">
        <v>0</v>
      </c>
      <c r="G14" s="621">
        <v>0</v>
      </c>
      <c r="H14" s="631">
        <v>0</v>
      </c>
      <c r="I14" s="624">
        <v>0</v>
      </c>
      <c r="J14" s="621">
        <v>0</v>
      </c>
      <c r="K14" s="313">
        <v>0</v>
      </c>
      <c r="L14" s="314">
        <v>0</v>
      </c>
      <c r="M14" s="315">
        <v>0</v>
      </c>
      <c r="AH14" s="1"/>
      <c r="AI14" s="1"/>
      <c r="AJ14" s="1"/>
    </row>
    <row r="15" spans="1:36" ht="18" customHeight="1" thickBot="1" thickTop="1">
      <c r="A15" s="316" t="s">
        <v>187</v>
      </c>
      <c r="B15" s="442">
        <v>0</v>
      </c>
      <c r="C15" s="625">
        <v>0</v>
      </c>
      <c r="D15" s="622">
        <v>0</v>
      </c>
      <c r="E15" s="441">
        <v>0</v>
      </c>
      <c r="F15" s="625">
        <v>0</v>
      </c>
      <c r="G15" s="622">
        <v>0</v>
      </c>
      <c r="H15" s="441">
        <v>0</v>
      </c>
      <c r="I15" s="625">
        <v>0</v>
      </c>
      <c r="J15" s="622">
        <v>0</v>
      </c>
      <c r="K15" s="317">
        <v>0</v>
      </c>
      <c r="L15" s="318">
        <v>0</v>
      </c>
      <c r="M15" s="319">
        <v>0</v>
      </c>
      <c r="AH15" s="1"/>
      <c r="AI15" s="1"/>
      <c r="AJ15" s="1"/>
    </row>
    <row r="16" spans="1:36" ht="17.25" customHeight="1" thickBot="1">
      <c r="A16" s="300"/>
      <c r="B16" s="301"/>
      <c r="C16" s="301"/>
      <c r="D16" s="301"/>
      <c r="E16" s="301"/>
      <c r="F16" s="301"/>
      <c r="G16" s="301"/>
      <c r="H16" s="301"/>
      <c r="I16" s="301"/>
      <c r="J16" s="301"/>
      <c r="K16" s="301"/>
      <c r="L16" s="301"/>
      <c r="M16" s="302"/>
      <c r="AH16" s="1"/>
      <c r="AI16" s="1"/>
      <c r="AJ16" s="1"/>
    </row>
    <row r="17" spans="1:36" ht="18" customHeight="1">
      <c r="A17" s="320" t="s">
        <v>347</v>
      </c>
      <c r="B17" s="460">
        <v>1730</v>
      </c>
      <c r="C17" s="461">
        <v>433</v>
      </c>
      <c r="D17" s="626">
        <v>2163</v>
      </c>
      <c r="E17" s="212">
        <v>0</v>
      </c>
      <c r="F17" s="177">
        <v>0</v>
      </c>
      <c r="G17" s="393">
        <f>SUM(E17:F17)</f>
        <v>0</v>
      </c>
      <c r="H17" s="212">
        <v>0</v>
      </c>
      <c r="I17" s="177">
        <v>0</v>
      </c>
      <c r="J17" s="177">
        <v>0</v>
      </c>
      <c r="K17" s="289">
        <f>H17/B17</f>
        <v>0</v>
      </c>
      <c r="L17" s="290">
        <f aca="true" t="shared" si="1" ref="L17:M20">I17/C17</f>
        <v>0</v>
      </c>
      <c r="M17" s="291">
        <f t="shared" si="1"/>
        <v>0</v>
      </c>
      <c r="AH17" s="1"/>
      <c r="AI17" s="1"/>
      <c r="AJ17" s="1"/>
    </row>
    <row r="18" spans="1:36" ht="18" customHeight="1">
      <c r="A18" s="292" t="s">
        <v>11</v>
      </c>
      <c r="B18" s="462">
        <v>78560</v>
      </c>
      <c r="C18" s="623">
        <v>19640</v>
      </c>
      <c r="D18" s="627">
        <v>98200</v>
      </c>
      <c r="E18" s="212">
        <v>10617</v>
      </c>
      <c r="F18" s="177">
        <v>2995</v>
      </c>
      <c r="G18" s="393">
        <v>13612</v>
      </c>
      <c r="H18" s="212">
        <v>10617</v>
      </c>
      <c r="I18" s="177">
        <v>2995</v>
      </c>
      <c r="J18" s="177">
        <v>13612</v>
      </c>
      <c r="K18" s="293">
        <f>H18/B18</f>
        <v>0.13514511201629328</v>
      </c>
      <c r="L18" s="294">
        <f t="shared" si="1"/>
        <v>0.1524949083503055</v>
      </c>
      <c r="M18" s="295">
        <f t="shared" si="1"/>
        <v>0.13861507128309572</v>
      </c>
      <c r="AH18" s="1"/>
      <c r="AI18" s="1"/>
      <c r="AJ18" s="1"/>
    </row>
    <row r="19" spans="1:36" ht="18" customHeight="1">
      <c r="A19" s="292" t="s">
        <v>35</v>
      </c>
      <c r="B19" s="462">
        <v>169571</v>
      </c>
      <c r="C19" s="623">
        <v>42393</v>
      </c>
      <c r="D19" s="627">
        <v>211964</v>
      </c>
      <c r="E19" s="212">
        <v>-3019</v>
      </c>
      <c r="F19" s="177">
        <v>-851</v>
      </c>
      <c r="G19" s="393">
        <v>-3870</v>
      </c>
      <c r="H19" s="212">
        <v>-3019</v>
      </c>
      <c r="I19" s="177">
        <v>-851</v>
      </c>
      <c r="J19" s="177">
        <v>-3870</v>
      </c>
      <c r="K19" s="293">
        <f>H19/B19</f>
        <v>-0.01780375182077124</v>
      </c>
      <c r="L19" s="294">
        <f t="shared" si="1"/>
        <v>-0.02007406883211851</v>
      </c>
      <c r="M19" s="295">
        <f t="shared" si="1"/>
        <v>-0.01825781736521296</v>
      </c>
      <c r="AH19" s="1"/>
      <c r="AI19" s="1"/>
      <c r="AJ19" s="1"/>
    </row>
    <row r="20" spans="1:54" s="131" customFormat="1" ht="18" customHeight="1" thickBot="1">
      <c r="A20" s="322" t="s">
        <v>12</v>
      </c>
      <c r="B20" s="463">
        <v>41160</v>
      </c>
      <c r="C20" s="628">
        <v>10290</v>
      </c>
      <c r="D20" s="444">
        <v>51450</v>
      </c>
      <c r="E20" s="212">
        <v>3823</v>
      </c>
      <c r="F20" s="177">
        <v>1078</v>
      </c>
      <c r="G20" s="393">
        <v>4901</v>
      </c>
      <c r="H20" s="212">
        <v>3823</v>
      </c>
      <c r="I20" s="177">
        <v>1078</v>
      </c>
      <c r="J20" s="177">
        <v>4901</v>
      </c>
      <c r="K20" s="297">
        <f>H20/B20</f>
        <v>0.09288143828960156</v>
      </c>
      <c r="L20" s="298">
        <f t="shared" si="1"/>
        <v>0.10476190476190476</v>
      </c>
      <c r="M20" s="299">
        <f t="shared" si="1"/>
        <v>0.0952575315840622</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36" ht="17.25" customHeight="1" thickBot="1">
      <c r="A21" s="300"/>
      <c r="B21" s="301"/>
      <c r="C21" s="301"/>
      <c r="D21" s="301"/>
      <c r="E21" s="301"/>
      <c r="F21" s="301"/>
      <c r="G21" s="301"/>
      <c r="H21" s="301"/>
      <c r="I21" s="301"/>
      <c r="J21" s="301"/>
      <c r="K21" s="301"/>
      <c r="L21" s="301"/>
      <c r="M21" s="302"/>
      <c r="AH21" s="1"/>
      <c r="AI21" s="1"/>
      <c r="AJ21" s="1"/>
    </row>
    <row r="22" spans="1:36" ht="30.75" thickBot="1">
      <c r="A22" s="323" t="s">
        <v>193</v>
      </c>
      <c r="B22" s="324">
        <f>SUM(B6+B7+B8+B9+B17+B18+B19+B20)</f>
        <v>1257806</v>
      </c>
      <c r="C22" s="325">
        <f>SUM(C6+C7+C8+C9+C17+C18+C19+C20)</f>
        <v>314453</v>
      </c>
      <c r="D22" s="326">
        <f>SUM(D6+D7+D8+D9+D17+D18+D19+D20)</f>
        <v>1572259</v>
      </c>
      <c r="E22" s="395">
        <v>47095</v>
      </c>
      <c r="F22" s="198">
        <v>13283</v>
      </c>
      <c r="G22" s="394">
        <v>60379</v>
      </c>
      <c r="H22" s="395">
        <v>47095</v>
      </c>
      <c r="I22" s="395">
        <v>13283</v>
      </c>
      <c r="J22" s="406">
        <v>60379</v>
      </c>
      <c r="K22" s="327">
        <f>H22/B22</f>
        <v>0.037442181067668626</v>
      </c>
      <c r="L22" s="327">
        <f>I22/C22</f>
        <v>0.04224160685380645</v>
      </c>
      <c r="M22" s="327">
        <f>J22/D22</f>
        <v>0.0384027059155012</v>
      </c>
      <c r="AH22" s="1"/>
      <c r="AI22" s="1"/>
      <c r="AJ22" s="1"/>
    </row>
    <row r="23" spans="1:36" ht="17.25" customHeight="1" thickBot="1">
      <c r="A23" s="300"/>
      <c r="B23" s="301"/>
      <c r="C23" s="301" t="s">
        <v>336</v>
      </c>
      <c r="D23" s="301"/>
      <c r="E23" s="301" t="s">
        <v>336</v>
      </c>
      <c r="F23" s="301"/>
      <c r="G23" s="301"/>
      <c r="H23" s="301"/>
      <c r="I23" s="301"/>
      <c r="J23" s="301"/>
      <c r="K23" s="301"/>
      <c r="L23" s="301"/>
      <c r="M23" s="302"/>
      <c r="AH23" s="1"/>
      <c r="AI23" s="1"/>
      <c r="AJ23" s="1"/>
    </row>
    <row r="24" spans="1:36" ht="18" customHeight="1">
      <c r="A24" s="328" t="s">
        <v>121</v>
      </c>
      <c r="B24" s="460">
        <v>19967975</v>
      </c>
      <c r="C24" s="461">
        <v>4991994</v>
      </c>
      <c r="D24" s="619">
        <v>24959969</v>
      </c>
      <c r="E24" s="177">
        <v>5004280</v>
      </c>
      <c r="F24" s="177">
        <v>1787719</v>
      </c>
      <c r="G24" s="177">
        <v>6791999</v>
      </c>
      <c r="H24" s="460">
        <v>5004280</v>
      </c>
      <c r="I24" s="461">
        <v>1787719</v>
      </c>
      <c r="J24" s="321">
        <v>6791999</v>
      </c>
      <c r="K24" s="447">
        <f>H24/B24</f>
        <v>0.250615297745515</v>
      </c>
      <c r="L24" s="290">
        <f>I24/C24</f>
        <v>0.3581172172883221</v>
      </c>
      <c r="M24" s="291">
        <f>J24/D24</f>
        <v>0.2721156825154711</v>
      </c>
      <c r="AH24" s="1"/>
      <c r="AI24" s="1"/>
      <c r="AJ24" s="1"/>
    </row>
    <row r="25" spans="1:36" ht="29.25" thickBot="1">
      <c r="A25" s="329" t="s">
        <v>122</v>
      </c>
      <c r="B25" s="463">
        <v>0</v>
      </c>
      <c r="C25" s="628">
        <v>0</v>
      </c>
      <c r="D25" s="629">
        <v>0</v>
      </c>
      <c r="E25" s="177">
        <v>0</v>
      </c>
      <c r="F25" s="177">
        <v>0</v>
      </c>
      <c r="G25" s="177">
        <v>0</v>
      </c>
      <c r="H25" s="441">
        <v>0</v>
      </c>
      <c r="I25" s="442">
        <v>0</v>
      </c>
      <c r="J25" s="444">
        <v>0</v>
      </c>
      <c r="K25" s="297">
        <v>0</v>
      </c>
      <c r="L25" s="298">
        <v>0</v>
      </c>
      <c r="M25" s="299">
        <v>0</v>
      </c>
      <c r="AH25" s="1"/>
      <c r="AI25" s="1"/>
      <c r="AJ25" s="1"/>
    </row>
    <row r="26" spans="1:36" ht="17.25" customHeight="1" thickBot="1">
      <c r="A26" s="300"/>
      <c r="B26" s="301"/>
      <c r="C26" s="301"/>
      <c r="D26" s="301"/>
      <c r="E26" s="301"/>
      <c r="F26" s="301"/>
      <c r="G26" s="301"/>
      <c r="H26" s="301"/>
      <c r="I26" s="301"/>
      <c r="J26" s="301"/>
      <c r="K26" s="301"/>
      <c r="L26" s="301"/>
      <c r="M26" s="302"/>
      <c r="AH26" s="1"/>
      <c r="AI26" s="1"/>
      <c r="AJ26" s="1"/>
    </row>
    <row r="27" spans="1:36" ht="30.75" customHeight="1" thickBot="1">
      <c r="A27" s="330" t="s">
        <v>356</v>
      </c>
      <c r="B27" s="324">
        <f>B22+B24</f>
        <v>21225781</v>
      </c>
      <c r="C27" s="325">
        <f>C22+C24</f>
        <v>5306447</v>
      </c>
      <c r="D27" s="326">
        <f>D22+D24</f>
        <v>26532228</v>
      </c>
      <c r="E27" s="395">
        <v>5051375</v>
      </c>
      <c r="F27" s="198">
        <v>1801002</v>
      </c>
      <c r="G27" s="198">
        <v>6852378</v>
      </c>
      <c r="H27" s="324">
        <f>H24+H22</f>
        <v>5051375</v>
      </c>
      <c r="I27" s="443">
        <v>1801002</v>
      </c>
      <c r="J27" s="504">
        <v>6852378</v>
      </c>
      <c r="K27" s="327">
        <f>H27/B27</f>
        <v>0.23798299812854942</v>
      </c>
      <c r="L27" s="327">
        <f>I27/C27</f>
        <v>0.33939884823121763</v>
      </c>
      <c r="M27" s="396">
        <f>J27/D27</f>
        <v>0.2582662111904059</v>
      </c>
      <c r="AH27" s="1"/>
      <c r="AI27" s="1"/>
      <c r="AJ27" s="1"/>
    </row>
    <row r="28" spans="1:36" ht="17.25" customHeight="1" thickBot="1">
      <c r="A28" s="331"/>
      <c r="B28" s="332"/>
      <c r="C28" s="332"/>
      <c r="D28" s="332"/>
      <c r="E28" s="332"/>
      <c r="F28" s="332"/>
      <c r="G28" s="332"/>
      <c r="H28" s="332"/>
      <c r="I28" s="332"/>
      <c r="J28" s="332"/>
      <c r="K28" s="333"/>
      <c r="L28" s="333"/>
      <c r="M28" s="334"/>
      <c r="AH28" s="1"/>
      <c r="AI28" s="1"/>
      <c r="AJ28" s="1"/>
    </row>
    <row r="29" spans="1:13" s="84" customFormat="1" ht="18" customHeight="1" thickBot="1">
      <c r="A29" s="335" t="s">
        <v>194</v>
      </c>
      <c r="B29" s="336"/>
      <c r="C29" s="336"/>
      <c r="D29" s="336"/>
      <c r="E29" s="336"/>
      <c r="F29" s="336"/>
      <c r="G29" s="333"/>
      <c r="H29" s="333"/>
      <c r="I29" s="333"/>
      <c r="J29" s="333"/>
      <c r="K29" s="336"/>
      <c r="L29" s="336"/>
      <c r="M29" s="337"/>
    </row>
    <row r="30" spans="1:36" ht="28.5">
      <c r="A30" s="338" t="s">
        <v>195</v>
      </c>
      <c r="B30" s="336"/>
      <c r="C30" s="336"/>
      <c r="D30" s="336"/>
      <c r="E30" s="391">
        <v>888205</v>
      </c>
      <c r="F30" s="339"/>
      <c r="G30" s="392">
        <f>E30</f>
        <v>888205</v>
      </c>
      <c r="H30" s="460">
        <v>888205</v>
      </c>
      <c r="I30" s="340"/>
      <c r="J30" s="177">
        <f>H30</f>
        <v>888205</v>
      </c>
      <c r="K30" s="341"/>
      <c r="L30" s="336"/>
      <c r="M30" s="337"/>
      <c r="AH30" s="1"/>
      <c r="AI30" s="1"/>
      <c r="AJ30" s="1"/>
    </row>
    <row r="31" spans="1:36" ht="18.75" customHeight="1">
      <c r="A31" s="342" t="s">
        <v>196</v>
      </c>
      <c r="B31" s="301"/>
      <c r="C31" s="301"/>
      <c r="D31" s="301"/>
      <c r="E31" s="212">
        <v>483090</v>
      </c>
      <c r="F31" s="177">
        <v>302669</v>
      </c>
      <c r="G31" s="393">
        <v>787759</v>
      </c>
      <c r="H31" s="462">
        <v>483090</v>
      </c>
      <c r="I31" s="177">
        <v>302669</v>
      </c>
      <c r="J31" s="177">
        <v>785759</v>
      </c>
      <c r="K31" s="343"/>
      <c r="L31" s="301"/>
      <c r="M31" s="344"/>
      <c r="AH31" s="1"/>
      <c r="AI31" s="1"/>
      <c r="AJ31" s="1"/>
    </row>
    <row r="32" spans="1:36" ht="30.75">
      <c r="A32" s="345" t="s">
        <v>358</v>
      </c>
      <c r="B32" s="301"/>
      <c r="C32" s="301"/>
      <c r="D32" s="301"/>
      <c r="E32" s="212">
        <v>0</v>
      </c>
      <c r="F32" s="340"/>
      <c r="G32" s="393">
        <f>E32</f>
        <v>0</v>
      </c>
      <c r="H32" s="462">
        <v>0</v>
      </c>
      <c r="I32" s="340"/>
      <c r="J32" s="177">
        <f>H32</f>
        <v>0</v>
      </c>
      <c r="K32" s="343"/>
      <c r="L32" s="301"/>
      <c r="M32" s="344"/>
      <c r="AH32" s="1"/>
      <c r="AI32" s="1"/>
      <c r="AJ32" s="1"/>
    </row>
    <row r="33" spans="1:39" s="6" customFormat="1" ht="18" customHeight="1" thickBot="1">
      <c r="A33" s="346" t="s">
        <v>197</v>
      </c>
      <c r="B33" s="301"/>
      <c r="C33" s="301"/>
      <c r="D33" s="301"/>
      <c r="E33" s="397">
        <v>2398754</v>
      </c>
      <c r="F33" s="405"/>
      <c r="G33" s="401">
        <f>E33</f>
        <v>2398754</v>
      </c>
      <c r="H33" s="463">
        <v>2398754</v>
      </c>
      <c r="I33" s="340"/>
      <c r="J33" s="177">
        <f>H33</f>
        <v>2398754</v>
      </c>
      <c r="K33" s="347"/>
      <c r="L33" s="348"/>
      <c r="M33" s="349"/>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6" customFormat="1" ht="30.75" thickBot="1">
      <c r="A34" s="350" t="s">
        <v>198</v>
      </c>
      <c r="B34" s="351"/>
      <c r="C34" s="333"/>
      <c r="D34" s="333"/>
      <c r="E34" s="402">
        <v>3770049</v>
      </c>
      <c r="F34" s="403">
        <f>SUM(F30:F32)</f>
        <v>302669</v>
      </c>
      <c r="G34" s="404">
        <f>E34+F34</f>
        <v>4072718</v>
      </c>
      <c r="H34" s="469">
        <v>3770049</v>
      </c>
      <c r="I34" s="630">
        <v>302669</v>
      </c>
      <c r="J34" s="373">
        <v>4072718</v>
      </c>
      <c r="K34" s="352"/>
      <c r="L34" s="353"/>
      <c r="M34" s="354"/>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6" ht="17.25" customHeight="1" thickBot="1">
      <c r="A35" s="715"/>
      <c r="B35" s="716"/>
      <c r="C35" s="716"/>
      <c r="D35" s="716"/>
      <c r="E35" s="716"/>
      <c r="F35" s="716"/>
      <c r="G35" s="716"/>
      <c r="H35" s="716"/>
      <c r="I35" s="716"/>
      <c r="J35" s="716"/>
      <c r="K35" s="716"/>
      <c r="L35" s="716"/>
      <c r="M35" s="717"/>
      <c r="AH35" s="1"/>
      <c r="AI35" s="1"/>
      <c r="AJ35" s="1"/>
    </row>
    <row r="36" spans="1:36" ht="18" customHeight="1" thickBot="1">
      <c r="A36" s="355" t="s">
        <v>13</v>
      </c>
      <c r="B36" s="356"/>
      <c r="C36" s="357"/>
      <c r="D36" s="358"/>
      <c r="E36" s="398">
        <v>43000</v>
      </c>
      <c r="F36" s="399">
        <v>12128</v>
      </c>
      <c r="G36" s="400">
        <v>55128</v>
      </c>
      <c r="H36" s="464">
        <v>43000</v>
      </c>
      <c r="I36" s="465">
        <v>12128</v>
      </c>
      <c r="J36" s="470">
        <v>55128</v>
      </c>
      <c r="K36" s="359"/>
      <c r="L36" s="360"/>
      <c r="M36" s="361"/>
      <c r="AH36" s="1"/>
      <c r="AI36" s="1"/>
      <c r="AJ36" s="1"/>
    </row>
    <row r="37" spans="1:36" ht="7.5" customHeight="1">
      <c r="A37" s="85"/>
      <c r="B37" s="132"/>
      <c r="C37" s="132"/>
      <c r="D37" s="132"/>
      <c r="E37" s="132"/>
      <c r="F37" s="132"/>
      <c r="G37" s="133"/>
      <c r="H37" s="132"/>
      <c r="I37" s="132"/>
      <c r="J37" s="133"/>
      <c r="K37" s="134"/>
      <c r="L37" s="134"/>
      <c r="M37" s="134"/>
      <c r="AH37" s="1"/>
      <c r="AI37" s="1"/>
      <c r="AJ37" s="1"/>
    </row>
    <row r="38" spans="1:36" ht="14.25">
      <c r="A38" s="713" t="s">
        <v>359</v>
      </c>
      <c r="B38" s="713"/>
      <c r="C38" s="713"/>
      <c r="D38" s="713"/>
      <c r="E38" s="713"/>
      <c r="F38" s="713"/>
      <c r="G38" s="713"/>
      <c r="H38" s="713"/>
      <c r="I38" s="713"/>
      <c r="J38" s="713"/>
      <c r="K38" s="713"/>
      <c r="L38" s="713"/>
      <c r="M38" s="713"/>
      <c r="AH38" s="1"/>
      <c r="AI38" s="1"/>
      <c r="AJ38" s="1"/>
    </row>
    <row r="39" spans="1:36" ht="16.5" customHeight="1">
      <c r="A39" s="713"/>
      <c r="B39" s="713"/>
      <c r="C39" s="713"/>
      <c r="D39" s="713"/>
      <c r="E39" s="713"/>
      <c r="F39" s="713"/>
      <c r="G39" s="713"/>
      <c r="H39" s="713"/>
      <c r="I39" s="713"/>
      <c r="J39" s="713"/>
      <c r="K39" s="713"/>
      <c r="L39" s="713"/>
      <c r="M39" s="713"/>
      <c r="AH39" s="1"/>
      <c r="AI39" s="1"/>
      <c r="AJ39" s="1"/>
    </row>
    <row r="40" spans="1:36" ht="15" customHeight="1">
      <c r="A40" s="714" t="s">
        <v>360</v>
      </c>
      <c r="B40" s="714"/>
      <c r="C40" s="714"/>
      <c r="D40" s="714"/>
      <c r="E40" s="714"/>
      <c r="F40" s="714"/>
      <c r="G40" s="714"/>
      <c r="H40" s="714"/>
      <c r="I40" s="714"/>
      <c r="J40" s="714"/>
      <c r="K40" s="714"/>
      <c r="L40" s="714"/>
      <c r="M40" s="714"/>
      <c r="AH40" s="1"/>
      <c r="AI40" s="1"/>
      <c r="AJ40" s="1"/>
    </row>
    <row r="41" spans="1:36" ht="14.25">
      <c r="A41" s="712" t="s">
        <v>216</v>
      </c>
      <c r="B41" s="712"/>
      <c r="C41" s="712"/>
      <c r="D41" s="712"/>
      <c r="E41" s="712"/>
      <c r="F41" s="712"/>
      <c r="G41" s="712"/>
      <c r="H41" s="712"/>
      <c r="I41" s="712"/>
      <c r="J41" s="712"/>
      <c r="K41" s="712"/>
      <c r="L41" s="712"/>
      <c r="M41" s="712"/>
      <c r="AH41" s="1"/>
      <c r="AI41" s="1"/>
      <c r="AJ41" s="1"/>
    </row>
    <row r="42" spans="1:36" ht="18">
      <c r="A42" s="632" t="s">
        <v>355</v>
      </c>
      <c r="K42" s="135"/>
      <c r="AH42" s="1"/>
      <c r="AI42" s="1"/>
      <c r="AJ42" s="1"/>
    </row>
    <row r="43" spans="11:36" ht="14.25">
      <c r="K43" s="135"/>
      <c r="AH43" s="1"/>
      <c r="AI43" s="1"/>
      <c r="AJ43" s="1"/>
    </row>
    <row r="44" spans="11:36" ht="14.25">
      <c r="K44" s="135"/>
      <c r="AH44" s="1"/>
      <c r="AI44" s="1"/>
      <c r="AJ44" s="1"/>
    </row>
    <row r="45" spans="11:36" ht="14.25">
      <c r="K45" s="135"/>
      <c r="AH45" s="1"/>
      <c r="AI45" s="1"/>
      <c r="AJ45" s="1"/>
    </row>
    <row r="46" spans="11:36" ht="14.25">
      <c r="K46" s="135"/>
      <c r="AH46" s="1"/>
      <c r="AI46" s="1"/>
      <c r="AJ46" s="1"/>
    </row>
    <row r="47" spans="4:36" ht="18">
      <c r="D47" s="633"/>
      <c r="K47" s="135"/>
      <c r="AH47" s="1"/>
      <c r="AI47" s="1"/>
      <c r="AJ47" s="1"/>
    </row>
    <row r="48" spans="11:36" ht="14.25">
      <c r="K48" s="135"/>
      <c r="AH48" s="1"/>
      <c r="AI48" s="1"/>
      <c r="AJ48" s="1"/>
    </row>
    <row r="49" spans="11:36" ht="14.25">
      <c r="K49" s="135"/>
      <c r="AH49" s="1"/>
      <c r="AI49" s="1"/>
      <c r="AJ49" s="1"/>
    </row>
    <row r="50" spans="11:36" ht="14.25">
      <c r="K50" s="135"/>
      <c r="AH50" s="1"/>
      <c r="AI50" s="1"/>
      <c r="AJ50" s="1"/>
    </row>
    <row r="51" spans="11:36" ht="14.25">
      <c r="K51" s="135"/>
      <c r="AH51" s="1"/>
      <c r="AI51" s="1"/>
      <c r="AJ51" s="1"/>
    </row>
    <row r="52" spans="11:36" ht="14.25">
      <c r="K52" s="135"/>
      <c r="AH52" s="1"/>
      <c r="AI52" s="1"/>
      <c r="AJ52" s="1"/>
    </row>
    <row r="53" spans="11:36" ht="14.25">
      <c r="K53" s="135"/>
      <c r="AH53" s="1"/>
      <c r="AI53" s="1"/>
      <c r="AJ53" s="1"/>
    </row>
    <row r="54" spans="11:36" ht="14.25">
      <c r="K54" s="135"/>
      <c r="AH54" s="1"/>
      <c r="AI54" s="1"/>
      <c r="AJ54" s="1"/>
    </row>
    <row r="55" spans="1:36" ht="14.25">
      <c r="A55" s="148"/>
      <c r="K55" s="135"/>
      <c r="AH55" s="1"/>
      <c r="AI55" s="1"/>
      <c r="AJ55" s="1"/>
    </row>
    <row r="56" spans="11:36" ht="14.25">
      <c r="K56" s="135"/>
      <c r="AH56" s="1"/>
      <c r="AI56" s="1"/>
      <c r="AJ56" s="1"/>
    </row>
    <row r="57" spans="11:36" ht="14.25">
      <c r="K57" s="135"/>
      <c r="AH57" s="1"/>
      <c r="AI57" s="1"/>
      <c r="AJ57" s="1"/>
    </row>
    <row r="58" spans="11:36" ht="14.25">
      <c r="K58" s="135"/>
      <c r="AH58" s="1"/>
      <c r="AI58" s="1"/>
      <c r="AJ58" s="1"/>
    </row>
    <row r="59" spans="11:36" ht="14.25">
      <c r="K59" s="135"/>
      <c r="AH59" s="1"/>
      <c r="AI59" s="1"/>
      <c r="AJ59" s="1"/>
    </row>
    <row r="60" spans="11:36" ht="14.25">
      <c r="K60" s="135"/>
      <c r="AH60" s="1"/>
      <c r="AI60" s="1"/>
      <c r="AJ60" s="1"/>
    </row>
    <row r="61" spans="11:36" ht="14.25">
      <c r="K61" s="135"/>
      <c r="AH61" s="1"/>
      <c r="AI61" s="1"/>
      <c r="AJ61" s="1"/>
    </row>
    <row r="62" spans="11:36" ht="14.25">
      <c r="K62" s="135"/>
      <c r="AH62" s="1"/>
      <c r="AI62" s="1"/>
      <c r="AJ62" s="1"/>
    </row>
    <row r="63" spans="11:36" ht="14.25">
      <c r="K63" s="135"/>
      <c r="AH63" s="1"/>
      <c r="AI63" s="1"/>
      <c r="AJ63" s="1"/>
    </row>
    <row r="64" spans="11:36" ht="14.25">
      <c r="K64" s="135"/>
      <c r="AH64" s="1"/>
      <c r="AI64" s="1"/>
      <c r="AJ64" s="1"/>
    </row>
    <row r="65" spans="11:36" ht="14.25">
      <c r="K65" s="135"/>
      <c r="AH65" s="1"/>
      <c r="AI65" s="1"/>
      <c r="AJ65" s="1"/>
    </row>
    <row r="66" spans="11:36" ht="14.25">
      <c r="K66" s="135"/>
      <c r="AH66" s="1"/>
      <c r="AI66" s="1"/>
      <c r="AJ66" s="1"/>
    </row>
    <row r="67" spans="11:36" ht="14.25">
      <c r="K67" s="135"/>
      <c r="AH67" s="1"/>
      <c r="AI67" s="1"/>
      <c r="AJ67" s="1"/>
    </row>
    <row r="68" spans="11:36" ht="14.25">
      <c r="K68" s="135"/>
      <c r="AH68" s="1"/>
      <c r="AI68" s="1"/>
      <c r="AJ68" s="1"/>
    </row>
    <row r="69" spans="11:36" ht="14.25">
      <c r="K69" s="135"/>
      <c r="AH69" s="1"/>
      <c r="AI69" s="1"/>
      <c r="AJ69" s="1"/>
    </row>
    <row r="70" spans="11:36" ht="14.25">
      <c r="K70" s="135"/>
      <c r="AH70" s="1"/>
      <c r="AI70" s="1"/>
      <c r="AJ70" s="1"/>
    </row>
    <row r="71" spans="11:36" ht="14.25">
      <c r="K71" s="135"/>
      <c r="AH71" s="1"/>
      <c r="AI71" s="1"/>
      <c r="AJ71" s="1"/>
    </row>
    <row r="72" spans="11:36" ht="14.25">
      <c r="K72" s="135"/>
      <c r="AH72" s="1"/>
      <c r="AI72" s="1"/>
      <c r="AJ72" s="1"/>
    </row>
    <row r="73" spans="11:36" ht="14.25">
      <c r="K73" s="135"/>
      <c r="AH73" s="1"/>
      <c r="AI73" s="1"/>
      <c r="AJ73" s="1"/>
    </row>
    <row r="74" spans="11:36" ht="14.25">
      <c r="K74" s="135"/>
      <c r="AH74" s="1"/>
      <c r="AI74" s="1"/>
      <c r="AJ74" s="1"/>
    </row>
    <row r="75" spans="11:36" ht="14.25">
      <c r="K75" s="135"/>
      <c r="AH75" s="1"/>
      <c r="AI75" s="1"/>
      <c r="AJ75" s="1"/>
    </row>
    <row r="76" spans="11:36" ht="14.25">
      <c r="K76" s="135"/>
      <c r="AH76" s="1"/>
      <c r="AI76" s="1"/>
      <c r="AJ76" s="1"/>
    </row>
    <row r="77" spans="11:36" ht="14.25">
      <c r="K77" s="135"/>
      <c r="AH77" s="1"/>
      <c r="AI77" s="1"/>
      <c r="AJ77" s="1"/>
    </row>
    <row r="78" spans="11:36" ht="14.25">
      <c r="K78" s="135"/>
      <c r="AH78" s="1"/>
      <c r="AI78" s="1"/>
      <c r="AJ78" s="1"/>
    </row>
    <row r="79" spans="11:36" ht="14.25">
      <c r="K79" s="135"/>
      <c r="AH79" s="1"/>
      <c r="AI79" s="1"/>
      <c r="AJ79" s="1"/>
    </row>
    <row r="80" spans="11:36" ht="14.25">
      <c r="K80" s="135"/>
      <c r="AH80" s="1"/>
      <c r="AI80" s="1"/>
      <c r="AJ80" s="1"/>
    </row>
    <row r="81" spans="11:36" ht="14.25">
      <c r="K81" s="135"/>
      <c r="AH81" s="1"/>
      <c r="AI81" s="1"/>
      <c r="AJ81" s="1"/>
    </row>
    <row r="82" spans="11:36" ht="14.25">
      <c r="K82" s="135"/>
      <c r="AH82" s="1"/>
      <c r="AI82" s="1"/>
      <c r="AJ82" s="1"/>
    </row>
    <row r="83" spans="11:36" ht="14.25">
      <c r="K83" s="135"/>
      <c r="AH83" s="1"/>
      <c r="AI83" s="1"/>
      <c r="AJ83" s="1"/>
    </row>
    <row r="84" spans="11:36" ht="14.25">
      <c r="K84" s="135"/>
      <c r="AH84" s="1"/>
      <c r="AI84" s="1"/>
      <c r="AJ84" s="1"/>
    </row>
    <row r="85" spans="11:36" ht="14.25">
      <c r="K85" s="135"/>
      <c r="AH85" s="1"/>
      <c r="AI85" s="1"/>
      <c r="AJ85" s="1"/>
    </row>
    <row r="86" spans="11:36" ht="14.25">
      <c r="K86" s="135"/>
      <c r="AH86" s="1"/>
      <c r="AI86" s="1"/>
      <c r="AJ86" s="1"/>
    </row>
    <row r="87" spans="11:36" ht="14.25">
      <c r="K87" s="135"/>
      <c r="AH87" s="1"/>
      <c r="AI87" s="1"/>
      <c r="AJ87" s="1"/>
    </row>
    <row r="88" spans="11:36" ht="14.25">
      <c r="K88" s="135"/>
      <c r="AH88" s="1"/>
      <c r="AI88" s="1"/>
      <c r="AJ88" s="1"/>
    </row>
    <row r="89" spans="11:36" ht="14.25">
      <c r="K89" s="135"/>
      <c r="AH89" s="1"/>
      <c r="AI89" s="1"/>
      <c r="AJ89" s="1"/>
    </row>
    <row r="90" spans="11:36" ht="14.25">
      <c r="K90" s="135"/>
      <c r="AH90" s="1"/>
      <c r="AI90" s="1"/>
      <c r="AJ90" s="1"/>
    </row>
    <row r="91" spans="11:36" ht="14.25">
      <c r="K91" s="135"/>
      <c r="AH91" s="1"/>
      <c r="AI91" s="1"/>
      <c r="AJ91" s="1"/>
    </row>
    <row r="92" spans="11:36" ht="14.25">
      <c r="K92" s="135"/>
      <c r="AH92" s="1"/>
      <c r="AI92" s="1"/>
      <c r="AJ92" s="1"/>
    </row>
    <row r="93" spans="11:36" ht="14.25">
      <c r="K93" s="135"/>
      <c r="AH93" s="1"/>
      <c r="AI93" s="1"/>
      <c r="AJ93" s="1"/>
    </row>
    <row r="94" spans="11:36" ht="14.25">
      <c r="K94" s="135"/>
      <c r="AH94" s="1"/>
      <c r="AI94" s="1"/>
      <c r="AJ94" s="1"/>
    </row>
    <row r="95" spans="11:36" ht="14.25">
      <c r="K95" s="135"/>
      <c r="AH95" s="1"/>
      <c r="AI95" s="1"/>
      <c r="AJ95" s="1"/>
    </row>
    <row r="96" spans="11:36" ht="14.25">
      <c r="K96" s="135"/>
      <c r="AH96" s="1"/>
      <c r="AI96" s="1"/>
      <c r="AJ96" s="1"/>
    </row>
    <row r="97" spans="11:36" ht="14.25">
      <c r="K97" s="135"/>
      <c r="AH97" s="1"/>
      <c r="AI97" s="1"/>
      <c r="AJ97" s="1"/>
    </row>
    <row r="98" spans="11:36" ht="14.25">
      <c r="K98" s="135"/>
      <c r="AH98" s="1"/>
      <c r="AI98" s="1"/>
      <c r="AJ98" s="1"/>
    </row>
    <row r="99" spans="11:36" ht="14.25">
      <c r="K99" s="135"/>
      <c r="AH99" s="1"/>
      <c r="AI99" s="1"/>
      <c r="AJ99" s="1"/>
    </row>
    <row r="100" spans="11:36" ht="14.25">
      <c r="K100" s="135"/>
      <c r="AH100" s="1"/>
      <c r="AI100" s="1"/>
      <c r="AJ100" s="1"/>
    </row>
    <row r="101" spans="34:36" ht="14.25">
      <c r="AH101" s="1"/>
      <c r="AI101" s="1"/>
      <c r="AJ101" s="1"/>
    </row>
    <row r="102" spans="34:36" ht="14.25">
      <c r="AH102" s="1"/>
      <c r="AI102" s="1"/>
      <c r="AJ102" s="1"/>
    </row>
    <row r="103" spans="34:36" ht="14.25">
      <c r="AH103" s="1"/>
      <c r="AI103" s="1"/>
      <c r="AJ103" s="1"/>
    </row>
    <row r="104" spans="34:36" ht="14.25">
      <c r="AH104" s="1"/>
      <c r="AI104" s="1"/>
      <c r="AJ104" s="1"/>
    </row>
    <row r="105" spans="34:36" ht="14.25">
      <c r="AH105" s="1"/>
      <c r="AI105" s="1"/>
      <c r="AJ105" s="1"/>
    </row>
    <row r="106" spans="34:36" ht="14.25">
      <c r="AH106" s="1"/>
      <c r="AI106" s="1"/>
      <c r="AJ106" s="1"/>
    </row>
    <row r="107" spans="34:36" ht="14.25">
      <c r="AH107" s="1"/>
      <c r="AI107" s="1"/>
      <c r="AJ107" s="1"/>
    </row>
    <row r="108" spans="34:36" ht="14.25">
      <c r="AH108" s="1"/>
      <c r="AI108" s="1"/>
      <c r="AJ108" s="1"/>
    </row>
    <row r="109" spans="34:36" ht="14.25">
      <c r="AH109" s="1"/>
      <c r="AI109" s="1"/>
      <c r="AJ109" s="1"/>
    </row>
    <row r="110" spans="34:36" ht="14.25">
      <c r="AH110" s="1"/>
      <c r="AI110" s="1"/>
      <c r="AJ110" s="1"/>
    </row>
    <row r="111" spans="34:36" ht="14.25">
      <c r="AH111" s="1"/>
      <c r="AI111" s="1"/>
      <c r="AJ111" s="1"/>
    </row>
    <row r="112" spans="34:36" ht="14.25">
      <c r="AH112" s="1"/>
      <c r="AI112" s="1"/>
      <c r="AJ112" s="1"/>
    </row>
    <row r="113" spans="34:36" ht="14.25">
      <c r="AH113" s="1"/>
      <c r="AI113" s="1"/>
      <c r="AJ113" s="1"/>
    </row>
    <row r="114" spans="34:36" ht="14.25">
      <c r="AH114" s="1"/>
      <c r="AI114" s="1"/>
      <c r="AJ114" s="1"/>
    </row>
    <row r="115" spans="34:36" ht="14.25">
      <c r="AH115" s="1"/>
      <c r="AI115" s="1"/>
      <c r="AJ115" s="1"/>
    </row>
    <row r="116" spans="34:36" ht="14.25">
      <c r="AH116" s="1"/>
      <c r="AI116" s="1"/>
      <c r="AJ116" s="1"/>
    </row>
    <row r="117" spans="34:36" ht="14.25">
      <c r="AH117" s="1"/>
      <c r="AI117" s="1"/>
      <c r="AJ117" s="1"/>
    </row>
    <row r="118" spans="34:36" ht="14.25">
      <c r="AH118" s="1"/>
      <c r="AI118" s="1"/>
      <c r="AJ118" s="1"/>
    </row>
    <row r="119" spans="34:36" ht="14.25">
      <c r="AH119" s="1"/>
      <c r="AI119" s="1"/>
      <c r="AJ119" s="1"/>
    </row>
    <row r="120" spans="34:36" ht="14.25">
      <c r="AH120" s="1"/>
      <c r="AI120" s="1"/>
      <c r="AJ120" s="1"/>
    </row>
    <row r="121" spans="34:36" ht="14.25">
      <c r="AH121" s="1"/>
      <c r="AI121" s="1"/>
      <c r="AJ121" s="1"/>
    </row>
    <row r="122" spans="34:36" ht="14.25">
      <c r="AH122" s="1"/>
      <c r="AI122" s="1"/>
      <c r="AJ122" s="1"/>
    </row>
    <row r="123" spans="34:36" ht="14.25">
      <c r="AH123" s="1"/>
      <c r="AI123" s="1"/>
      <c r="AJ123" s="1"/>
    </row>
    <row r="124" spans="34:36" ht="14.25">
      <c r="AH124" s="1"/>
      <c r="AI124" s="1"/>
      <c r="AJ124" s="1"/>
    </row>
    <row r="125" spans="34:36" ht="14.25">
      <c r="AH125" s="1"/>
      <c r="AI125" s="1"/>
      <c r="AJ125" s="1"/>
    </row>
    <row r="126" spans="34:36" ht="14.25">
      <c r="AH126" s="1"/>
      <c r="AI126" s="1"/>
      <c r="AJ126" s="1"/>
    </row>
    <row r="127" spans="34:36" ht="14.25">
      <c r="AH127" s="1"/>
      <c r="AI127" s="1"/>
      <c r="AJ127" s="1"/>
    </row>
    <row r="128" spans="34:36" ht="14.25">
      <c r="AH128" s="1"/>
      <c r="AI128" s="1"/>
      <c r="AJ128" s="1"/>
    </row>
  </sheetData>
  <sheetProtection/>
  <mergeCells count="12">
    <mergeCell ref="A41:M41"/>
    <mergeCell ref="A39:M39"/>
    <mergeCell ref="A40:M40"/>
    <mergeCell ref="A35:M35"/>
    <mergeCell ref="A38:M38"/>
    <mergeCell ref="A1:M1"/>
    <mergeCell ref="A3:M3"/>
    <mergeCell ref="B4:D4"/>
    <mergeCell ref="E4:G4"/>
    <mergeCell ref="H4:J4"/>
    <mergeCell ref="K4:M4"/>
    <mergeCell ref="A2:M2"/>
  </mergeCells>
  <printOptions headings="1" horizontalCentered="1"/>
  <pageMargins left="0.5" right="0.5" top="0.5" bottom="0.5"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Davis, Mary</cp:lastModifiedBy>
  <cp:lastPrinted>2012-02-17T22:18:23Z</cp:lastPrinted>
  <dcterms:created xsi:type="dcterms:W3CDTF">2006-06-19T18:23:44Z</dcterms:created>
  <dcterms:modified xsi:type="dcterms:W3CDTF">2012-02-17T22:43:02Z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0x0101004366B32EAFC6A04FBF63753E64B3A9DB</vt:lpwstr>
  </property>
  <property fmtid="{D5CDD505-2E9C-101B-9397-08002B2CF9AE}" pid="4" name="ContentType">
    <vt:lpwstr>Document</vt:lpwstr>
  </property>
</Properties>
</file>