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0170" activeTab="0"/>
  </bookViews>
  <sheets>
    <sheet name="Summary_Tech&amp;Trans_MW" sheetId="1" r:id="rId1"/>
    <sheet name="Summary_CREZ_MW" sheetId="2" r:id="rId2"/>
    <sheet name="CommercialInterest" sheetId="3" r:id="rId3"/>
    <sheet name="Environment" sheetId="4" r:id="rId4"/>
    <sheet name="HighDG" sheetId="5" r:id="rId5"/>
  </sheets>
  <externalReferences>
    <externalReference r:id="rId8"/>
  </externalReferences>
  <definedNames>
    <definedName name="aggSelREC">OFFSET('[1]u - SupplyCurve_byBundle'!$AZ$2,1,0,bundles,1)</definedName>
    <definedName name="aggZone">OFFSET('[1]u - SupplyCurve_byBundle'!$J$2,1,0,bundles,1)</definedName>
    <definedName name="bundles">'[1]u - SupplyCurve_byBundle'!$L$1</definedName>
    <definedName name="RECCap">'[1]b - Controls'!$C$74</definedName>
  </definedNames>
  <calcPr calcMode="manual" fullCalcOnLoad="1"/>
</workbook>
</file>

<file path=xl/sharedStrings.xml><?xml version="1.0" encoding="utf-8"?>
<sst xmlns="http://schemas.openxmlformats.org/spreadsheetml/2006/main" count="336" uniqueCount="81">
  <si>
    <t>CREZ</t>
  </si>
  <si>
    <t>Total GWh Selected from Zone, 2020</t>
  </si>
  <si>
    <t>Biogas</t>
  </si>
  <si>
    <t>Biomass</t>
  </si>
  <si>
    <t>Geothermal</t>
  </si>
  <si>
    <t>Hydro</t>
  </si>
  <si>
    <t>Large Scale Solar PV</t>
  </si>
  <si>
    <t>Small Solar PV</t>
  </si>
  <si>
    <t>Solar Thermal</t>
  </si>
  <si>
    <t>Wind</t>
  </si>
  <si>
    <t>Total</t>
  </si>
  <si>
    <t>All Modes of Delivery</t>
  </si>
  <si>
    <t>Alberta</t>
  </si>
  <si>
    <t>Arizona</t>
  </si>
  <si>
    <t>Baja</t>
  </si>
  <si>
    <t>Barstow</t>
  </si>
  <si>
    <t>British Columbia</t>
  </si>
  <si>
    <t>Carrizo North</t>
  </si>
  <si>
    <t>Carrizo South</t>
  </si>
  <si>
    <t>Colorado</t>
  </si>
  <si>
    <t>Cuyama</t>
  </si>
  <si>
    <t>Distributed Solar - PG&amp;E</t>
  </si>
  <si>
    <t>Distributed Solar - SCE</t>
  </si>
  <si>
    <t>Distributed Solar - SDGE</t>
  </si>
  <si>
    <t>Distributed Solar - Other</t>
  </si>
  <si>
    <t>Fairmont</t>
  </si>
  <si>
    <t>Imperial</t>
  </si>
  <si>
    <t>Inyokern</t>
  </si>
  <si>
    <t>Iron Mountain</t>
  </si>
  <si>
    <t>Kramer</t>
  </si>
  <si>
    <t>Lassen North</t>
  </si>
  <si>
    <t>Lassen South</t>
  </si>
  <si>
    <t>Montana</t>
  </si>
  <si>
    <t>Mountain Pass</t>
  </si>
  <si>
    <t>Nevada C</t>
  </si>
  <si>
    <t>Nevada N</t>
  </si>
  <si>
    <t>New Mexico</t>
  </si>
  <si>
    <t>NonCREZ</t>
  </si>
  <si>
    <t>Northwest</t>
  </si>
  <si>
    <t>Owens Valley</t>
  </si>
  <si>
    <t>Palm Springs</t>
  </si>
  <si>
    <t>Pisgah</t>
  </si>
  <si>
    <t>Remote DG (Brownfield) - PG&amp;E</t>
  </si>
  <si>
    <t>Remote DG (Brownfield) - SCE</t>
  </si>
  <si>
    <t>Remote DG (Brownfield) - SDGE</t>
  </si>
  <si>
    <t>Remote DG (Brownfield) - Other</t>
  </si>
  <si>
    <t>Remote DG (Greenfield) - PG&amp;E</t>
  </si>
  <si>
    <t>Remote DG (Greenfield) - SCE</t>
  </si>
  <si>
    <t>Remote DG (Greenfield) - SDGE</t>
  </si>
  <si>
    <t>Remote DG (Greenfield) - Other</t>
  </si>
  <si>
    <t>Riverside East</t>
  </si>
  <si>
    <t>Round Mountain</t>
  </si>
  <si>
    <t>San Bernardino - Baker</t>
  </si>
  <si>
    <t>San Bernardino - Lucerne</t>
  </si>
  <si>
    <t>San Diego North Central</t>
  </si>
  <si>
    <t>San Diego South</t>
  </si>
  <si>
    <t>Santa Barbara</t>
  </si>
  <si>
    <t>Solano</t>
  </si>
  <si>
    <t>Tehachapi</t>
  </si>
  <si>
    <t>Twentynine Palms</t>
  </si>
  <si>
    <t>Utah-Southern Idaho</t>
  </si>
  <si>
    <t>Victorville</t>
  </si>
  <si>
    <t>Westlands</t>
  </si>
  <si>
    <t>Wyoming</t>
  </si>
  <si>
    <t>Central Valley North</t>
  </si>
  <si>
    <t>El Dorado</t>
  </si>
  <si>
    <t>Merced</t>
  </si>
  <si>
    <t>Los Banos</t>
  </si>
  <si>
    <t>Merced - 1</t>
  </si>
  <si>
    <t>MW</t>
  </si>
  <si>
    <t>Discounted Core</t>
  </si>
  <si>
    <t>Commercial Non-Core</t>
  </si>
  <si>
    <t>Generic</t>
  </si>
  <si>
    <t>Commercial Interest</t>
  </si>
  <si>
    <t>Transmission</t>
  </si>
  <si>
    <t>Project Status</t>
  </si>
  <si>
    <t>GWh/yr</t>
  </si>
  <si>
    <t>Environment</t>
  </si>
  <si>
    <t>High DG</t>
  </si>
  <si>
    <t>Kramer - 1</t>
  </si>
  <si>
    <t>Sum of DG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</si>
</sst>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60</xdr:row>
      <xdr:rowOff>104775</xdr:rowOff>
    </xdr:from>
    <xdr:to>
      <xdr:col>16</xdr:col>
      <xdr:colOff>152400</xdr:colOff>
      <xdr:row>92</xdr:row>
      <xdr:rowOff>133350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1534775"/>
          <a:ext cx="73152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61</xdr:row>
      <xdr:rowOff>9525</xdr:rowOff>
    </xdr:from>
    <xdr:to>
      <xdr:col>15</xdr:col>
      <xdr:colOff>590550</xdr:colOff>
      <xdr:row>93</xdr:row>
      <xdr:rowOff>38100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1630025"/>
          <a:ext cx="73152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62</xdr:row>
      <xdr:rowOff>0</xdr:rowOff>
    </xdr:from>
    <xdr:to>
      <xdr:col>18</xdr:col>
      <xdr:colOff>0</xdr:colOff>
      <xdr:row>94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1811000"/>
          <a:ext cx="73152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SCalculator_2007_v3_201208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 - Cover"/>
      <sheetName val="a - Control Panel"/>
      <sheetName val="z - Results"/>
      <sheetName val="r - SupplyCurve_byProject"/>
      <sheetName val="u - SupplyCurve_byBundle"/>
      <sheetName val="v - SelectedAllResources"/>
      <sheetName val="w - SelectedCommProj"/>
      <sheetName val="x - SelectedDiscCore"/>
      <sheetName val="y - Selected_byYear"/>
      <sheetName val="y - DeliveredAndNQC_byYear"/>
      <sheetName val="s - BundleBuildup_NoTx"/>
      <sheetName val="p - BundleBuildup_TxLines"/>
      <sheetName val="q - SupplySortCalcs"/>
      <sheetName val="t - BundleSupplySortCalcs"/>
      <sheetName val="m - ProjRanks_non-CA_Use"/>
      <sheetName val="n - ProjRanks_ExistingTx"/>
      <sheetName val="o - ProjRanks_NewTx"/>
      <sheetName val="k - CommProjRanks"/>
      <sheetName val="l - GenericProjRanks"/>
      <sheetName val="i - CommProjData"/>
      <sheetName val="j - GenericProjData"/>
      <sheetName val="v2 Envi Scores"/>
      <sheetName val="a - ProForma"/>
      <sheetName val="a - ProFormaCalc"/>
      <sheetName val="a - ProFormaCalcPV"/>
      <sheetName val="d - GeneralInputs"/>
      <sheetName val="c - FinancingInputs"/>
      <sheetName val="ff - CA_RPSNetShortCalc"/>
      <sheetName val="f - RPSNetShortCalc"/>
      <sheetName val="e - LoadsAndResources"/>
      <sheetName val="h - EnviroScores"/>
      <sheetName val="g - TxInputs"/>
      <sheetName val="zz - Cost Impacts"/>
      <sheetName val="b - Controls"/>
    </sheetNames>
    <sheetDataSet>
      <sheetData sheetId="5">
        <row r="1">
          <cell r="L1">
            <v>21</v>
          </cell>
        </row>
        <row r="2">
          <cell r="J2" t="str">
            <v>Origin Zone</v>
          </cell>
          <cell r="AZ2" t="str">
            <v>Selected RECs</v>
          </cell>
        </row>
      </sheetData>
      <sheetData sheetId="34">
        <row r="74">
          <cell r="C7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70" zoomScaleNormal="70" zoomScalePageLayoutView="0" workbookViewId="0" topLeftCell="A1">
      <selection activeCell="F4" sqref="F4"/>
    </sheetView>
  </sheetViews>
  <sheetFormatPr defaultColWidth="9.140625" defaultRowHeight="15"/>
  <cols>
    <col min="1" max="1" width="20.8515625" style="0" bestFit="1" customWidth="1"/>
    <col min="2" max="2" width="19.28125" style="0" bestFit="1" customWidth="1"/>
  </cols>
  <sheetData>
    <row r="1" spans="2:4" ht="15">
      <c r="B1" t="s">
        <v>73</v>
      </c>
      <c r="C1" t="s">
        <v>77</v>
      </c>
      <c r="D1" t="s">
        <v>78</v>
      </c>
    </row>
    <row r="2" ht="15">
      <c r="A2" t="s">
        <v>69</v>
      </c>
    </row>
    <row r="3" spans="1:4" ht="15">
      <c r="A3" t="s">
        <v>70</v>
      </c>
      <c r="B3" s="1">
        <f>CommercialInterest!C63</f>
        <v>10318.101689078627</v>
      </c>
      <c r="C3" s="1">
        <f>Environment!C65</f>
        <v>10093.803807455306</v>
      </c>
      <c r="D3" s="1">
        <f>HighDG!$C65</f>
        <v>11145.548906710572</v>
      </c>
    </row>
    <row r="4" spans="1:4" ht="15">
      <c r="A4" t="s">
        <v>71</v>
      </c>
      <c r="B4" s="1">
        <f>CommercialInterest!C64</f>
        <v>0</v>
      </c>
      <c r="C4" s="1">
        <f>Environment!C66</f>
        <v>0</v>
      </c>
      <c r="D4" s="1">
        <f>HighDG!$C66</f>
        <v>0</v>
      </c>
    </row>
    <row r="5" spans="1:4" ht="15">
      <c r="A5" t="s">
        <v>72</v>
      </c>
      <c r="B5" s="1">
        <f>CommercialInterest!C65</f>
        <v>448.30789529039976</v>
      </c>
      <c r="C5" s="1">
        <f>Environment!C67</f>
        <v>843.1686313336268</v>
      </c>
      <c r="D5" s="1">
        <f>HighDG!$C67</f>
        <v>0</v>
      </c>
    </row>
    <row r="6" spans="1:4" ht="15">
      <c r="A6" t="s">
        <v>10</v>
      </c>
      <c r="B6" s="1">
        <f>CommercialInterest!C66</f>
        <v>10766.409584369027</v>
      </c>
      <c r="C6" s="1">
        <f>Environment!C68</f>
        <v>10936.972438788933</v>
      </c>
      <c r="D6" s="1">
        <f>HighDG!$C68</f>
        <v>11145.548906710572</v>
      </c>
    </row>
    <row r="7" spans="2:4" ht="15">
      <c r="B7" s="1"/>
      <c r="C7" s="1"/>
      <c r="D7" s="1"/>
    </row>
    <row r="8" spans="1:4" ht="15">
      <c r="A8" s="1" t="s">
        <v>2</v>
      </c>
      <c r="B8" s="2">
        <f>CommercialInterest!N$59</f>
        <v>136.2</v>
      </c>
      <c r="C8" s="1">
        <f>Environment!N$59</f>
        <v>133.2</v>
      </c>
      <c r="D8" s="1">
        <f ca="1">OFFSET(HighDG!$N$59,0,ROW()-8)</f>
        <v>133.2</v>
      </c>
    </row>
    <row r="9" spans="1:4" ht="15">
      <c r="A9" s="1" t="s">
        <v>3</v>
      </c>
      <c r="B9" s="2">
        <f>CommercialInterest!O$59</f>
        <v>56.8</v>
      </c>
      <c r="C9" s="1">
        <f>Environment!O$59</f>
        <v>56.8</v>
      </c>
      <c r="D9" s="1">
        <f ca="1">OFFSET(HighDG!$N$59,0,ROW()-8)</f>
        <v>56.8</v>
      </c>
    </row>
    <row r="10" spans="1:4" ht="15">
      <c r="A10" s="1" t="s">
        <v>4</v>
      </c>
      <c r="B10" s="2">
        <f>CommercialInterest!P$59</f>
        <v>245.04852817496996</v>
      </c>
      <c r="C10" s="1">
        <f>Environment!P$59</f>
        <v>210.9999999999998</v>
      </c>
      <c r="D10" s="1">
        <f ca="1">OFFSET(HighDG!$N$59,0,ROW()-8)</f>
        <v>211.0000000000003</v>
      </c>
    </row>
    <row r="11" spans="1:4" ht="15">
      <c r="A11" s="1" t="s">
        <v>5</v>
      </c>
      <c r="B11" s="2">
        <f>CommercialInterest!Q$59</f>
        <v>0</v>
      </c>
      <c r="C11" s="1">
        <f>Environment!Q$59</f>
        <v>0</v>
      </c>
      <c r="D11" s="1">
        <f ca="1">OFFSET(HighDG!$N$59,0,ROW()-8)</f>
        <v>0</v>
      </c>
    </row>
    <row r="12" spans="1:4" ht="15">
      <c r="A12" s="1" t="s">
        <v>6</v>
      </c>
      <c r="B12" s="2">
        <f>CommercialInterest!R$59</f>
        <v>4616.4426408748495</v>
      </c>
      <c r="C12" s="1">
        <f>Environment!R$59</f>
        <v>5063.3686313336275</v>
      </c>
      <c r="D12" s="1">
        <f ca="1">OFFSET(HighDG!$N$59,0,ROW()-8)</f>
        <v>3816.200000000002</v>
      </c>
    </row>
    <row r="13" spans="1:4" ht="15">
      <c r="A13" s="1" t="s">
        <v>7</v>
      </c>
      <c r="B13" s="2">
        <f>CommercialInterest!S$59</f>
        <v>2100.7455983510426</v>
      </c>
      <c r="C13" s="1">
        <f>Environment!S$59</f>
        <v>2077.6538074553046</v>
      </c>
      <c r="D13" s="1">
        <f ca="1">OFFSET(HighDG!$N$59,0,ROW()-8)</f>
        <v>4021.3989067105667</v>
      </c>
    </row>
    <row r="14" spans="1:4" ht="15">
      <c r="A14" s="1" t="s">
        <v>8</v>
      </c>
      <c r="B14" s="2">
        <f>CommercialInterest!T$59</f>
        <v>1563.9675515139727</v>
      </c>
      <c r="C14" s="1">
        <f>Environment!T$59</f>
        <v>1463.9499999999987</v>
      </c>
      <c r="D14" s="1">
        <f ca="1">OFFSET(HighDG!$N$59,0,ROW()-8)</f>
        <v>1056.9500000000003</v>
      </c>
    </row>
    <row r="15" spans="1:4" ht="15">
      <c r="A15" s="1" t="s">
        <v>9</v>
      </c>
      <c r="B15" s="2">
        <f>CommercialInterest!U$59</f>
        <v>2047.2052654541942</v>
      </c>
      <c r="C15" s="1">
        <f>Environment!U$59</f>
        <v>1931.0000000000016</v>
      </c>
      <c r="D15" s="1">
        <f ca="1">OFFSET(HighDG!$N$59,0,ROW()-8)</f>
        <v>1850.0000000000014</v>
      </c>
    </row>
    <row r="16" ht="15">
      <c r="B16" s="1"/>
    </row>
    <row r="17" spans="1:2" ht="15">
      <c r="A17" t="s">
        <v>74</v>
      </c>
      <c r="B17" s="1"/>
    </row>
    <row r="18" spans="2:3" ht="15">
      <c r="B18" t="s">
        <v>68</v>
      </c>
      <c r="C18" t="s">
        <v>68</v>
      </c>
    </row>
    <row r="19" ht="15">
      <c r="B19" t="s">
        <v>79</v>
      </c>
    </row>
  </sheetData>
  <sheetProtection/>
  <conditionalFormatting sqref="C3:D15">
    <cfRule type="cellIs" priority="1" dxfId="7" operator="lessThan" stopIfTrue="1">
      <formula>$B3-1</formula>
    </cfRule>
    <cfRule type="cellIs" priority="2" dxfId="8" operator="greaterThan" stopIfTrue="1">
      <formula>$B3+1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B61" sqref="B61:D61"/>
    </sheetView>
  </sheetViews>
  <sheetFormatPr defaultColWidth="9.140625" defaultRowHeight="15"/>
  <cols>
    <col min="1" max="1" width="30.140625" style="0" bestFit="1" customWidth="1"/>
    <col min="2" max="4" width="10.57421875" style="0" bestFit="1" customWidth="1"/>
  </cols>
  <sheetData>
    <row r="1" spans="1:4" ht="15">
      <c r="A1" t="s">
        <v>0</v>
      </c>
      <c r="B1" t="s">
        <v>73</v>
      </c>
      <c r="C1" t="s">
        <v>77</v>
      </c>
      <c r="D1" t="s">
        <v>78</v>
      </c>
    </row>
    <row r="2" ht="15">
      <c r="A2" t="s">
        <v>69</v>
      </c>
    </row>
    <row r="3" spans="1:4" ht="15">
      <c r="A3" t="s">
        <v>12</v>
      </c>
      <c r="B3" s="3">
        <f>CommercialInterest!M3</f>
        <v>450.0000000000008</v>
      </c>
      <c r="C3" s="3">
        <f>Environment!M3</f>
        <v>450.0000000000008</v>
      </c>
      <c r="D3" s="3">
        <f>HighDG!M3</f>
        <v>450.0000000000008</v>
      </c>
    </row>
    <row r="4" spans="1:4" ht="15">
      <c r="A4" t="s">
        <v>13</v>
      </c>
      <c r="B4" s="3">
        <f>CommercialInterest!M4</f>
        <v>549.9999999999999</v>
      </c>
      <c r="C4" s="3">
        <f>Environment!M4</f>
        <v>549.9999999999999</v>
      </c>
      <c r="D4" s="3">
        <f>HighDG!M4</f>
        <v>550.0000000000007</v>
      </c>
    </row>
    <row r="5" spans="1:4" ht="15" hidden="1">
      <c r="A5" t="s">
        <v>14</v>
      </c>
      <c r="B5" s="3">
        <f>CommercialInterest!M5</f>
        <v>0</v>
      </c>
      <c r="C5" s="3">
        <f>Environment!M5</f>
        <v>0</v>
      </c>
      <c r="D5" s="3">
        <f>HighDG!M5</f>
        <v>0</v>
      </c>
    </row>
    <row r="6" spans="1:4" ht="15" hidden="1">
      <c r="A6" t="s">
        <v>15</v>
      </c>
      <c r="B6" s="3">
        <f>CommercialInterest!M6</f>
        <v>0</v>
      </c>
      <c r="C6" s="3">
        <f>Environment!M6</f>
        <v>0</v>
      </c>
      <c r="D6" s="3">
        <f>HighDG!M6</f>
        <v>0</v>
      </c>
    </row>
    <row r="7" spans="1:4" ht="15" hidden="1">
      <c r="A7" t="s">
        <v>16</v>
      </c>
      <c r="B7" s="3">
        <f>CommercialInterest!M7</f>
        <v>0</v>
      </c>
      <c r="C7" s="3">
        <f>Environment!M7</f>
        <v>0</v>
      </c>
      <c r="D7" s="3">
        <f>HighDG!M7</f>
        <v>0</v>
      </c>
    </row>
    <row r="8" spans="1:4" ht="15" hidden="1">
      <c r="A8" t="s">
        <v>17</v>
      </c>
      <c r="B8" s="3">
        <f>CommercialInterest!M8</f>
        <v>0</v>
      </c>
      <c r="C8" s="3">
        <f>Environment!M8</f>
        <v>0</v>
      </c>
      <c r="D8" s="3">
        <f>HighDG!M8</f>
        <v>0</v>
      </c>
    </row>
    <row r="9" spans="1:4" ht="15">
      <c r="A9" t="s">
        <v>18</v>
      </c>
      <c r="B9" s="3">
        <f>CommercialInterest!M9</f>
        <v>899.9999999999994</v>
      </c>
      <c r="C9" s="3">
        <f>Environment!M9</f>
        <v>900.0000000000002</v>
      </c>
      <c r="D9" s="3">
        <f>HighDG!M9</f>
        <v>300</v>
      </c>
    </row>
    <row r="10" spans="1:4" ht="15" hidden="1">
      <c r="A10" t="s">
        <v>19</v>
      </c>
      <c r="B10" s="3">
        <f>CommercialInterest!M10</f>
        <v>0</v>
      </c>
      <c r="C10" s="3">
        <f>Environment!M10</f>
        <v>0</v>
      </c>
      <c r="D10" s="3">
        <f>HighDG!M10</f>
        <v>0</v>
      </c>
    </row>
    <row r="11" spans="1:4" ht="15" hidden="1">
      <c r="A11" t="s">
        <v>20</v>
      </c>
      <c r="B11" s="3">
        <f>CommercialInterest!M11</f>
        <v>0</v>
      </c>
      <c r="C11" s="3">
        <f>Environment!M11</f>
        <v>0</v>
      </c>
      <c r="D11" s="3">
        <f>HighDG!M11</f>
        <v>0</v>
      </c>
    </row>
    <row r="12" spans="1:4" ht="15">
      <c r="A12" t="s">
        <v>21</v>
      </c>
      <c r="B12" s="3">
        <f>CommercialInterest!M12</f>
        <v>1036.2245862483971</v>
      </c>
      <c r="C12" s="3">
        <f>Environment!M12</f>
        <v>1036.2245862484003</v>
      </c>
      <c r="D12" s="3">
        <f>HighDG!M12</f>
        <v>1650.9119734749438</v>
      </c>
    </row>
    <row r="13" spans="1:4" ht="15">
      <c r="A13" t="s">
        <v>22</v>
      </c>
      <c r="B13" s="3">
        <f>CommercialInterest!M13</f>
        <v>477.24882021545847</v>
      </c>
      <c r="C13" s="3">
        <f>Environment!M13</f>
        <v>477.24882021546404</v>
      </c>
      <c r="D13" s="3">
        <f>HighDG!M13</f>
        <v>1953.0177539018787</v>
      </c>
    </row>
    <row r="14" spans="1:4" ht="15">
      <c r="A14" t="s">
        <v>23</v>
      </c>
      <c r="B14" s="3">
        <f>CommercialInterest!M14</f>
        <v>277.28040099144175</v>
      </c>
      <c r="C14" s="3">
        <f>Environment!M14</f>
        <v>277.28040099144226</v>
      </c>
      <c r="D14" s="3">
        <f>HighDG!M14</f>
        <v>145.56917933374615</v>
      </c>
    </row>
    <row r="15" spans="1:4" ht="15" hidden="1">
      <c r="A15" t="s">
        <v>24</v>
      </c>
      <c r="B15" s="3">
        <f>CommercialInterest!M15</f>
        <v>0</v>
      </c>
      <c r="C15" s="3">
        <f>Environment!M15</f>
        <v>0</v>
      </c>
      <c r="D15" s="3">
        <f>HighDG!M15</f>
        <v>0</v>
      </c>
    </row>
    <row r="16" spans="1:4" ht="15" hidden="1">
      <c r="A16" t="s">
        <v>25</v>
      </c>
      <c r="B16" s="3">
        <f>CommercialInterest!M16</f>
        <v>0</v>
      </c>
      <c r="C16" s="3">
        <f>Environment!M16</f>
        <v>0</v>
      </c>
      <c r="D16" s="3">
        <f>HighDG!M16</f>
        <v>0</v>
      </c>
    </row>
    <row r="17" spans="1:4" ht="15">
      <c r="A17" t="s">
        <v>26</v>
      </c>
      <c r="B17" s="3">
        <f>CommercialInterest!M17</f>
        <v>860.0000000000016</v>
      </c>
      <c r="C17" s="3">
        <f>Environment!M17</f>
        <v>860.0000000000014</v>
      </c>
      <c r="D17" s="3">
        <f>HighDG!M17</f>
        <v>860.0000000000009</v>
      </c>
    </row>
    <row r="18" spans="1:4" ht="15" hidden="1">
      <c r="A18" t="s">
        <v>27</v>
      </c>
      <c r="B18" s="3">
        <f>CommercialInterest!M18</f>
        <v>0</v>
      </c>
      <c r="C18" s="3">
        <f>Environment!M18</f>
        <v>0</v>
      </c>
      <c r="D18" s="3">
        <f>HighDG!M18</f>
        <v>0</v>
      </c>
    </row>
    <row r="19" spans="1:4" ht="15" hidden="1">
      <c r="A19" t="s">
        <v>28</v>
      </c>
      <c r="B19" s="3">
        <f>CommercialInterest!M19</f>
        <v>0</v>
      </c>
      <c r="C19" s="3">
        <f>Environment!M19</f>
        <v>0</v>
      </c>
      <c r="D19" s="3">
        <f>HighDG!M19</f>
        <v>0</v>
      </c>
    </row>
    <row r="20" spans="1:4" ht="15">
      <c r="A20" t="s">
        <v>29</v>
      </c>
      <c r="B20" s="3">
        <f>CommercialInterest!M20</f>
        <v>434.40577691373045</v>
      </c>
      <c r="C20" s="3">
        <f>Environment!M20</f>
        <v>62.00000000000003</v>
      </c>
      <c r="D20" s="3">
        <f>HighDG!M20</f>
        <v>62.00000000000003</v>
      </c>
    </row>
    <row r="21" spans="1:4" ht="15" hidden="1">
      <c r="A21" t="s">
        <v>30</v>
      </c>
      <c r="B21" s="3">
        <f>CommercialInterest!M21</f>
        <v>0</v>
      </c>
      <c r="C21" s="3">
        <f>Environment!M21</f>
        <v>0</v>
      </c>
      <c r="D21" s="3">
        <f>HighDG!M21</f>
        <v>0</v>
      </c>
    </row>
    <row r="22" spans="1:4" ht="15" hidden="1">
      <c r="A22" t="s">
        <v>31</v>
      </c>
      <c r="B22" s="3">
        <f>CommercialInterest!M22</f>
        <v>0</v>
      </c>
      <c r="C22" s="3">
        <f>Environment!M22</f>
        <v>0</v>
      </c>
      <c r="D22" s="3">
        <f>HighDG!M22</f>
        <v>0</v>
      </c>
    </row>
    <row r="23" spans="1:4" ht="15" hidden="1">
      <c r="A23" t="s">
        <v>32</v>
      </c>
      <c r="B23" s="3">
        <f>CommercialInterest!M23</f>
        <v>0</v>
      </c>
      <c r="C23" s="3">
        <f>Environment!M23</f>
        <v>0</v>
      </c>
      <c r="D23" s="3">
        <f>HighDG!M23</f>
        <v>0</v>
      </c>
    </row>
    <row r="24" spans="1:4" ht="15">
      <c r="A24" t="s">
        <v>33</v>
      </c>
      <c r="B24" s="3">
        <f>CommercialInterest!M24</f>
        <v>644.9500000000005</v>
      </c>
      <c r="C24" s="3">
        <f>Environment!M24</f>
        <v>644.9500000000005</v>
      </c>
      <c r="D24" s="3">
        <f>HighDG!M24</f>
        <v>644.9500000000005</v>
      </c>
    </row>
    <row r="25" spans="1:4" ht="15">
      <c r="A25" t="s">
        <v>34</v>
      </c>
      <c r="B25" s="3">
        <f>CommercialInterest!M25</f>
        <v>316.0000000000001</v>
      </c>
      <c r="C25" s="3">
        <f>Environment!M25</f>
        <v>316</v>
      </c>
      <c r="D25" s="3">
        <f>HighDG!M25</f>
        <v>316.0000000000001</v>
      </c>
    </row>
    <row r="26" spans="1:4" ht="15" hidden="1">
      <c r="A26" t="s">
        <v>35</v>
      </c>
      <c r="B26" s="3">
        <f>CommercialInterest!M26</f>
        <v>0</v>
      </c>
      <c r="C26" s="3">
        <f>Environment!M26</f>
        <v>0</v>
      </c>
      <c r="D26" s="3">
        <f>HighDG!M26</f>
        <v>0</v>
      </c>
    </row>
    <row r="27" spans="1:4" ht="15" hidden="1">
      <c r="A27" t="s">
        <v>36</v>
      </c>
      <c r="B27" s="3">
        <f>CommercialInterest!M27</f>
        <v>0</v>
      </c>
      <c r="C27" s="3">
        <f>Environment!M27</f>
        <v>0</v>
      </c>
      <c r="D27" s="3">
        <f>HighDG!M27</f>
        <v>0</v>
      </c>
    </row>
    <row r="28" spans="1:4" ht="15">
      <c r="A28" t="s">
        <v>37</v>
      </c>
      <c r="B28" s="3">
        <f>CommercialInterest!M28</f>
        <v>442.6499999999995</v>
      </c>
      <c r="C28" s="3">
        <f>Environment!M28</f>
        <v>442.64999999999935</v>
      </c>
      <c r="D28" s="3">
        <f>HighDG!M28</f>
        <v>442.6500000000003</v>
      </c>
    </row>
    <row r="29" spans="1:4" ht="15">
      <c r="A29" t="s">
        <v>38</v>
      </c>
      <c r="B29" s="3">
        <f>CommercialInterest!M29</f>
        <v>104.00000000000067</v>
      </c>
      <c r="C29" s="3">
        <f>Environment!M29</f>
        <v>104.00000000000067</v>
      </c>
      <c r="D29" s="3">
        <f>HighDG!M29</f>
        <v>104.00000000000067</v>
      </c>
    </row>
    <row r="30" spans="1:4" ht="15" hidden="1">
      <c r="A30" t="s">
        <v>39</v>
      </c>
      <c r="B30" s="3">
        <f>CommercialInterest!M30</f>
        <v>0</v>
      </c>
      <c r="C30" s="3">
        <f>Environment!M30</f>
        <v>0</v>
      </c>
      <c r="D30" s="3">
        <f>HighDG!M30</f>
        <v>0</v>
      </c>
    </row>
    <row r="31" spans="1:4" ht="15" hidden="1">
      <c r="A31" t="s">
        <v>40</v>
      </c>
      <c r="B31" s="3">
        <f>CommercialInterest!M31</f>
        <v>0</v>
      </c>
      <c r="C31" s="3">
        <f>Environment!M31</f>
        <v>0</v>
      </c>
      <c r="D31" s="3">
        <f>HighDG!M31</f>
        <v>0</v>
      </c>
    </row>
    <row r="32" spans="1:4" ht="15" hidden="1">
      <c r="A32" t="s">
        <v>41</v>
      </c>
      <c r="B32" s="3">
        <f>CommercialInterest!M32</f>
        <v>0</v>
      </c>
      <c r="C32" s="3">
        <f>Environment!M32</f>
        <v>0</v>
      </c>
      <c r="D32" s="3">
        <f>HighDG!M32</f>
        <v>0</v>
      </c>
    </row>
    <row r="33" spans="1:4" ht="15" hidden="1">
      <c r="A33" t="s">
        <v>42</v>
      </c>
      <c r="B33" s="3">
        <f>CommercialInterest!M33</f>
        <v>0</v>
      </c>
      <c r="C33" s="3">
        <f>Environment!M33</f>
        <v>0</v>
      </c>
      <c r="D33" s="3">
        <f>HighDG!M33</f>
        <v>0</v>
      </c>
    </row>
    <row r="34" spans="1:4" ht="15" hidden="1">
      <c r="A34" t="s">
        <v>43</v>
      </c>
      <c r="B34" s="3">
        <f>CommercialInterest!M34</f>
        <v>0</v>
      </c>
      <c r="C34" s="3">
        <f>Environment!M34</f>
        <v>0</v>
      </c>
      <c r="D34" s="3">
        <f>HighDG!M34</f>
        <v>0</v>
      </c>
    </row>
    <row r="35" spans="1:4" ht="15" hidden="1">
      <c r="A35" t="s">
        <v>44</v>
      </c>
      <c r="B35" s="3">
        <f>CommercialInterest!M35</f>
        <v>0</v>
      </c>
      <c r="C35" s="3">
        <f>Environment!M35</f>
        <v>0</v>
      </c>
      <c r="D35" s="3">
        <f>HighDG!M35</f>
        <v>0</v>
      </c>
    </row>
    <row r="36" spans="1:4" ht="15" hidden="1">
      <c r="A36" t="s">
        <v>45</v>
      </c>
      <c r="B36" s="3">
        <f>CommercialInterest!M36</f>
        <v>0</v>
      </c>
      <c r="C36" s="3">
        <f>Environment!M36</f>
        <v>0</v>
      </c>
      <c r="D36" s="3">
        <f>HighDG!M36</f>
        <v>0</v>
      </c>
    </row>
    <row r="37" spans="1:4" ht="15" hidden="1">
      <c r="A37" t="s">
        <v>46</v>
      </c>
      <c r="B37" s="3">
        <f>CommercialInterest!M37</f>
        <v>0</v>
      </c>
      <c r="C37" s="3">
        <f>Environment!M37</f>
        <v>0</v>
      </c>
      <c r="D37" s="3">
        <f>HighDG!M37</f>
        <v>0</v>
      </c>
    </row>
    <row r="38" spans="1:4" ht="15" hidden="1">
      <c r="A38" t="s">
        <v>47</v>
      </c>
      <c r="B38" s="3">
        <f>CommercialInterest!M38</f>
        <v>0</v>
      </c>
      <c r="C38" s="3">
        <f>Environment!M38</f>
        <v>0</v>
      </c>
      <c r="D38" s="3">
        <f>HighDG!M38</f>
        <v>0</v>
      </c>
    </row>
    <row r="39" spans="1:4" ht="15" hidden="1">
      <c r="A39" t="s">
        <v>48</v>
      </c>
      <c r="B39" s="3">
        <f>CommercialInterest!M39</f>
        <v>0</v>
      </c>
      <c r="C39" s="3">
        <f>Environment!M39</f>
        <v>0</v>
      </c>
      <c r="D39" s="3">
        <f>HighDG!M39</f>
        <v>0</v>
      </c>
    </row>
    <row r="40" spans="1:4" ht="15" hidden="1">
      <c r="A40" t="s">
        <v>49</v>
      </c>
      <c r="B40" s="3">
        <f>CommercialInterest!M40</f>
        <v>0</v>
      </c>
      <c r="C40" s="3">
        <f>Environment!M40</f>
        <v>0</v>
      </c>
      <c r="D40" s="3">
        <f>HighDG!M40</f>
        <v>0</v>
      </c>
    </row>
    <row r="41" spans="1:4" ht="15">
      <c r="A41" t="s">
        <v>50</v>
      </c>
      <c r="B41" s="3">
        <f>CommercialInterest!M41</f>
        <v>1213.900000000001</v>
      </c>
      <c r="C41" s="3">
        <f>Environment!M41</f>
        <v>1285.4686313336251</v>
      </c>
      <c r="D41" s="3">
        <f>HighDG!M41</f>
        <v>1213.9000000000003</v>
      </c>
    </row>
    <row r="42" spans="1:4" ht="15" hidden="1">
      <c r="A42" t="s">
        <v>51</v>
      </c>
      <c r="B42" s="3">
        <f>CommercialInterest!M42</f>
        <v>0</v>
      </c>
      <c r="C42" s="3">
        <f>Environment!M42</f>
        <v>0</v>
      </c>
      <c r="D42" s="3">
        <f>HighDG!M42</f>
        <v>0</v>
      </c>
    </row>
    <row r="43" spans="1:4" ht="15" hidden="1">
      <c r="A43" t="s">
        <v>52</v>
      </c>
      <c r="B43" s="3">
        <f>CommercialInterest!M43</f>
        <v>0</v>
      </c>
      <c r="C43" s="3">
        <f>Environment!M43</f>
        <v>0</v>
      </c>
      <c r="D43" s="3">
        <f>HighDG!M43</f>
        <v>0</v>
      </c>
    </row>
    <row r="44" spans="1:4" ht="15">
      <c r="A44" t="s">
        <v>53</v>
      </c>
      <c r="B44" s="3">
        <f>CommercialInterest!M44</f>
        <v>42.00000000000006</v>
      </c>
      <c r="C44" s="3">
        <f>Environment!M44</f>
        <v>42.00000000000006</v>
      </c>
      <c r="D44" s="3">
        <f>HighDG!M44</f>
        <v>42.00000000000006</v>
      </c>
    </row>
    <row r="45" spans="1:4" ht="15" hidden="1">
      <c r="A45" t="s">
        <v>54</v>
      </c>
      <c r="B45" s="3">
        <f>CommercialInterest!M45</f>
        <v>0</v>
      </c>
      <c r="C45" s="3">
        <f>Environment!M45</f>
        <v>0</v>
      </c>
      <c r="D45" s="3">
        <f>HighDG!M45</f>
        <v>0</v>
      </c>
    </row>
    <row r="46" spans="1:4" ht="15" hidden="1">
      <c r="A46" t="s">
        <v>55</v>
      </c>
      <c r="B46" s="3">
        <f>CommercialInterest!M46</f>
        <v>0</v>
      </c>
      <c r="C46" s="3">
        <f>Environment!M46</f>
        <v>0</v>
      </c>
      <c r="D46" s="3">
        <f>HighDG!M46</f>
        <v>0</v>
      </c>
    </row>
    <row r="47" spans="1:4" ht="15" hidden="1">
      <c r="A47" t="s">
        <v>56</v>
      </c>
      <c r="B47" s="3">
        <f>CommercialInterest!M47</f>
        <v>0</v>
      </c>
      <c r="C47" s="3">
        <f>Environment!M47</f>
        <v>0</v>
      </c>
      <c r="D47" s="3">
        <f>HighDG!M47</f>
        <v>0</v>
      </c>
    </row>
    <row r="48" spans="1:4" ht="15">
      <c r="A48" t="s">
        <v>57</v>
      </c>
      <c r="B48" s="3">
        <f>CommercialInterest!M48</f>
        <v>200.20000000000027</v>
      </c>
      <c r="C48" s="3">
        <f>Environment!M48</f>
        <v>0</v>
      </c>
      <c r="D48" s="3">
        <f>HighDG!M48</f>
        <v>0</v>
      </c>
    </row>
    <row r="49" spans="1:4" ht="15">
      <c r="A49" t="s">
        <v>58</v>
      </c>
      <c r="B49" s="3">
        <f>CommercialInterest!M49</f>
        <v>2175.699999999998</v>
      </c>
      <c r="C49" s="3">
        <f>Environment!M49</f>
        <v>2190.699999999997</v>
      </c>
      <c r="D49" s="3">
        <f>HighDG!M49</f>
        <v>2175.699999999998</v>
      </c>
    </row>
    <row r="50" spans="1:4" ht="15" hidden="1">
      <c r="A50" t="s">
        <v>59</v>
      </c>
      <c r="B50" s="3">
        <f>CommercialInterest!M50</f>
        <v>0</v>
      </c>
      <c r="C50" s="3">
        <f>Environment!M50</f>
        <v>0</v>
      </c>
      <c r="D50" s="3">
        <f>HighDG!M50</f>
        <v>0</v>
      </c>
    </row>
    <row r="51" spans="1:4" ht="15" hidden="1">
      <c r="A51" t="s">
        <v>60</v>
      </c>
      <c r="B51" s="3">
        <f>CommercialInterest!M51</f>
        <v>0</v>
      </c>
      <c r="C51" s="3">
        <f>Environment!M51</f>
        <v>0</v>
      </c>
      <c r="D51" s="3">
        <f>HighDG!M51</f>
        <v>0</v>
      </c>
    </row>
    <row r="52" spans="1:4" ht="15" hidden="1">
      <c r="A52" t="s">
        <v>61</v>
      </c>
      <c r="B52" s="3">
        <f>CommercialInterest!M52</f>
        <v>0</v>
      </c>
      <c r="C52" s="3">
        <f>Environment!M52</f>
        <v>0</v>
      </c>
      <c r="D52" s="3">
        <f>HighDG!M52</f>
        <v>0</v>
      </c>
    </row>
    <row r="53" spans="1:4" ht="15">
      <c r="A53" t="s">
        <v>62</v>
      </c>
      <c r="B53" s="3">
        <f>CommercialInterest!M53</f>
        <v>148.25000000000057</v>
      </c>
      <c r="C53" s="3">
        <f>Environment!M53</f>
        <v>774.8500000000004</v>
      </c>
      <c r="D53" s="3">
        <f>HighDG!M53</f>
        <v>148.25000000000057</v>
      </c>
    </row>
    <row r="54" spans="1:4" ht="15" hidden="1">
      <c r="A54" t="s">
        <v>63</v>
      </c>
      <c r="B54" s="3">
        <f>CommercialInterest!M54</f>
        <v>0</v>
      </c>
      <c r="C54" s="3">
        <f>Environment!M54</f>
        <v>0</v>
      </c>
      <c r="D54" s="3">
        <f>HighDG!M54</f>
        <v>0</v>
      </c>
    </row>
    <row r="55" spans="1:4" ht="15">
      <c r="A55" t="s">
        <v>64</v>
      </c>
      <c r="B55" s="3">
        <f>CommercialInterest!M55</f>
        <v>25</v>
      </c>
      <c r="C55" s="3">
        <f>Environment!M55</f>
        <v>55.000000000000796</v>
      </c>
      <c r="D55" s="3">
        <f>HighDG!M55</f>
        <v>25</v>
      </c>
    </row>
    <row r="56" spans="1:4" ht="15">
      <c r="A56" t="s">
        <v>65</v>
      </c>
      <c r="B56" s="3">
        <f>CommercialInterest!M56</f>
        <v>406.9999999999993</v>
      </c>
      <c r="C56" s="3">
        <f>Environment!M56</f>
        <v>406.9999999999993</v>
      </c>
      <c r="D56" s="3">
        <f>HighDG!M56</f>
        <v>0</v>
      </c>
    </row>
    <row r="57" spans="1:4" ht="15">
      <c r="A57" t="s">
        <v>66</v>
      </c>
      <c r="B57" s="3">
        <f>CommercialInterest!M57</f>
        <v>61.59999999999984</v>
      </c>
      <c r="C57" s="3">
        <f>Environment!M57</f>
        <v>61.59999999999984</v>
      </c>
      <c r="D57" s="3">
        <f>HighDG!M57</f>
        <v>61.59999999999984</v>
      </c>
    </row>
    <row r="58" spans="1:4" ht="15" hidden="1">
      <c r="A58" t="s">
        <v>67</v>
      </c>
      <c r="B58" s="3">
        <f>CommercialInterest!M58</f>
        <v>0</v>
      </c>
      <c r="C58" s="3">
        <f>Environment!M58</f>
        <v>0</v>
      </c>
      <c r="D58" s="3">
        <f>HighDG!M58</f>
        <v>0</v>
      </c>
    </row>
    <row r="59" spans="1:4" ht="15">
      <c r="A59" t="s">
        <v>10</v>
      </c>
      <c r="B59" s="3">
        <f>CommercialInterest!M59</f>
        <v>10766.40958436903</v>
      </c>
      <c r="C59" s="3">
        <f>Environment!M59</f>
        <v>10936.972438788933</v>
      </c>
      <c r="D59" s="3">
        <f>HighDG!M59</f>
        <v>11145.548906710572</v>
      </c>
    </row>
    <row r="61" spans="1:4" ht="15">
      <c r="A61" t="s">
        <v>80</v>
      </c>
      <c r="B61" s="2">
        <f>SUM(B12:B14)</f>
        <v>1790.7538074552972</v>
      </c>
      <c r="C61" s="2">
        <f>SUM(C12:C14)</f>
        <v>1790.7538074553067</v>
      </c>
      <c r="D61" s="2">
        <f>SUM(D12:D14)</f>
        <v>3749.4989067105685</v>
      </c>
    </row>
  </sheetData>
  <sheetProtection/>
  <conditionalFormatting sqref="C3:D59">
    <cfRule type="cellIs" priority="1" dxfId="7" operator="lessThan" stopIfTrue="1">
      <formula>$B3-1</formula>
    </cfRule>
    <cfRule type="cellIs" priority="2" dxfId="8" operator="greaterThan" stopIfTrue="1">
      <formula>$B3+1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85" zoomScaleNormal="85" zoomScalePageLayoutView="0" workbookViewId="0" topLeftCell="A32">
      <selection activeCell="C66" sqref="C66"/>
    </sheetView>
  </sheetViews>
  <sheetFormatPr defaultColWidth="9.140625" defaultRowHeight="15"/>
  <sheetData>
    <row r="1" spans="1:21" ht="1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M1" t="s">
        <v>10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</row>
    <row r="2" ht="15">
      <c r="C2" t="s">
        <v>11</v>
      </c>
    </row>
    <row r="3" spans="1:21" ht="15">
      <c r="A3" t="s">
        <v>12</v>
      </c>
      <c r="C3">
        <v>1229.9040000000023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1229.9040000000023</v>
      </c>
      <c r="M3">
        <v>450.0000000000008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450.0000000000008</v>
      </c>
    </row>
    <row r="4" spans="1:21" ht="15">
      <c r="A4" t="s">
        <v>13</v>
      </c>
      <c r="C4">
        <v>1282.7924999999996</v>
      </c>
      <c r="D4">
        <v>0</v>
      </c>
      <c r="E4">
        <v>0</v>
      </c>
      <c r="F4">
        <v>0</v>
      </c>
      <c r="G4">
        <v>0</v>
      </c>
      <c r="H4">
        <v>1282.7924999999996</v>
      </c>
      <c r="I4">
        <v>0</v>
      </c>
      <c r="J4">
        <v>0</v>
      </c>
      <c r="K4">
        <v>0</v>
      </c>
      <c r="M4">
        <v>549.9999999999999</v>
      </c>
      <c r="N4">
        <v>0</v>
      </c>
      <c r="O4">
        <v>0</v>
      </c>
      <c r="P4">
        <v>0</v>
      </c>
      <c r="Q4">
        <v>0</v>
      </c>
      <c r="R4">
        <v>549.9999999999999</v>
      </c>
      <c r="S4">
        <v>0</v>
      </c>
      <c r="T4">
        <v>0</v>
      </c>
      <c r="U4">
        <v>0</v>
      </c>
    </row>
    <row r="5" spans="1:21" ht="15">
      <c r="A5" t="s">
        <v>14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5">
      <c r="A6" t="s">
        <v>15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5">
      <c r="A7" t="s">
        <v>16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5">
      <c r="A8" t="s">
        <v>17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5">
      <c r="A9" t="s">
        <v>18</v>
      </c>
      <c r="C9">
        <v>1930.958074781518</v>
      </c>
      <c r="D9">
        <v>0</v>
      </c>
      <c r="E9">
        <v>0</v>
      </c>
      <c r="F9">
        <v>0</v>
      </c>
      <c r="G9">
        <v>0</v>
      </c>
      <c r="H9">
        <v>1930.958074781518</v>
      </c>
      <c r="I9">
        <v>0</v>
      </c>
      <c r="J9">
        <v>0</v>
      </c>
      <c r="K9">
        <v>0</v>
      </c>
      <c r="M9">
        <v>899.9999999999994</v>
      </c>
      <c r="N9">
        <v>0</v>
      </c>
      <c r="O9">
        <v>0</v>
      </c>
      <c r="P9">
        <v>0</v>
      </c>
      <c r="Q9">
        <v>0</v>
      </c>
      <c r="R9">
        <v>899.9999999999994</v>
      </c>
      <c r="S9">
        <v>0</v>
      </c>
      <c r="T9">
        <v>0</v>
      </c>
      <c r="U9">
        <v>0</v>
      </c>
    </row>
    <row r="10" spans="1:21" ht="15">
      <c r="A10" t="s">
        <v>19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5">
      <c r="A11" t="s">
        <v>20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5">
      <c r="A12" t="s">
        <v>21</v>
      </c>
      <c r="C12">
        <v>2068.5984358911082</v>
      </c>
      <c r="D12">
        <v>0</v>
      </c>
      <c r="E12">
        <v>0</v>
      </c>
      <c r="F12">
        <v>0</v>
      </c>
      <c r="G12">
        <v>0</v>
      </c>
      <c r="H12">
        <v>0</v>
      </c>
      <c r="I12">
        <v>2068.5984358911082</v>
      </c>
      <c r="J12">
        <v>0</v>
      </c>
      <c r="K12">
        <v>0</v>
      </c>
      <c r="M12">
        <v>1036.2245862483971</v>
      </c>
      <c r="N12">
        <v>0</v>
      </c>
      <c r="O12">
        <v>0</v>
      </c>
      <c r="P12">
        <v>0</v>
      </c>
      <c r="Q12">
        <v>0</v>
      </c>
      <c r="R12">
        <v>0</v>
      </c>
      <c r="S12">
        <v>1036.2245862483971</v>
      </c>
      <c r="T12">
        <v>0</v>
      </c>
      <c r="U12">
        <v>0</v>
      </c>
    </row>
    <row r="13" spans="1:21" ht="15">
      <c r="A13" t="s">
        <v>22</v>
      </c>
      <c r="C13">
        <v>937.056326715523</v>
      </c>
      <c r="D13">
        <v>0</v>
      </c>
      <c r="E13">
        <v>0</v>
      </c>
      <c r="F13">
        <v>0</v>
      </c>
      <c r="G13">
        <v>0</v>
      </c>
      <c r="H13">
        <v>0</v>
      </c>
      <c r="I13">
        <v>937.056326715523</v>
      </c>
      <c r="J13">
        <v>0</v>
      </c>
      <c r="K13">
        <v>0</v>
      </c>
      <c r="M13">
        <v>477.24882021545847</v>
      </c>
      <c r="N13">
        <v>0</v>
      </c>
      <c r="O13">
        <v>0</v>
      </c>
      <c r="P13">
        <v>0</v>
      </c>
      <c r="Q13">
        <v>0</v>
      </c>
      <c r="R13">
        <v>0</v>
      </c>
      <c r="S13">
        <v>477.24882021545847</v>
      </c>
      <c r="T13">
        <v>0</v>
      </c>
      <c r="U13">
        <v>0</v>
      </c>
    </row>
    <row r="14" spans="1:21" ht="15">
      <c r="A14" t="s">
        <v>23</v>
      </c>
      <c r="C14">
        <v>580.581407777303</v>
      </c>
      <c r="D14">
        <v>0</v>
      </c>
      <c r="E14">
        <v>0</v>
      </c>
      <c r="F14">
        <v>0</v>
      </c>
      <c r="G14">
        <v>0</v>
      </c>
      <c r="H14">
        <v>0</v>
      </c>
      <c r="I14">
        <v>580.581407777303</v>
      </c>
      <c r="J14">
        <v>0</v>
      </c>
      <c r="K14">
        <v>0</v>
      </c>
      <c r="M14">
        <v>277.28040099144175</v>
      </c>
      <c r="N14">
        <v>0</v>
      </c>
      <c r="O14">
        <v>0</v>
      </c>
      <c r="P14">
        <v>0</v>
      </c>
      <c r="Q14">
        <v>0</v>
      </c>
      <c r="R14">
        <v>0</v>
      </c>
      <c r="S14">
        <v>277.28040099144175</v>
      </c>
      <c r="T14">
        <v>0</v>
      </c>
      <c r="U14">
        <v>0</v>
      </c>
    </row>
    <row r="15" spans="1:21" ht="15">
      <c r="A15" t="s">
        <v>24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5">
      <c r="A16" t="s">
        <v>25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5">
      <c r="A17" t="s">
        <v>26</v>
      </c>
      <c r="C17">
        <v>2243.248472221986</v>
      </c>
      <c r="D17">
        <v>0</v>
      </c>
      <c r="E17">
        <v>0</v>
      </c>
      <c r="F17">
        <v>216.81000000000134</v>
      </c>
      <c r="G17">
        <v>0</v>
      </c>
      <c r="H17">
        <v>1436.727600000002</v>
      </c>
      <c r="I17">
        <v>70.12195121951208</v>
      </c>
      <c r="J17">
        <v>0</v>
      </c>
      <c r="K17">
        <v>519.5889210024707</v>
      </c>
      <c r="M17">
        <v>860.0000000000016</v>
      </c>
      <c r="N17">
        <v>0</v>
      </c>
      <c r="O17">
        <v>0</v>
      </c>
      <c r="P17">
        <v>30.00000000000018</v>
      </c>
      <c r="Q17">
        <v>0</v>
      </c>
      <c r="R17">
        <v>616.0000000000009</v>
      </c>
      <c r="S17">
        <v>29.999999999999957</v>
      </c>
      <c r="T17">
        <v>0</v>
      </c>
      <c r="U17">
        <v>184.0000000000004</v>
      </c>
    </row>
    <row r="18" spans="1:21" ht="15">
      <c r="A18" t="s">
        <v>27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5">
      <c r="A19" t="s">
        <v>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5">
      <c r="A20" t="s">
        <v>29</v>
      </c>
      <c r="C20">
        <v>1179.3604582533135</v>
      </c>
      <c r="D20">
        <v>0</v>
      </c>
      <c r="E20">
        <v>0</v>
      </c>
      <c r="F20">
        <v>243.27247774413615</v>
      </c>
      <c r="G20">
        <v>0</v>
      </c>
      <c r="H20">
        <v>397.06542344445205</v>
      </c>
      <c r="I20">
        <v>87.76881841708605</v>
      </c>
      <c r="J20">
        <v>378.6995614655881</v>
      </c>
      <c r="K20">
        <v>72.55417718205132</v>
      </c>
      <c r="M20">
        <v>434.40577691373045</v>
      </c>
      <c r="N20">
        <v>0</v>
      </c>
      <c r="O20">
        <v>0</v>
      </c>
      <c r="P20">
        <v>34.04852817496963</v>
      </c>
      <c r="Q20">
        <v>0</v>
      </c>
      <c r="R20">
        <v>170.24264087484818</v>
      </c>
      <c r="S20">
        <v>38.091790895747295</v>
      </c>
      <c r="T20">
        <v>162.01755151397333</v>
      </c>
      <c r="U20">
        <v>30.005265454191978</v>
      </c>
    </row>
    <row r="21" spans="1:21" ht="15">
      <c r="A21" t="s">
        <v>30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5">
      <c r="A22" t="s">
        <v>31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5">
      <c r="A23" t="s">
        <v>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5">
      <c r="A24" t="s">
        <v>33</v>
      </c>
      <c r="C24">
        <v>1505.990569105692</v>
      </c>
      <c r="D24">
        <v>0</v>
      </c>
      <c r="E24">
        <v>0</v>
      </c>
      <c r="F24">
        <v>0</v>
      </c>
      <c r="G24">
        <v>0</v>
      </c>
      <c r="H24">
        <v>699.7050000000017</v>
      </c>
      <c r="I24">
        <v>0</v>
      </c>
      <c r="J24">
        <v>806.2855691056902</v>
      </c>
      <c r="K24">
        <v>0</v>
      </c>
      <c r="M24">
        <v>644.9500000000005</v>
      </c>
      <c r="N24">
        <v>0</v>
      </c>
      <c r="O24">
        <v>0</v>
      </c>
      <c r="P24">
        <v>0</v>
      </c>
      <c r="Q24">
        <v>0</v>
      </c>
      <c r="R24">
        <v>300.0000000000008</v>
      </c>
      <c r="S24">
        <v>0</v>
      </c>
      <c r="T24">
        <v>344.9499999999997</v>
      </c>
      <c r="U24">
        <v>0</v>
      </c>
    </row>
    <row r="25" spans="1:21" ht="15">
      <c r="A25" t="s">
        <v>34</v>
      </c>
      <c r="C25">
        <v>1549.5345000000007</v>
      </c>
      <c r="D25">
        <v>0</v>
      </c>
      <c r="E25">
        <v>0</v>
      </c>
      <c r="F25">
        <v>1199.6820000000007</v>
      </c>
      <c r="G25">
        <v>0</v>
      </c>
      <c r="H25">
        <v>349.85249999999996</v>
      </c>
      <c r="I25">
        <v>0</v>
      </c>
      <c r="J25">
        <v>0</v>
      </c>
      <c r="K25">
        <v>0</v>
      </c>
      <c r="M25">
        <v>316.0000000000001</v>
      </c>
      <c r="N25">
        <v>0</v>
      </c>
      <c r="O25">
        <v>0</v>
      </c>
      <c r="P25">
        <v>166.0000000000001</v>
      </c>
      <c r="Q25">
        <v>0</v>
      </c>
      <c r="R25">
        <v>150</v>
      </c>
      <c r="S25">
        <v>0</v>
      </c>
      <c r="T25">
        <v>0</v>
      </c>
      <c r="U25">
        <v>0</v>
      </c>
    </row>
    <row r="26" spans="1:21" ht="15">
      <c r="A26" t="s">
        <v>35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5">
      <c r="A27" t="s">
        <v>36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5">
      <c r="A28" t="s">
        <v>37</v>
      </c>
      <c r="C28">
        <v>1923.2996386178852</v>
      </c>
      <c r="D28">
        <v>831.1488</v>
      </c>
      <c r="E28">
        <v>385.7028</v>
      </c>
      <c r="F28">
        <v>108.40500000000021</v>
      </c>
      <c r="G28">
        <v>0</v>
      </c>
      <c r="H28">
        <v>583.0874999999996</v>
      </c>
      <c r="I28">
        <v>14.955538617885395</v>
      </c>
      <c r="J28">
        <v>0</v>
      </c>
      <c r="K28">
        <v>0</v>
      </c>
      <c r="M28">
        <v>442.6499999999995</v>
      </c>
      <c r="N28">
        <v>118.6</v>
      </c>
      <c r="O28">
        <v>51.8</v>
      </c>
      <c r="P28">
        <v>15.000000000000027</v>
      </c>
      <c r="Q28">
        <v>0</v>
      </c>
      <c r="R28">
        <v>249.99999999999986</v>
      </c>
      <c r="S28">
        <v>7.249999999999638</v>
      </c>
      <c r="T28">
        <v>0</v>
      </c>
      <c r="U28">
        <v>0</v>
      </c>
    </row>
    <row r="29" spans="1:21" ht="15">
      <c r="A29" t="s">
        <v>38</v>
      </c>
      <c r="C29">
        <v>266.06923200000165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266.06923200000165</v>
      </c>
      <c r="M29">
        <v>104.00000000000067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104.00000000000067</v>
      </c>
    </row>
    <row r="30" spans="1:21" ht="15">
      <c r="A30" t="s">
        <v>39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5">
      <c r="A31" t="s">
        <v>40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5">
      <c r="A32" t="s">
        <v>41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5">
      <c r="A33" t="s">
        <v>42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5">
      <c r="A34" t="s">
        <v>43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5">
      <c r="A35" t="s">
        <v>44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5">
      <c r="A36" t="s">
        <v>45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5">
      <c r="A37" t="s">
        <v>46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5">
      <c r="A38" t="s">
        <v>47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5">
      <c r="A39" t="s">
        <v>48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5">
      <c r="A40" t="s">
        <v>49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5">
      <c r="A41" t="s">
        <v>50</v>
      </c>
      <c r="C41">
        <v>2957.0215243902467</v>
      </c>
      <c r="D41">
        <v>0</v>
      </c>
      <c r="E41">
        <v>0</v>
      </c>
      <c r="F41">
        <v>0</v>
      </c>
      <c r="G41">
        <v>0</v>
      </c>
      <c r="H41">
        <v>1282.7925000000014</v>
      </c>
      <c r="I41">
        <v>32.48983739837422</v>
      </c>
      <c r="J41">
        <v>1641.739186991871</v>
      </c>
      <c r="K41">
        <v>0</v>
      </c>
      <c r="M41">
        <v>1213.900000000001</v>
      </c>
      <c r="N41">
        <v>0</v>
      </c>
      <c r="O41">
        <v>0</v>
      </c>
      <c r="P41">
        <v>0</v>
      </c>
      <c r="Q41">
        <v>0</v>
      </c>
      <c r="R41">
        <v>550.0000000000006</v>
      </c>
      <c r="S41">
        <v>13.900000000000102</v>
      </c>
      <c r="T41">
        <v>650.0000000000005</v>
      </c>
      <c r="U41">
        <v>0</v>
      </c>
    </row>
    <row r="42" spans="1:21" ht="15">
      <c r="A42" t="s">
        <v>51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5">
      <c r="A43" t="s">
        <v>52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5">
      <c r="A44" t="s">
        <v>53</v>
      </c>
      <c r="C44">
        <v>118.60181892447689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118.60181892447689</v>
      </c>
      <c r="M44">
        <v>42.00000000000006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42.00000000000006</v>
      </c>
    </row>
    <row r="45" spans="1:21" ht="15">
      <c r="A45" t="s">
        <v>54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5">
      <c r="A46" t="s">
        <v>55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5">
      <c r="A47" t="s">
        <v>56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5">
      <c r="A48" t="s">
        <v>57</v>
      </c>
      <c r="C48">
        <v>554.9301934326795</v>
      </c>
      <c r="D48">
        <v>21.02400000000003</v>
      </c>
      <c r="E48">
        <v>0</v>
      </c>
      <c r="F48">
        <v>0</v>
      </c>
      <c r="G48">
        <v>0</v>
      </c>
      <c r="H48">
        <v>61.75800000000009</v>
      </c>
      <c r="I48">
        <v>0</v>
      </c>
      <c r="J48">
        <v>0</v>
      </c>
      <c r="K48">
        <v>472.1481934326794</v>
      </c>
      <c r="M48">
        <v>200.20000000000027</v>
      </c>
      <c r="N48">
        <v>3.000000000000004</v>
      </c>
      <c r="O48">
        <v>0</v>
      </c>
      <c r="P48">
        <v>0</v>
      </c>
      <c r="Q48">
        <v>0</v>
      </c>
      <c r="R48">
        <v>30.00000000000004</v>
      </c>
      <c r="S48">
        <v>0</v>
      </c>
      <c r="T48">
        <v>0</v>
      </c>
      <c r="U48">
        <v>167.20000000000022</v>
      </c>
    </row>
    <row r="49" spans="1:21" ht="15">
      <c r="A49" t="s">
        <v>58</v>
      </c>
      <c r="C49">
        <v>5622.00663506782</v>
      </c>
      <c r="D49">
        <v>70.07999999999993</v>
      </c>
      <c r="E49">
        <v>0</v>
      </c>
      <c r="F49">
        <v>0</v>
      </c>
      <c r="G49">
        <v>0</v>
      </c>
      <c r="H49">
        <v>2268.9965849999985</v>
      </c>
      <c r="I49">
        <v>261.4075203251996</v>
      </c>
      <c r="J49">
        <v>0</v>
      </c>
      <c r="K49">
        <v>3021.5225297426214</v>
      </c>
      <c r="M49">
        <v>2175.699999999998</v>
      </c>
      <c r="N49">
        <v>9.99999999999999</v>
      </c>
      <c r="O49">
        <v>0</v>
      </c>
      <c r="P49">
        <v>0</v>
      </c>
      <c r="Q49">
        <v>0</v>
      </c>
      <c r="R49">
        <v>970.6999999999995</v>
      </c>
      <c r="S49">
        <v>124.99999999999827</v>
      </c>
      <c r="T49">
        <v>0</v>
      </c>
      <c r="U49">
        <v>1070</v>
      </c>
    </row>
    <row r="50" spans="1:21" ht="15">
      <c r="A50" t="s">
        <v>59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5">
      <c r="A51" t="s">
        <v>60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5">
      <c r="A52" t="s">
        <v>61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5">
      <c r="A53" t="s">
        <v>62</v>
      </c>
      <c r="C53">
        <v>345.75098536585483</v>
      </c>
      <c r="D53">
        <v>0</v>
      </c>
      <c r="E53">
        <v>37.23000000000002</v>
      </c>
      <c r="F53">
        <v>0</v>
      </c>
      <c r="G53">
        <v>0</v>
      </c>
      <c r="H53">
        <v>110.89064999999982</v>
      </c>
      <c r="I53">
        <v>197.630335365855</v>
      </c>
      <c r="J53">
        <v>0</v>
      </c>
      <c r="K53">
        <v>0</v>
      </c>
      <c r="M53">
        <v>148.25000000000057</v>
      </c>
      <c r="N53">
        <v>0</v>
      </c>
      <c r="O53">
        <v>5.0000000000000036</v>
      </c>
      <c r="P53">
        <v>0</v>
      </c>
      <c r="Q53">
        <v>0</v>
      </c>
      <c r="R53">
        <v>47.49999999999993</v>
      </c>
      <c r="S53">
        <v>95.75000000000065</v>
      </c>
      <c r="T53">
        <v>0</v>
      </c>
      <c r="U53">
        <v>0</v>
      </c>
    </row>
    <row r="54" spans="1:21" ht="15">
      <c r="A54" t="s">
        <v>63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5">
      <c r="A55" t="s">
        <v>64</v>
      </c>
      <c r="C55">
        <v>58.36349999999999</v>
      </c>
      <c r="D55">
        <v>0</v>
      </c>
      <c r="E55">
        <v>0</v>
      </c>
      <c r="F55">
        <v>0</v>
      </c>
      <c r="G55">
        <v>0</v>
      </c>
      <c r="H55">
        <v>58.36349999999999</v>
      </c>
      <c r="I55">
        <v>0</v>
      </c>
      <c r="J55">
        <v>0</v>
      </c>
      <c r="K55">
        <v>0</v>
      </c>
      <c r="M55">
        <v>25</v>
      </c>
      <c r="N55">
        <v>0</v>
      </c>
      <c r="O55">
        <v>0</v>
      </c>
      <c r="P55">
        <v>0</v>
      </c>
      <c r="Q55">
        <v>0</v>
      </c>
      <c r="R55">
        <v>25</v>
      </c>
      <c r="S55">
        <v>0</v>
      </c>
      <c r="T55">
        <v>0</v>
      </c>
      <c r="U55">
        <v>0</v>
      </c>
    </row>
    <row r="56" spans="1:21" ht="15">
      <c r="A56" t="s">
        <v>65</v>
      </c>
      <c r="C56">
        <v>951.3211382113805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951.3211382113805</v>
      </c>
      <c r="K56">
        <v>0</v>
      </c>
      <c r="M56">
        <v>406.9999999999993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406.9999999999993</v>
      </c>
      <c r="U56">
        <v>0</v>
      </c>
    </row>
    <row r="57" spans="1:21" ht="15">
      <c r="A57" t="s">
        <v>66</v>
      </c>
      <c r="C57">
        <v>165.30557999999962</v>
      </c>
      <c r="D57">
        <v>32.23680000000002</v>
      </c>
      <c r="E57">
        <v>0</v>
      </c>
      <c r="F57">
        <v>0</v>
      </c>
      <c r="G57">
        <v>0</v>
      </c>
      <c r="H57">
        <v>133.0687799999996</v>
      </c>
      <c r="I57">
        <v>0</v>
      </c>
      <c r="J57">
        <v>0</v>
      </c>
      <c r="K57">
        <v>0</v>
      </c>
      <c r="M57">
        <v>61.59999999999984</v>
      </c>
      <c r="N57">
        <v>4.600000000000001</v>
      </c>
      <c r="O57">
        <v>0</v>
      </c>
      <c r="P57">
        <v>0</v>
      </c>
      <c r="Q57">
        <v>0</v>
      </c>
      <c r="R57">
        <v>56.99999999999984</v>
      </c>
      <c r="S57">
        <v>0</v>
      </c>
      <c r="T57">
        <v>0</v>
      </c>
      <c r="U57">
        <v>0</v>
      </c>
    </row>
    <row r="58" spans="1:21" ht="15">
      <c r="A58" t="s">
        <v>67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5">
      <c r="A59" t="s">
        <v>10</v>
      </c>
      <c r="C59">
        <v>27470.69499075679</v>
      </c>
      <c r="D59">
        <v>954.4896</v>
      </c>
      <c r="E59">
        <v>422.93280000000004</v>
      </c>
      <c r="F59">
        <v>1768.1694777441385</v>
      </c>
      <c r="G59">
        <v>0</v>
      </c>
      <c r="H59">
        <v>10596.05861322597</v>
      </c>
      <c r="I59">
        <v>4250.610171727847</v>
      </c>
      <c r="J59">
        <v>3778.0454557745297</v>
      </c>
      <c r="K59">
        <v>5700.388872284304</v>
      </c>
      <c r="M59">
        <v>10766.40958436903</v>
      </c>
      <c r="N59">
        <v>136.2</v>
      </c>
      <c r="O59">
        <v>56.8</v>
      </c>
      <c r="P59">
        <v>245.04852817496996</v>
      </c>
      <c r="Q59">
        <v>0</v>
      </c>
      <c r="R59">
        <v>4616.4426408748495</v>
      </c>
      <c r="S59">
        <v>2100.7455983510426</v>
      </c>
      <c r="T59">
        <v>1563.9675515139727</v>
      </c>
      <c r="U59">
        <v>2047.2052654541942</v>
      </c>
    </row>
    <row r="62" spans="1:3" ht="15">
      <c r="A62" t="s">
        <v>75</v>
      </c>
      <c r="B62" t="s">
        <v>76</v>
      </c>
      <c r="C62" t="s">
        <v>69</v>
      </c>
    </row>
    <row r="63" spans="1:3" ht="15">
      <c r="A63" t="s">
        <v>70</v>
      </c>
      <c r="B63">
        <v>26253.16071790383</v>
      </c>
      <c r="C63">
        <v>10318.101689078627</v>
      </c>
    </row>
    <row r="64" spans="1:3" ht="15">
      <c r="A64" t="s">
        <v>71</v>
      </c>
      <c r="B64">
        <v>0</v>
      </c>
      <c r="C64">
        <v>0</v>
      </c>
    </row>
    <row r="65" spans="1:3" ht="15">
      <c r="A65" t="s">
        <v>72</v>
      </c>
      <c r="B65">
        <v>1217.5342728529577</v>
      </c>
      <c r="C65">
        <v>448.30789529039976</v>
      </c>
    </row>
    <row r="66" spans="1:3" ht="15">
      <c r="A66" t="s">
        <v>10</v>
      </c>
      <c r="B66">
        <v>27470.694990756787</v>
      </c>
      <c r="C66">
        <v>10766.409584369027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32">
      <pane xSplit="1" topLeftCell="B1" activePane="topRight" state="frozen"/>
      <selection pane="topLeft" activeCell="A1" sqref="A1"/>
      <selection pane="topRight" activeCell="C8" sqref="C8"/>
    </sheetView>
  </sheetViews>
  <sheetFormatPr defaultColWidth="9.140625" defaultRowHeight="15"/>
  <sheetData>
    <row r="1" spans="1:21" ht="15">
      <c r="A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M1" s="1" t="s">
        <v>10</v>
      </c>
      <c r="N1" s="1" t="s">
        <v>2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</row>
    <row r="2" ht="15">
      <c r="C2" t="s">
        <v>11</v>
      </c>
    </row>
    <row r="3" spans="1:21" ht="15">
      <c r="A3" t="s">
        <v>12</v>
      </c>
      <c r="C3">
        <v>1229.9040000000023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1229.9040000000023</v>
      </c>
      <c r="M3">
        <v>450.0000000000008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450.0000000000008</v>
      </c>
    </row>
    <row r="4" spans="1:21" ht="15">
      <c r="A4" t="s">
        <v>13</v>
      </c>
      <c r="C4">
        <v>1282.7924999999996</v>
      </c>
      <c r="D4">
        <v>0</v>
      </c>
      <c r="E4">
        <v>0</v>
      </c>
      <c r="F4">
        <v>0</v>
      </c>
      <c r="G4">
        <v>0</v>
      </c>
      <c r="H4">
        <v>1282.7924999999996</v>
      </c>
      <c r="I4">
        <v>0</v>
      </c>
      <c r="J4">
        <v>0</v>
      </c>
      <c r="K4">
        <v>0</v>
      </c>
      <c r="M4">
        <v>549.9999999999999</v>
      </c>
      <c r="N4">
        <v>0</v>
      </c>
      <c r="O4">
        <v>0</v>
      </c>
      <c r="P4">
        <v>0</v>
      </c>
      <c r="Q4">
        <v>0</v>
      </c>
      <c r="R4">
        <v>549.9999999999999</v>
      </c>
      <c r="S4">
        <v>0</v>
      </c>
      <c r="T4">
        <v>0</v>
      </c>
      <c r="U4">
        <v>0</v>
      </c>
    </row>
    <row r="5" spans="1:21" ht="15">
      <c r="A5" t="s">
        <v>14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5">
      <c r="A6" t="s">
        <v>15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5">
      <c r="A7" t="s">
        <v>16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5">
      <c r="A8" t="s">
        <v>17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5">
      <c r="A9" t="s">
        <v>18</v>
      </c>
      <c r="C9">
        <v>1930.9580747815198</v>
      </c>
      <c r="D9">
        <v>0</v>
      </c>
      <c r="E9">
        <v>0</v>
      </c>
      <c r="F9">
        <v>0</v>
      </c>
      <c r="G9">
        <v>0</v>
      </c>
      <c r="H9">
        <v>1930.9580747815198</v>
      </c>
      <c r="I9">
        <v>0</v>
      </c>
      <c r="J9">
        <v>0</v>
      </c>
      <c r="K9">
        <v>0</v>
      </c>
      <c r="M9">
        <v>900.0000000000002</v>
      </c>
      <c r="N9">
        <v>0</v>
      </c>
      <c r="O9">
        <v>0</v>
      </c>
      <c r="P9">
        <v>0</v>
      </c>
      <c r="Q9">
        <v>0</v>
      </c>
      <c r="R9">
        <v>900.0000000000002</v>
      </c>
      <c r="S9">
        <v>0</v>
      </c>
      <c r="T9">
        <v>0</v>
      </c>
      <c r="U9">
        <v>0</v>
      </c>
    </row>
    <row r="10" spans="1:21" ht="15">
      <c r="A10" t="s">
        <v>19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5">
      <c r="A11" t="s">
        <v>20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5">
      <c r="A12" t="s">
        <v>21</v>
      </c>
      <c r="C12">
        <v>2068.5984358911164</v>
      </c>
      <c r="D12">
        <v>0</v>
      </c>
      <c r="E12">
        <v>0</v>
      </c>
      <c r="F12">
        <v>0</v>
      </c>
      <c r="G12">
        <v>0</v>
      </c>
      <c r="H12">
        <v>0</v>
      </c>
      <c r="I12">
        <v>2068.5984358911164</v>
      </c>
      <c r="J12">
        <v>0</v>
      </c>
      <c r="K12">
        <v>0</v>
      </c>
      <c r="M12">
        <v>1036.2245862484003</v>
      </c>
      <c r="N12">
        <v>0</v>
      </c>
      <c r="O12">
        <v>0</v>
      </c>
      <c r="P12">
        <v>0</v>
      </c>
      <c r="Q12">
        <v>0</v>
      </c>
      <c r="R12">
        <v>0</v>
      </c>
      <c r="S12">
        <v>1036.2245862484003</v>
      </c>
      <c r="T12">
        <v>0</v>
      </c>
      <c r="U12">
        <v>0</v>
      </c>
    </row>
    <row r="13" spans="1:21" ht="15">
      <c r="A13" t="s">
        <v>22</v>
      </c>
      <c r="C13">
        <v>937.0563267155339</v>
      </c>
      <c r="D13">
        <v>0</v>
      </c>
      <c r="E13">
        <v>0</v>
      </c>
      <c r="F13">
        <v>0</v>
      </c>
      <c r="G13">
        <v>0</v>
      </c>
      <c r="H13">
        <v>0</v>
      </c>
      <c r="I13">
        <v>937.0563267155339</v>
      </c>
      <c r="J13">
        <v>0</v>
      </c>
      <c r="K13">
        <v>0</v>
      </c>
      <c r="M13">
        <v>477.24882021546404</v>
      </c>
      <c r="N13">
        <v>0</v>
      </c>
      <c r="O13">
        <v>0</v>
      </c>
      <c r="P13">
        <v>0</v>
      </c>
      <c r="Q13">
        <v>0</v>
      </c>
      <c r="R13">
        <v>0</v>
      </c>
      <c r="S13">
        <v>477.24882021546404</v>
      </c>
      <c r="T13">
        <v>0</v>
      </c>
      <c r="U13">
        <v>0</v>
      </c>
    </row>
    <row r="14" spans="1:21" ht="15">
      <c r="A14" t="s">
        <v>23</v>
      </c>
      <c r="C14">
        <v>580.5814077773039</v>
      </c>
      <c r="D14">
        <v>0</v>
      </c>
      <c r="E14">
        <v>0</v>
      </c>
      <c r="F14">
        <v>0</v>
      </c>
      <c r="G14">
        <v>0</v>
      </c>
      <c r="H14">
        <v>0</v>
      </c>
      <c r="I14">
        <v>580.5814077773039</v>
      </c>
      <c r="J14">
        <v>0</v>
      </c>
      <c r="K14">
        <v>0</v>
      </c>
      <c r="M14">
        <v>277.28040099144226</v>
      </c>
      <c r="N14">
        <v>0</v>
      </c>
      <c r="O14">
        <v>0</v>
      </c>
      <c r="P14">
        <v>0</v>
      </c>
      <c r="Q14">
        <v>0</v>
      </c>
      <c r="R14">
        <v>0</v>
      </c>
      <c r="S14">
        <v>277.28040099144226</v>
      </c>
      <c r="T14">
        <v>0</v>
      </c>
      <c r="U14">
        <v>0</v>
      </c>
    </row>
    <row r="15" spans="1:21" ht="15">
      <c r="A15" t="s">
        <v>24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5">
      <c r="A16" t="s">
        <v>25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5">
      <c r="A17" t="s">
        <v>26</v>
      </c>
      <c r="C17">
        <v>2283.0602015763334</v>
      </c>
      <c r="D17">
        <v>0</v>
      </c>
      <c r="E17">
        <v>0</v>
      </c>
      <c r="F17">
        <v>216.81000000000134</v>
      </c>
      <c r="G17">
        <v>0</v>
      </c>
      <c r="H17">
        <v>1247.8072500000017</v>
      </c>
      <c r="I17">
        <v>70.12195121951208</v>
      </c>
      <c r="J17">
        <v>0</v>
      </c>
      <c r="K17">
        <v>748.3210003568183</v>
      </c>
      <c r="M17">
        <v>860.0000000000014</v>
      </c>
      <c r="N17">
        <v>0</v>
      </c>
      <c r="O17">
        <v>0</v>
      </c>
      <c r="P17">
        <v>30.00000000000018</v>
      </c>
      <c r="Q17">
        <v>0</v>
      </c>
      <c r="R17">
        <v>535.0000000000008</v>
      </c>
      <c r="S17">
        <v>29.999999999999957</v>
      </c>
      <c r="T17">
        <v>0</v>
      </c>
      <c r="U17">
        <v>265.0000000000003</v>
      </c>
    </row>
    <row r="18" spans="1:21" ht="15">
      <c r="A18" t="s">
        <v>27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5">
      <c r="A19" t="s">
        <v>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5">
      <c r="A20" t="s">
        <v>29</v>
      </c>
      <c r="C20">
        <v>144.91869918699194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144.91869918699194</v>
      </c>
      <c r="K20">
        <v>0</v>
      </c>
      <c r="M20">
        <v>62.00000000000003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62.00000000000003</v>
      </c>
      <c r="U20">
        <v>0</v>
      </c>
    </row>
    <row r="21" spans="1:21" ht="15">
      <c r="A21" t="s">
        <v>30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5">
      <c r="A22" t="s">
        <v>31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5">
      <c r="A23" t="s">
        <v>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5">
      <c r="A24" t="s">
        <v>33</v>
      </c>
      <c r="C24">
        <v>1505.990569105692</v>
      </c>
      <c r="D24">
        <v>0</v>
      </c>
      <c r="E24">
        <v>0</v>
      </c>
      <c r="F24">
        <v>0</v>
      </c>
      <c r="G24">
        <v>0</v>
      </c>
      <c r="H24">
        <v>699.7050000000017</v>
      </c>
      <c r="I24">
        <v>0</v>
      </c>
      <c r="J24">
        <v>806.2855691056902</v>
      </c>
      <c r="K24">
        <v>0</v>
      </c>
      <c r="M24">
        <v>644.9500000000005</v>
      </c>
      <c r="N24">
        <v>0</v>
      </c>
      <c r="O24">
        <v>0</v>
      </c>
      <c r="P24">
        <v>0</v>
      </c>
      <c r="Q24">
        <v>0</v>
      </c>
      <c r="R24">
        <v>300.0000000000008</v>
      </c>
      <c r="S24">
        <v>0</v>
      </c>
      <c r="T24">
        <v>344.9499999999997</v>
      </c>
      <c r="U24">
        <v>0</v>
      </c>
    </row>
    <row r="25" spans="1:21" ht="15">
      <c r="A25" t="s">
        <v>34</v>
      </c>
      <c r="C25">
        <v>1549.534499999998</v>
      </c>
      <c r="D25">
        <v>0</v>
      </c>
      <c r="E25">
        <v>0</v>
      </c>
      <c r="F25">
        <v>1199.681999999997</v>
      </c>
      <c r="G25">
        <v>0</v>
      </c>
      <c r="H25">
        <v>349.8525000000009</v>
      </c>
      <c r="I25">
        <v>0</v>
      </c>
      <c r="J25">
        <v>0</v>
      </c>
      <c r="K25">
        <v>0</v>
      </c>
      <c r="M25">
        <v>316</v>
      </c>
      <c r="N25">
        <v>0</v>
      </c>
      <c r="O25">
        <v>0</v>
      </c>
      <c r="P25">
        <v>165.9999999999996</v>
      </c>
      <c r="Q25">
        <v>0</v>
      </c>
      <c r="R25">
        <v>150.0000000000004</v>
      </c>
      <c r="S25">
        <v>0</v>
      </c>
      <c r="T25">
        <v>0</v>
      </c>
      <c r="U25">
        <v>0</v>
      </c>
    </row>
    <row r="26" spans="1:21" ht="15">
      <c r="A26" t="s">
        <v>35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5">
      <c r="A27" t="s">
        <v>36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5">
      <c r="A28" t="s">
        <v>37</v>
      </c>
      <c r="C28">
        <v>1923.2996386178852</v>
      </c>
      <c r="D28">
        <v>831.1488</v>
      </c>
      <c r="E28">
        <v>385.7028</v>
      </c>
      <c r="F28">
        <v>108.40500000000021</v>
      </c>
      <c r="G28">
        <v>0</v>
      </c>
      <c r="H28">
        <v>583.0874999999996</v>
      </c>
      <c r="I28">
        <v>14.955538617885168</v>
      </c>
      <c r="J28">
        <v>0</v>
      </c>
      <c r="K28">
        <v>0</v>
      </c>
      <c r="M28">
        <v>442.64999999999935</v>
      </c>
      <c r="N28">
        <v>118.6</v>
      </c>
      <c r="O28">
        <v>51.8</v>
      </c>
      <c r="P28">
        <v>15.000000000000027</v>
      </c>
      <c r="Q28">
        <v>0</v>
      </c>
      <c r="R28">
        <v>249.99999999999986</v>
      </c>
      <c r="S28">
        <v>7.249999999999515</v>
      </c>
      <c r="T28">
        <v>0</v>
      </c>
      <c r="U28">
        <v>0</v>
      </c>
    </row>
    <row r="29" spans="1:21" ht="15">
      <c r="A29" t="s">
        <v>38</v>
      </c>
      <c r="C29">
        <v>266.06923200000165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266.06923200000165</v>
      </c>
      <c r="M29">
        <v>104.00000000000067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104.00000000000067</v>
      </c>
    </row>
    <row r="30" spans="1:21" ht="15">
      <c r="A30" t="s">
        <v>39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5">
      <c r="A31" t="s">
        <v>40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5">
      <c r="A32" t="s">
        <v>41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5">
      <c r="A33" t="s">
        <v>42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5">
      <c r="A34" t="s">
        <v>43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5">
      <c r="A35" t="s">
        <v>44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5">
      <c r="A36" t="s">
        <v>45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5">
      <c r="A37" t="s">
        <v>46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5">
      <c r="A38" t="s">
        <v>47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5">
      <c r="A39" t="s">
        <v>48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5">
      <c r="A40" t="s">
        <v>49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5">
      <c r="A41" t="s">
        <v>50</v>
      </c>
      <c r="C41">
        <v>3123.944621681224</v>
      </c>
      <c r="D41">
        <v>0</v>
      </c>
      <c r="E41">
        <v>0</v>
      </c>
      <c r="F41">
        <v>0</v>
      </c>
      <c r="G41">
        <v>0</v>
      </c>
      <c r="H41">
        <v>1449.7155972909804</v>
      </c>
      <c r="I41">
        <v>32.48983739837422</v>
      </c>
      <c r="J41">
        <v>1641.7391869918692</v>
      </c>
      <c r="K41">
        <v>0</v>
      </c>
      <c r="M41">
        <v>1285.4686313336251</v>
      </c>
      <c r="N41">
        <v>0</v>
      </c>
      <c r="O41">
        <v>0</v>
      </c>
      <c r="P41">
        <v>0</v>
      </c>
      <c r="Q41">
        <v>0</v>
      </c>
      <c r="R41">
        <v>621.5686313336251</v>
      </c>
      <c r="S41">
        <v>13.900000000000102</v>
      </c>
      <c r="T41">
        <v>649.9999999999998</v>
      </c>
      <c r="U41">
        <v>0</v>
      </c>
    </row>
    <row r="42" spans="1:21" ht="15">
      <c r="A42" t="s">
        <v>51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5">
      <c r="A43" t="s">
        <v>52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5">
      <c r="A44" t="s">
        <v>53</v>
      </c>
      <c r="C44">
        <v>118.60181892447689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118.60181892447689</v>
      </c>
      <c r="M44">
        <v>42.00000000000006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42.00000000000006</v>
      </c>
    </row>
    <row r="45" spans="1:21" ht="15">
      <c r="A45" t="s">
        <v>54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5">
      <c r="A46" t="s">
        <v>55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5">
      <c r="A47" t="s">
        <v>56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5">
      <c r="A48" t="s">
        <v>57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5">
      <c r="A49" t="s">
        <v>58</v>
      </c>
      <c r="C49">
        <v>5652.967000921476</v>
      </c>
      <c r="D49">
        <v>70.07999999999993</v>
      </c>
      <c r="E49">
        <v>0</v>
      </c>
      <c r="F49">
        <v>0</v>
      </c>
      <c r="G49">
        <v>0</v>
      </c>
      <c r="H49">
        <v>2268.996584999998</v>
      </c>
      <c r="I49">
        <v>292.3678861788576</v>
      </c>
      <c r="J49">
        <v>0</v>
      </c>
      <c r="K49">
        <v>3021.5225297426205</v>
      </c>
      <c r="M49">
        <v>2190.699999999997</v>
      </c>
      <c r="N49">
        <v>9.99999999999999</v>
      </c>
      <c r="O49">
        <v>0</v>
      </c>
      <c r="P49">
        <v>0</v>
      </c>
      <c r="Q49">
        <v>0</v>
      </c>
      <c r="R49">
        <v>970.6999999999992</v>
      </c>
      <c r="S49">
        <v>139.999999999998</v>
      </c>
      <c r="T49">
        <v>0</v>
      </c>
      <c r="U49">
        <v>1069.9999999999998</v>
      </c>
    </row>
    <row r="50" spans="1:21" ht="15">
      <c r="A50" t="s">
        <v>59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5">
      <c r="A51" t="s">
        <v>60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5">
      <c r="A52" t="s">
        <v>61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5">
      <c r="A53" t="s">
        <v>62</v>
      </c>
      <c r="C53">
        <v>1635.6697453658544</v>
      </c>
      <c r="D53">
        <v>0</v>
      </c>
      <c r="E53">
        <v>37.23000000000002</v>
      </c>
      <c r="F53">
        <v>0</v>
      </c>
      <c r="G53">
        <v>0</v>
      </c>
      <c r="H53">
        <v>1400.8094100000003</v>
      </c>
      <c r="I53">
        <v>197.63033536585408</v>
      </c>
      <c r="J53">
        <v>0</v>
      </c>
      <c r="K53">
        <v>0</v>
      </c>
      <c r="M53">
        <v>774.8500000000004</v>
      </c>
      <c r="N53">
        <v>0</v>
      </c>
      <c r="O53">
        <v>5.0000000000000036</v>
      </c>
      <c r="P53">
        <v>0</v>
      </c>
      <c r="Q53">
        <v>0</v>
      </c>
      <c r="R53">
        <v>674.1000000000001</v>
      </c>
      <c r="S53">
        <v>95.75000000000023</v>
      </c>
      <c r="T53">
        <v>0</v>
      </c>
      <c r="U53">
        <v>0</v>
      </c>
    </row>
    <row r="54" spans="1:21" ht="15">
      <c r="A54" t="s">
        <v>63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5">
      <c r="A55" t="s">
        <v>64</v>
      </c>
      <c r="C55">
        <v>120.12150000000162</v>
      </c>
      <c r="D55">
        <v>0</v>
      </c>
      <c r="E55">
        <v>0</v>
      </c>
      <c r="F55">
        <v>0</v>
      </c>
      <c r="G55">
        <v>0</v>
      </c>
      <c r="H55">
        <v>120.12150000000162</v>
      </c>
      <c r="I55">
        <v>0</v>
      </c>
      <c r="J55">
        <v>0</v>
      </c>
      <c r="K55">
        <v>0</v>
      </c>
      <c r="M55">
        <v>55.000000000000796</v>
      </c>
      <c r="N55">
        <v>0</v>
      </c>
      <c r="O55">
        <v>0</v>
      </c>
      <c r="P55">
        <v>0</v>
      </c>
      <c r="Q55">
        <v>0</v>
      </c>
      <c r="R55">
        <v>55.000000000000796</v>
      </c>
      <c r="S55">
        <v>0</v>
      </c>
      <c r="T55">
        <v>0</v>
      </c>
      <c r="U55">
        <v>0</v>
      </c>
    </row>
    <row r="56" spans="1:21" ht="15">
      <c r="A56" t="s">
        <v>65</v>
      </c>
      <c r="C56">
        <v>951.3211382113805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951.3211382113805</v>
      </c>
      <c r="K56">
        <v>0</v>
      </c>
      <c r="M56">
        <v>406.9999999999993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406.9999999999993</v>
      </c>
      <c r="U56">
        <v>0</v>
      </c>
    </row>
    <row r="57" spans="1:21" ht="15">
      <c r="A57" t="s">
        <v>66</v>
      </c>
      <c r="C57">
        <v>165.30557999999962</v>
      </c>
      <c r="D57">
        <v>32.23680000000002</v>
      </c>
      <c r="E57">
        <v>0</v>
      </c>
      <c r="F57">
        <v>0</v>
      </c>
      <c r="G57">
        <v>0</v>
      </c>
      <c r="H57">
        <v>133.0687799999996</v>
      </c>
      <c r="I57">
        <v>0</v>
      </c>
      <c r="J57">
        <v>0</v>
      </c>
      <c r="K57">
        <v>0</v>
      </c>
      <c r="M57">
        <v>61.59999999999984</v>
      </c>
      <c r="N57">
        <v>4.600000000000001</v>
      </c>
      <c r="O57">
        <v>0</v>
      </c>
      <c r="P57">
        <v>0</v>
      </c>
      <c r="Q57">
        <v>0</v>
      </c>
      <c r="R57">
        <v>56.99999999999984</v>
      </c>
      <c r="S57">
        <v>0</v>
      </c>
      <c r="T57">
        <v>0</v>
      </c>
      <c r="U57">
        <v>0</v>
      </c>
    </row>
    <row r="58" spans="1:21" ht="15">
      <c r="A58" t="s">
        <v>67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5">
      <c r="A59" t="s">
        <v>10</v>
      </c>
      <c r="C59">
        <v>27470.69499075679</v>
      </c>
      <c r="D59">
        <v>933.4656</v>
      </c>
      <c r="E59">
        <v>422.93280000000004</v>
      </c>
      <c r="F59">
        <v>1524.8969999999986</v>
      </c>
      <c r="G59">
        <v>0</v>
      </c>
      <c r="H59">
        <v>11466.914697072501</v>
      </c>
      <c r="I59">
        <v>4193.801719164438</v>
      </c>
      <c r="J59">
        <v>3544.264593495932</v>
      </c>
      <c r="K59">
        <v>5384.41858102392</v>
      </c>
      <c r="M59">
        <v>10936.972438788933</v>
      </c>
      <c r="N59">
        <v>133.2</v>
      </c>
      <c r="O59">
        <v>56.8</v>
      </c>
      <c r="P59">
        <v>210.9999999999998</v>
      </c>
      <c r="Q59">
        <v>0</v>
      </c>
      <c r="R59">
        <v>5063.3686313336275</v>
      </c>
      <c r="S59">
        <v>2077.6538074553046</v>
      </c>
      <c r="T59">
        <v>1463.9499999999987</v>
      </c>
      <c r="U59">
        <v>1931.0000000000016</v>
      </c>
    </row>
    <row r="64" spans="1:3" ht="15">
      <c r="A64" t="s">
        <v>75</v>
      </c>
      <c r="B64" t="s">
        <v>76</v>
      </c>
      <c r="C64" t="s">
        <v>69</v>
      </c>
    </row>
    <row r="65" spans="1:3" ht="15">
      <c r="A65" t="s">
        <v>70</v>
      </c>
      <c r="B65">
        <v>25706.04169283063</v>
      </c>
      <c r="C65">
        <v>10093.803807455306</v>
      </c>
    </row>
    <row r="66" spans="1:3" ht="15">
      <c r="A66" t="s">
        <v>71</v>
      </c>
      <c r="B66">
        <v>0</v>
      </c>
      <c r="C66">
        <v>0</v>
      </c>
    </row>
    <row r="67" spans="1:3" ht="15">
      <c r="A67" t="s">
        <v>72</v>
      </c>
      <c r="B67">
        <v>1764.653297926161</v>
      </c>
      <c r="C67">
        <v>843.1686313336268</v>
      </c>
    </row>
    <row r="68" spans="1:3" ht="15">
      <c r="A68" t="s">
        <v>10</v>
      </c>
      <c r="B68">
        <v>27470.69499075679</v>
      </c>
      <c r="C68">
        <v>10936.972438788933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zoomScale="70" zoomScaleNormal="70" zoomScalePageLayoutView="0" workbookViewId="0" topLeftCell="A1">
      <selection activeCell="A1" sqref="A1:IV2"/>
    </sheetView>
  </sheetViews>
  <sheetFormatPr defaultColWidth="9.140625" defaultRowHeight="15"/>
  <cols>
    <col min="1" max="1" width="19.28125" style="0" customWidth="1"/>
  </cols>
  <sheetData>
    <row r="1" spans="1:21" ht="15">
      <c r="A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M1" s="1" t="s">
        <v>10</v>
      </c>
      <c r="N1" s="1" t="s">
        <v>2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</row>
    <row r="2" ht="15">
      <c r="C2" t="s">
        <v>11</v>
      </c>
    </row>
    <row r="3" spans="1:21" ht="15">
      <c r="A3" t="s">
        <v>12</v>
      </c>
      <c r="C3" s="2">
        <v>1229.9040000000023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1229.9040000000023</v>
      </c>
      <c r="L3" s="2"/>
      <c r="M3" s="2">
        <v>450.0000000000008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450.0000000000008</v>
      </c>
    </row>
    <row r="4" spans="1:21" ht="15">
      <c r="A4" t="s">
        <v>13</v>
      </c>
      <c r="C4" s="2">
        <v>1282.7925000000014</v>
      </c>
      <c r="D4" s="2">
        <v>0</v>
      </c>
      <c r="E4" s="2">
        <v>0</v>
      </c>
      <c r="F4" s="2">
        <v>0</v>
      </c>
      <c r="G4" s="2">
        <v>0</v>
      </c>
      <c r="H4" s="2">
        <v>1282.7925000000014</v>
      </c>
      <c r="I4" s="2">
        <v>0</v>
      </c>
      <c r="J4" s="2">
        <v>0</v>
      </c>
      <c r="K4" s="2">
        <v>0</v>
      </c>
      <c r="L4" s="2"/>
      <c r="M4" s="2">
        <v>550.0000000000007</v>
      </c>
      <c r="N4" s="2">
        <v>0</v>
      </c>
      <c r="O4" s="2">
        <v>0</v>
      </c>
      <c r="P4" s="2">
        <v>0</v>
      </c>
      <c r="Q4" s="2">
        <v>0</v>
      </c>
      <c r="R4" s="2">
        <v>550.0000000000007</v>
      </c>
      <c r="S4" s="2">
        <v>0</v>
      </c>
      <c r="T4" s="2">
        <v>0</v>
      </c>
      <c r="U4" s="2">
        <v>0</v>
      </c>
    </row>
    <row r="5" spans="1:21" ht="15">
      <c r="A5" t="s">
        <v>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/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t="s">
        <v>15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/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t="s">
        <v>16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/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t="s">
        <v>17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/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t="s">
        <v>18</v>
      </c>
      <c r="C9" s="2">
        <v>617.5799999999999</v>
      </c>
      <c r="D9" s="2">
        <v>0</v>
      </c>
      <c r="E9" s="2">
        <v>0</v>
      </c>
      <c r="F9" s="2">
        <v>0</v>
      </c>
      <c r="G9" s="2">
        <v>0</v>
      </c>
      <c r="H9" s="2">
        <v>617.5799999999999</v>
      </c>
      <c r="I9" s="2">
        <v>0</v>
      </c>
      <c r="J9" s="2">
        <v>0</v>
      </c>
      <c r="K9" s="2">
        <v>0</v>
      </c>
      <c r="L9" s="2"/>
      <c r="M9" s="2">
        <v>300</v>
      </c>
      <c r="N9" s="2">
        <v>0</v>
      </c>
      <c r="O9" s="2">
        <v>0</v>
      </c>
      <c r="P9" s="2">
        <v>0</v>
      </c>
      <c r="Q9" s="2">
        <v>0</v>
      </c>
      <c r="R9" s="2">
        <v>300</v>
      </c>
      <c r="S9" s="2">
        <v>0</v>
      </c>
      <c r="T9" s="2">
        <v>0</v>
      </c>
      <c r="U9" s="2">
        <v>0</v>
      </c>
    </row>
    <row r="10" spans="1:21" ht="15">
      <c r="A10" t="s">
        <v>19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/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t="s">
        <v>20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/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t="s">
        <v>21</v>
      </c>
      <c r="C12" s="2">
        <v>3401.9826514315464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3401.9826514315464</v>
      </c>
      <c r="J12" s="2">
        <v>0</v>
      </c>
      <c r="K12" s="2">
        <v>0</v>
      </c>
      <c r="L12" s="2"/>
      <c r="M12" s="2">
        <v>1650.9119734749438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1650.9119734749438</v>
      </c>
      <c r="T12" s="2">
        <v>0</v>
      </c>
      <c r="U12" s="2">
        <v>0</v>
      </c>
    </row>
    <row r="13" spans="1:21" ht="15">
      <c r="A13" t="s">
        <v>22</v>
      </c>
      <c r="C13" s="2">
        <v>3741.127363574891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3741.127363574891</v>
      </c>
      <c r="J13" s="2">
        <v>0</v>
      </c>
      <c r="K13" s="2">
        <v>0</v>
      </c>
      <c r="L13" s="2"/>
      <c r="M13" s="2">
        <v>1953.0177539018787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1953.0177539018787</v>
      </c>
      <c r="T13" s="2">
        <v>0</v>
      </c>
      <c r="U13" s="2">
        <v>0</v>
      </c>
    </row>
    <row r="14" spans="1:21" ht="15">
      <c r="A14" t="s">
        <v>23</v>
      </c>
      <c r="C14" s="2">
        <v>297.1973208693962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297.1973208693962</v>
      </c>
      <c r="J14" s="2">
        <v>0</v>
      </c>
      <c r="K14" s="2">
        <v>0</v>
      </c>
      <c r="L14" s="2"/>
      <c r="M14" s="2">
        <v>145.56917933374615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145.56917933374615</v>
      </c>
      <c r="T14" s="2">
        <v>0</v>
      </c>
      <c r="U14" s="2">
        <v>0</v>
      </c>
    </row>
    <row r="15" spans="1:21" ht="15">
      <c r="A15" t="s">
        <v>24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/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t="s">
        <v>25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/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t="s">
        <v>26</v>
      </c>
      <c r="C17" s="2">
        <v>2243.2484722219842</v>
      </c>
      <c r="D17" s="2">
        <v>0</v>
      </c>
      <c r="E17" s="2">
        <v>0</v>
      </c>
      <c r="F17" s="2">
        <v>216.81000000000134</v>
      </c>
      <c r="G17" s="2">
        <v>0</v>
      </c>
      <c r="H17" s="2">
        <v>1436.727600000002</v>
      </c>
      <c r="I17" s="2">
        <v>70.12195121951208</v>
      </c>
      <c r="J17" s="2">
        <v>0</v>
      </c>
      <c r="K17" s="2">
        <v>519.5889210024689</v>
      </c>
      <c r="L17" s="2"/>
      <c r="M17" s="2">
        <v>860.0000000000009</v>
      </c>
      <c r="N17" s="2">
        <v>0</v>
      </c>
      <c r="O17" s="2">
        <v>0</v>
      </c>
      <c r="P17" s="2">
        <v>30.00000000000018</v>
      </c>
      <c r="Q17" s="2">
        <v>0</v>
      </c>
      <c r="R17" s="2">
        <v>616.0000000000009</v>
      </c>
      <c r="S17" s="2">
        <v>29.999999999999957</v>
      </c>
      <c r="T17" s="2">
        <v>0</v>
      </c>
      <c r="U17" s="2">
        <v>183.99999999999974</v>
      </c>
    </row>
    <row r="18" spans="1:21" ht="15">
      <c r="A18" t="s">
        <v>27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/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5">
      <c r="A19" t="s">
        <v>28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/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t="s">
        <v>29</v>
      </c>
      <c r="C20" s="2">
        <v>144.91869918699194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144.91869918699194</v>
      </c>
      <c r="K20" s="2">
        <v>0</v>
      </c>
      <c r="L20" s="2"/>
      <c r="M20" s="2">
        <v>62.00000000000003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62.00000000000003</v>
      </c>
      <c r="U20" s="2">
        <v>0</v>
      </c>
    </row>
    <row r="21" spans="1:21" ht="15">
      <c r="A21" t="s">
        <v>30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/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t="s">
        <v>31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/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t="s">
        <v>32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/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t="s">
        <v>33</v>
      </c>
      <c r="C24" s="2">
        <v>1505.990569105692</v>
      </c>
      <c r="D24" s="2">
        <v>0</v>
      </c>
      <c r="E24" s="2">
        <v>0</v>
      </c>
      <c r="F24" s="2">
        <v>0</v>
      </c>
      <c r="G24" s="2">
        <v>0</v>
      </c>
      <c r="H24" s="2">
        <v>699.7050000000017</v>
      </c>
      <c r="I24" s="2">
        <v>0</v>
      </c>
      <c r="J24" s="2">
        <v>806.2855691056902</v>
      </c>
      <c r="K24" s="2">
        <v>0</v>
      </c>
      <c r="L24" s="2"/>
      <c r="M24" s="2">
        <v>644.9500000000005</v>
      </c>
      <c r="N24" s="2">
        <v>0</v>
      </c>
      <c r="O24" s="2">
        <v>0</v>
      </c>
      <c r="P24" s="2">
        <v>0</v>
      </c>
      <c r="Q24" s="2">
        <v>0</v>
      </c>
      <c r="R24" s="2">
        <v>300.0000000000008</v>
      </c>
      <c r="S24" s="2">
        <v>0</v>
      </c>
      <c r="T24" s="2">
        <v>344.9499999999997</v>
      </c>
      <c r="U24" s="2">
        <v>0</v>
      </c>
    </row>
    <row r="25" spans="1:21" ht="15">
      <c r="A25" t="s">
        <v>34</v>
      </c>
      <c r="C25" s="2">
        <v>1549.5345000000007</v>
      </c>
      <c r="D25" s="2">
        <v>0</v>
      </c>
      <c r="E25" s="2">
        <v>0</v>
      </c>
      <c r="F25" s="2">
        <v>1199.6820000000007</v>
      </c>
      <c r="G25" s="2">
        <v>0</v>
      </c>
      <c r="H25" s="2">
        <v>349.85249999999996</v>
      </c>
      <c r="I25" s="2">
        <v>0</v>
      </c>
      <c r="J25" s="2">
        <v>0</v>
      </c>
      <c r="K25" s="2">
        <v>0</v>
      </c>
      <c r="L25" s="2"/>
      <c r="M25" s="2">
        <v>316.0000000000001</v>
      </c>
      <c r="N25" s="2">
        <v>0</v>
      </c>
      <c r="O25" s="2">
        <v>0</v>
      </c>
      <c r="P25" s="2">
        <v>166.0000000000001</v>
      </c>
      <c r="Q25" s="2">
        <v>0</v>
      </c>
      <c r="R25" s="2">
        <v>150</v>
      </c>
      <c r="S25" s="2">
        <v>0</v>
      </c>
      <c r="T25" s="2">
        <v>0</v>
      </c>
      <c r="U25" s="2">
        <v>0</v>
      </c>
    </row>
    <row r="26" spans="1:21" ht="15">
      <c r="A26" t="s">
        <v>35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/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/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t="s">
        <v>37</v>
      </c>
      <c r="C28" s="2">
        <v>1923.299638617887</v>
      </c>
      <c r="D28" s="2">
        <v>831.1488</v>
      </c>
      <c r="E28" s="2">
        <v>385.7028</v>
      </c>
      <c r="F28" s="2">
        <v>108.40500000000021</v>
      </c>
      <c r="G28" s="2">
        <v>0</v>
      </c>
      <c r="H28" s="2">
        <v>583.0875000000015</v>
      </c>
      <c r="I28" s="2">
        <v>14.955538617885395</v>
      </c>
      <c r="J28" s="2">
        <v>0</v>
      </c>
      <c r="K28" s="2">
        <v>0</v>
      </c>
      <c r="L28" s="2"/>
      <c r="M28" s="2">
        <v>442.6500000000003</v>
      </c>
      <c r="N28" s="2">
        <v>118.6</v>
      </c>
      <c r="O28" s="2">
        <v>51.8</v>
      </c>
      <c r="P28" s="2">
        <v>15.000000000000027</v>
      </c>
      <c r="Q28" s="2">
        <v>0</v>
      </c>
      <c r="R28" s="2">
        <v>250.00000000000063</v>
      </c>
      <c r="S28" s="2">
        <v>7.249999999999638</v>
      </c>
      <c r="T28" s="2">
        <v>0</v>
      </c>
      <c r="U28" s="2">
        <v>0</v>
      </c>
    </row>
    <row r="29" spans="1:21" ht="15">
      <c r="A29" t="s">
        <v>38</v>
      </c>
      <c r="C29" s="2">
        <v>266.06923200000165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266.06923200000165</v>
      </c>
      <c r="L29" s="2"/>
      <c r="M29" s="2">
        <v>104.00000000000067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104.00000000000067</v>
      </c>
    </row>
    <row r="30" spans="1:21" ht="15">
      <c r="A30" t="s">
        <v>39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/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t="s">
        <v>40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/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t="s">
        <v>41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/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t="s">
        <v>42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/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t="s">
        <v>43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/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t="s">
        <v>44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/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t="s">
        <v>45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/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t="s">
        <v>46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/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t="s">
        <v>47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/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ht="15">
      <c r="A39" t="s">
        <v>48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/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t="s">
        <v>49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/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t="s">
        <v>50</v>
      </c>
      <c r="C41" s="2">
        <v>2957.021524390245</v>
      </c>
      <c r="D41" s="2">
        <v>0</v>
      </c>
      <c r="E41" s="2">
        <v>0</v>
      </c>
      <c r="F41" s="2">
        <v>0</v>
      </c>
      <c r="G41" s="2">
        <v>0</v>
      </c>
      <c r="H41" s="2">
        <v>1282.7924999999996</v>
      </c>
      <c r="I41" s="2">
        <v>32.48983739837422</v>
      </c>
      <c r="J41" s="2">
        <v>1641.739186991871</v>
      </c>
      <c r="K41" s="2">
        <v>0</v>
      </c>
      <c r="L41" s="2"/>
      <c r="M41" s="2">
        <v>1213.9000000000003</v>
      </c>
      <c r="N41" s="2">
        <v>0</v>
      </c>
      <c r="O41" s="2">
        <v>0</v>
      </c>
      <c r="P41" s="2">
        <v>0</v>
      </c>
      <c r="Q41" s="2">
        <v>0</v>
      </c>
      <c r="R41" s="2">
        <v>549.9999999999998</v>
      </c>
      <c r="S41" s="2">
        <v>13.900000000000102</v>
      </c>
      <c r="T41" s="2">
        <v>650.0000000000005</v>
      </c>
      <c r="U41" s="2">
        <v>0</v>
      </c>
    </row>
    <row r="42" spans="1:21" ht="15">
      <c r="A42" t="s">
        <v>51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/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t="s">
        <v>52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/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t="s">
        <v>53</v>
      </c>
      <c r="C44" s="2">
        <v>118.60181892447689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118.60181892447689</v>
      </c>
      <c r="L44" s="2"/>
      <c r="M44" s="2">
        <v>42.00000000000006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42.00000000000006</v>
      </c>
    </row>
    <row r="45" spans="1:21" ht="15">
      <c r="A45" t="s">
        <v>54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/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t="s">
        <v>55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/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t="s">
        <v>56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/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t="s">
        <v>57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/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t="s">
        <v>58</v>
      </c>
      <c r="C49" s="2">
        <v>5622.006635067819</v>
      </c>
      <c r="D49" s="2">
        <v>70.07999999999993</v>
      </c>
      <c r="E49" s="2">
        <v>0</v>
      </c>
      <c r="F49" s="2">
        <v>0</v>
      </c>
      <c r="G49" s="2">
        <v>0</v>
      </c>
      <c r="H49" s="2">
        <v>2268.9965849999985</v>
      </c>
      <c r="I49" s="2">
        <v>261.4075203251996</v>
      </c>
      <c r="J49" s="2">
        <v>0</v>
      </c>
      <c r="K49" s="2">
        <v>3021.5225297426214</v>
      </c>
      <c r="L49" s="2"/>
      <c r="M49" s="2">
        <v>2175.699999999998</v>
      </c>
      <c r="N49" s="2">
        <v>9.99999999999999</v>
      </c>
      <c r="O49" s="2">
        <v>0</v>
      </c>
      <c r="P49" s="2">
        <v>0</v>
      </c>
      <c r="Q49" s="2">
        <v>0</v>
      </c>
      <c r="R49" s="2">
        <v>970.6999999999995</v>
      </c>
      <c r="S49" s="2">
        <v>124.99999999999827</v>
      </c>
      <c r="T49" s="2">
        <v>0</v>
      </c>
      <c r="U49" s="2">
        <v>1070</v>
      </c>
    </row>
    <row r="50" spans="1:21" ht="15">
      <c r="A50" t="s">
        <v>59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/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t="s">
        <v>60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/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t="s">
        <v>61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/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t="s">
        <v>62</v>
      </c>
      <c r="C53" s="2">
        <v>345.75098536585483</v>
      </c>
      <c r="D53" s="2">
        <v>0</v>
      </c>
      <c r="E53" s="2">
        <v>37.23000000000002</v>
      </c>
      <c r="F53" s="2">
        <v>0</v>
      </c>
      <c r="G53" s="2">
        <v>0</v>
      </c>
      <c r="H53" s="2">
        <v>110.89064999999982</v>
      </c>
      <c r="I53" s="2">
        <v>197.630335365855</v>
      </c>
      <c r="J53" s="2">
        <v>0</v>
      </c>
      <c r="K53" s="2">
        <v>0</v>
      </c>
      <c r="L53" s="2"/>
      <c r="M53" s="2">
        <v>148.25000000000057</v>
      </c>
      <c r="N53" s="2">
        <v>0</v>
      </c>
      <c r="O53" s="2">
        <v>5.0000000000000036</v>
      </c>
      <c r="P53" s="2">
        <v>0</v>
      </c>
      <c r="Q53" s="2">
        <v>0</v>
      </c>
      <c r="R53" s="2">
        <v>47.49999999999993</v>
      </c>
      <c r="S53" s="2">
        <v>95.75000000000065</v>
      </c>
      <c r="T53" s="2">
        <v>0</v>
      </c>
      <c r="U53" s="2">
        <v>0</v>
      </c>
    </row>
    <row r="54" spans="1:21" ht="15">
      <c r="A54" t="s">
        <v>63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/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t="s">
        <v>64</v>
      </c>
      <c r="C55" s="2">
        <v>58.36349999999999</v>
      </c>
      <c r="D55" s="2">
        <v>0</v>
      </c>
      <c r="E55" s="2">
        <v>0</v>
      </c>
      <c r="F55" s="2">
        <v>0</v>
      </c>
      <c r="G55" s="2">
        <v>0</v>
      </c>
      <c r="H55" s="2">
        <v>58.36349999999999</v>
      </c>
      <c r="I55" s="2">
        <v>0</v>
      </c>
      <c r="J55" s="2">
        <v>0</v>
      </c>
      <c r="K55" s="2">
        <v>0</v>
      </c>
      <c r="L55" s="2"/>
      <c r="M55" s="2">
        <v>25</v>
      </c>
      <c r="N55" s="2">
        <v>0</v>
      </c>
      <c r="O55" s="2">
        <v>0</v>
      </c>
      <c r="P55" s="2">
        <v>0</v>
      </c>
      <c r="Q55" s="2">
        <v>0</v>
      </c>
      <c r="R55" s="2">
        <v>25</v>
      </c>
      <c r="S55" s="2">
        <v>0</v>
      </c>
      <c r="T55" s="2">
        <v>0</v>
      </c>
      <c r="U55" s="2">
        <v>0</v>
      </c>
    </row>
    <row r="56" spans="1:21" ht="15">
      <c r="A56" t="s">
        <v>65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/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t="s">
        <v>66</v>
      </c>
      <c r="C57" s="2">
        <v>165.30557999999962</v>
      </c>
      <c r="D57" s="2">
        <v>32.23680000000002</v>
      </c>
      <c r="E57" s="2">
        <v>0</v>
      </c>
      <c r="F57" s="2">
        <v>0</v>
      </c>
      <c r="G57" s="2">
        <v>0</v>
      </c>
      <c r="H57" s="2">
        <v>133.0687799999996</v>
      </c>
      <c r="I57" s="2">
        <v>0</v>
      </c>
      <c r="J57" s="2">
        <v>0</v>
      </c>
      <c r="K57" s="2">
        <v>0</v>
      </c>
      <c r="L57" s="2"/>
      <c r="M57" s="2">
        <v>61.59999999999984</v>
      </c>
      <c r="N57" s="2">
        <v>4.600000000000001</v>
      </c>
      <c r="O57" s="2">
        <v>0</v>
      </c>
      <c r="P57" s="2">
        <v>0</v>
      </c>
      <c r="Q57" s="2">
        <v>0</v>
      </c>
      <c r="R57" s="2">
        <v>56.99999999999984</v>
      </c>
      <c r="S57" s="2">
        <v>0</v>
      </c>
      <c r="T57" s="2">
        <v>0</v>
      </c>
      <c r="U57" s="2">
        <v>0</v>
      </c>
    </row>
    <row r="58" spans="1:21" ht="15">
      <c r="A58" t="s">
        <v>67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/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t="s">
        <v>10</v>
      </c>
      <c r="C59" s="2">
        <v>27470.69499075679</v>
      </c>
      <c r="D59" s="2">
        <v>933.4656</v>
      </c>
      <c r="E59" s="2">
        <v>422.93280000000004</v>
      </c>
      <c r="F59" s="2">
        <v>1524.8970000000022</v>
      </c>
      <c r="G59" s="2">
        <v>0</v>
      </c>
      <c r="H59" s="2">
        <v>8823.857115000003</v>
      </c>
      <c r="I59" s="2">
        <v>8016.91251880266</v>
      </c>
      <c r="J59" s="2">
        <v>2592.9434552845532</v>
      </c>
      <c r="K59" s="2">
        <v>5155.686501669571</v>
      </c>
      <c r="L59" s="2"/>
      <c r="M59" s="2">
        <v>11145.548906710572</v>
      </c>
      <c r="N59" s="2">
        <v>133.2</v>
      </c>
      <c r="O59" s="2">
        <v>56.8</v>
      </c>
      <c r="P59" s="2">
        <v>211.0000000000003</v>
      </c>
      <c r="Q59" s="2">
        <v>0</v>
      </c>
      <c r="R59" s="2">
        <v>3816.200000000002</v>
      </c>
      <c r="S59" s="2">
        <v>4021.3989067105667</v>
      </c>
      <c r="T59" s="2">
        <v>1056.9500000000003</v>
      </c>
      <c r="U59" s="2">
        <v>1850.0000000000014</v>
      </c>
    </row>
    <row r="61" ht="15">
      <c r="A61" t="s">
        <v>68</v>
      </c>
    </row>
    <row r="64" spans="1:3" ht="15">
      <c r="A64" t="s">
        <v>75</v>
      </c>
      <c r="B64" t="s">
        <v>76</v>
      </c>
      <c r="C64" t="s">
        <v>69</v>
      </c>
    </row>
    <row r="65" spans="1:3" ht="15">
      <c r="A65" t="s">
        <v>70</v>
      </c>
      <c r="B65" s="1">
        <v>27470.69499075679</v>
      </c>
      <c r="C65" s="1">
        <v>11145.548906710572</v>
      </c>
    </row>
    <row r="66" spans="1:3" ht="15">
      <c r="A66" t="s">
        <v>71</v>
      </c>
      <c r="B66" s="1">
        <v>0</v>
      </c>
      <c r="C66" s="1">
        <v>0</v>
      </c>
    </row>
    <row r="67" spans="1:3" ht="15">
      <c r="A67" t="s">
        <v>72</v>
      </c>
      <c r="B67" s="1">
        <v>0</v>
      </c>
      <c r="C67" s="1">
        <v>0</v>
      </c>
    </row>
    <row r="68" spans="1:3" ht="15">
      <c r="A68" t="s">
        <v>10</v>
      </c>
      <c r="B68" s="1">
        <v>27470.69499075679</v>
      </c>
      <c r="C68" s="1">
        <v>11145.548906710572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Dudney, Kevin</dc:creator>
  <cp:keywords/>
  <dc:description/>
  <cp:lastModifiedBy>Dudney, Kevin</cp:lastModifiedBy>
  <cp:lastPrinted>2012-08-23T23:05:27Z</cp:lastPrinted>
  <dcterms:created xsi:type="dcterms:W3CDTF">2012-08-22T20:05:18Z</dcterms:created>
  <dcterms:modified xsi:type="dcterms:W3CDTF">2012-08-23T23:23:55Z</dcterms:modified>
  <cp:category/>
  <cp:version/>
  <cp:contentType/>
  <cp:contentStatus/>
</cp:coreProperties>
</file>