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05" yWindow="-15" windowWidth="9495" windowHeight="12030" firstSheet="1" activeTab="1"/>
  </bookViews>
  <sheets>
    <sheet name="Agenda Times" sheetId="9" r:id="rId1"/>
    <sheet name="Speakers" sheetId="8" r:id="rId2"/>
    <sheet name="CPUC" sheetId="7" r:id="rId3"/>
    <sheet name="SouthW" sheetId="3" r:id="rId4"/>
    <sheet name="SEMPRA " sheetId="12" r:id="rId5"/>
    <sheet name="PG&amp;E" sheetId="1" r:id="rId6"/>
    <sheet name="Industry" sheetId="5" r:id="rId7"/>
    <sheet name="Govt, Others" sheetId="11" r:id="rId8"/>
    <sheet name="Bios Day 1" sheetId="10" r:id="rId9"/>
    <sheet name="Bios Day 2" sheetId="13" r:id="rId10"/>
  </sheets>
  <calcPr calcId="145621"/>
</workbook>
</file>

<file path=xl/calcChain.xml><?xml version="1.0" encoding="utf-8"?>
<calcChain xmlns="http://schemas.openxmlformats.org/spreadsheetml/2006/main">
  <c r="A7" i="12" l="1"/>
  <c r="A8" i="12" s="1"/>
  <c r="A9" i="12" s="1"/>
  <c r="A10" i="12" s="1"/>
  <c r="A11" i="12" s="1"/>
  <c r="A12" i="12" s="1"/>
  <c r="A13" i="12" s="1"/>
  <c r="A14" i="12" s="1"/>
  <c r="A15" i="12" s="1"/>
  <c r="A16" i="12" s="1"/>
  <c r="A17" i="12" s="1"/>
  <c r="A18" i="12" s="1"/>
  <c r="A19" i="12" s="1"/>
  <c r="A20" i="12" s="1"/>
  <c r="A21" i="12" s="1"/>
  <c r="A22" i="12" s="1"/>
  <c r="A23" i="12" s="1"/>
  <c r="A24" i="12" s="1"/>
  <c r="A25" i="12" l="1"/>
  <c r="A26" i="12" s="1"/>
  <c r="A27" i="12" s="1"/>
  <c r="A28" i="12" s="1"/>
  <c r="A29" i="12" s="1"/>
  <c r="A30" i="12" s="1"/>
  <c r="L10" i="9"/>
  <c r="A6" i="11"/>
  <c r="A7" i="11" s="1"/>
  <c r="A8" i="11" s="1"/>
  <c r="A9" i="11" s="1"/>
  <c r="A10" i="11" s="1"/>
  <c r="A11" i="11" s="1"/>
  <c r="A12" i="11" s="1"/>
  <c r="A13" i="11" s="1"/>
  <c r="A14" i="11" s="1"/>
  <c r="A15" i="11" s="1"/>
  <c r="A16" i="11" s="1"/>
  <c r="A17" i="11" s="1"/>
  <c r="A18" i="11" s="1"/>
  <c r="L13" i="9" s="1"/>
  <c r="A6" i="5" l="1"/>
  <c r="A7" i="5" s="1"/>
  <c r="A8" i="5" s="1"/>
  <c r="A9" i="5" s="1"/>
  <c r="A10" i="5"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6" i="3"/>
  <c r="A7" i="3" s="1"/>
  <c r="A8" i="3" s="1"/>
  <c r="A9" i="3" s="1"/>
  <c r="A10" i="3" s="1"/>
  <c r="A11" i="3" s="1"/>
  <c r="A12" i="3" s="1"/>
  <c r="A13" i="3" s="1"/>
  <c r="A14" i="3" s="1"/>
  <c r="A15" i="3" s="1"/>
  <c r="A16" i="3" s="1"/>
  <c r="A17" i="3" s="1"/>
  <c r="L9" i="9" s="1"/>
  <c r="A6" i="1"/>
  <c r="A7" i="1" s="1"/>
  <c r="A8" i="1" s="1"/>
  <c r="A9" i="1" s="1"/>
  <c r="A10" i="1" s="1"/>
  <c r="A11" i="1" s="1"/>
  <c r="A12" i="1" s="1"/>
  <c r="A13" i="1" s="1"/>
  <c r="A14" i="1" s="1"/>
  <c r="A15" i="1" s="1"/>
  <c r="A16" i="1" s="1"/>
  <c r="A17" i="1" s="1"/>
  <c r="A18" i="1" s="1"/>
  <c r="A19" i="1" s="1"/>
  <c r="A20" i="1" s="1"/>
  <c r="A21" i="1" s="1"/>
  <c r="A22" i="1" s="1"/>
  <c r="A23" i="1" s="1"/>
  <c r="A11" i="5" l="1"/>
  <c r="A12" i="5" s="1"/>
  <c r="A13" i="5" s="1"/>
  <c r="A14" i="5" s="1"/>
  <c r="A15" i="5" s="1"/>
  <c r="A16" i="5" s="1"/>
  <c r="A17" i="5" s="1"/>
  <c r="A18" i="5" s="1"/>
  <c r="A19" i="5" s="1"/>
  <c r="A20" i="5" s="1"/>
  <c r="A21" i="5" s="1"/>
  <c r="A22" i="5" s="1"/>
  <c r="A23" i="5" s="1"/>
  <c r="A24" i="5" s="1"/>
  <c r="A25" i="5" s="1"/>
  <c r="A26" i="5" s="1"/>
  <c r="A27" i="5" s="1"/>
  <c r="A28" i="5" s="1"/>
  <c r="A29" i="5" s="1"/>
  <c r="A30" i="5" s="1"/>
  <c r="L12" i="9" s="1"/>
  <c r="A24" i="1"/>
  <c r="A25" i="1" s="1"/>
  <c r="A26" i="1" s="1"/>
  <c r="A27" i="1" s="1"/>
  <c r="A28" i="1" s="1"/>
  <c r="A29" i="1" s="1"/>
  <c r="A30" i="1" s="1"/>
  <c r="A31" i="1" s="1"/>
  <c r="A32" i="1" s="1"/>
  <c r="A33" i="1" s="1"/>
  <c r="L11" i="9" s="1"/>
  <c r="L14" i="9" l="1"/>
</calcChain>
</file>

<file path=xl/sharedStrings.xml><?xml version="1.0" encoding="utf-8"?>
<sst xmlns="http://schemas.openxmlformats.org/spreadsheetml/2006/main" count="560" uniqueCount="402">
  <si>
    <t>May 7-8 CPUC Safety Symposium</t>
  </si>
  <si>
    <t>Name</t>
  </si>
  <si>
    <t>Title</t>
  </si>
  <si>
    <t>Organization</t>
  </si>
  <si>
    <t>email address</t>
  </si>
  <si>
    <t>Jane Yura</t>
  </si>
  <si>
    <t>Tony Earley</t>
  </si>
  <si>
    <t>PG&amp;E Corp.</t>
  </si>
  <si>
    <t>Chairman, CEO &amp; President</t>
  </si>
  <si>
    <t>anthony.earley@pge-corp.com</t>
  </si>
  <si>
    <t>Chris Johns</t>
  </si>
  <si>
    <t xml:space="preserve">PG&amp;E Co.  </t>
  </si>
  <si>
    <t>President</t>
  </si>
  <si>
    <t>CPJ2@pge.com</t>
  </si>
  <si>
    <t>Greg Pruett</t>
  </si>
  <si>
    <t>Sr. VP, Corporate Affairs</t>
  </si>
  <si>
    <t>greg.pruett@pge-corp.com</t>
  </si>
  <si>
    <t>Des Bell</t>
  </si>
  <si>
    <t>Sr. VP, Safety &amp; Shared Svcs.</t>
  </si>
  <si>
    <t>D4BA@pge.com</t>
  </si>
  <si>
    <t>Tom Bottorff</t>
  </si>
  <si>
    <t>Sr. VP, Regulatory Affairs</t>
  </si>
  <si>
    <t>TEB3@pge.com</t>
  </si>
  <si>
    <t>Nick Stavropoulos</t>
  </si>
  <si>
    <t>Exec. VP, Gas Operations</t>
  </si>
  <si>
    <t>N1SL@pge.com</t>
  </si>
  <si>
    <t>VP, Standards &amp; Policy</t>
  </si>
  <si>
    <t>jky1@pge.com</t>
  </si>
  <si>
    <t>Jesus Soto</t>
  </si>
  <si>
    <t>Sr. VP, Gas Transmission Ops</t>
  </si>
  <si>
    <t>j81k@pge.com</t>
  </si>
  <si>
    <t>Roland Trevino</t>
  </si>
  <si>
    <t>VP, Public Safety &amp; Asset Integrity</t>
  </si>
  <si>
    <t>roland.trevino@pge.com</t>
  </si>
  <si>
    <t>Kevin Knapp</t>
  </si>
  <si>
    <t>VP, Gas Distribution</t>
  </si>
  <si>
    <t>kevin.knapp@pge.com</t>
  </si>
  <si>
    <t>Sr. Director, Asset Knowledge Mgmt.</t>
  </si>
  <si>
    <t>Sumeet Singh</t>
  </si>
  <si>
    <t>Kirk Johnson</t>
  </si>
  <si>
    <t>VP, Gas Transmission Maintenance &amp; Construction</t>
  </si>
  <si>
    <t>mkj2@pge.com</t>
  </si>
  <si>
    <t>s1st@pge.com</t>
  </si>
  <si>
    <t>Mel Christopher</t>
  </si>
  <si>
    <t>Sr. Director, Gas System Operations</t>
  </si>
  <si>
    <t>m6CE@pge.com</t>
  </si>
  <si>
    <t>Linda Cheng</t>
  </si>
  <si>
    <t xml:space="preserve">PG&amp;E Corp.  </t>
  </si>
  <si>
    <t>VP Corporate Governance &amp; Corporate Secretary</t>
  </si>
  <si>
    <t>LYC1@pge-corp.com</t>
  </si>
  <si>
    <t>Brian Cherry</t>
  </si>
  <si>
    <t>VP, Regulatory Relations</t>
  </si>
  <si>
    <t>brian.cherry@pge.com</t>
  </si>
  <si>
    <t>Lisa Hurley</t>
  </si>
  <si>
    <t>Chief of Staff, Gas Operations</t>
  </si>
  <si>
    <t>lisa.hurley@pge.com</t>
  </si>
  <si>
    <t>Dave McCurdy</t>
  </si>
  <si>
    <t>President &amp; CEO</t>
  </si>
  <si>
    <t>American Gas Association</t>
  </si>
  <si>
    <t>dmccurdy@aga.org</t>
  </si>
  <si>
    <t>Christina Sames</t>
  </si>
  <si>
    <t>VP Operations and Engineering</t>
  </si>
  <si>
    <t>csames@aga.org</t>
  </si>
  <si>
    <t>Lori Traweek</t>
  </si>
  <si>
    <t>Sr. VP &amp; Chief Operating Officer</t>
  </si>
  <si>
    <t>ltraweek@aga.org</t>
  </si>
  <si>
    <t>Kyle Rogers</t>
  </si>
  <si>
    <t>VP, Government Relations</t>
  </si>
  <si>
    <t>krogers@aga.org</t>
  </si>
  <si>
    <t>Phil Bennett</t>
  </si>
  <si>
    <t>Sr. Managing Counsel, Operations Safety</t>
  </si>
  <si>
    <t>pbennett@aga.org</t>
  </si>
  <si>
    <t>Laura Doll</t>
  </si>
  <si>
    <t>Director, Regulatory Relations</t>
  </si>
  <si>
    <t>lrdd@pge.com</t>
  </si>
  <si>
    <t>Southern California Gas Co.</t>
  </si>
  <si>
    <t>David Weber</t>
  </si>
  <si>
    <t>Gill Ranch Storage</t>
  </si>
  <si>
    <t>Annette Gardiner</t>
  </si>
  <si>
    <t>New Mexico Gas Co.</t>
  </si>
  <si>
    <t>Sacramento Municipal Utility District</t>
  </si>
  <si>
    <t>Grant Yoshihara</t>
  </si>
  <si>
    <t>Vice President</t>
  </si>
  <si>
    <t>NW Natural Gas</t>
  </si>
  <si>
    <t>Dean Ferguson</t>
  </si>
  <si>
    <t>Vice President, US Pipelines West and Mexico</t>
  </si>
  <si>
    <t>TransCanada GTN &amp; North Baja Systems</t>
  </si>
  <si>
    <t>Chuck Meyer</t>
  </si>
  <si>
    <t xml:space="preserve">President </t>
  </si>
  <si>
    <t>Western Energy Institute</t>
  </si>
  <si>
    <t>Lodi Gas Storage</t>
  </si>
  <si>
    <t>Central Valley Gas Storage</t>
  </si>
  <si>
    <t>Alpine Natural Gas Operating Co.</t>
  </si>
  <si>
    <t>Wild Goose Storage</t>
  </si>
  <si>
    <t>John DiStasio</t>
  </si>
  <si>
    <t>General Manager &amp; CEO</t>
  </si>
  <si>
    <t>Sue Fleck</t>
  </si>
  <si>
    <t>National Grid</t>
  </si>
  <si>
    <t>Bill Akley</t>
  </si>
  <si>
    <t>Sr. Vice President, Maintenance and Construction</t>
  </si>
  <si>
    <t>Vice President, Engineering Standards, Policies and Codes</t>
  </si>
  <si>
    <t>Don Kopczynski</t>
  </si>
  <si>
    <t>Vice President, Operations</t>
  </si>
  <si>
    <t>Avista Corporation</t>
  </si>
  <si>
    <t>Cheryl Campbell</t>
  </si>
  <si>
    <t>Vice President, Gas Distribution</t>
  </si>
  <si>
    <t>Xcell Energy</t>
  </si>
  <si>
    <t>Steve Lindsey</t>
  </si>
  <si>
    <t>Exec. Vice president &amp; Chief Operating Officer</t>
  </si>
  <si>
    <t>Laclede Gas</t>
  </si>
  <si>
    <t>Ron Bradley</t>
  </si>
  <si>
    <t>Vice President, Gas Operations</t>
  </si>
  <si>
    <t>PECO</t>
  </si>
  <si>
    <t>Chuck Dippo</t>
  </si>
  <si>
    <t>South Jersey Gas Co.</t>
  </si>
  <si>
    <t>David Andrews</t>
  </si>
  <si>
    <t>Board Director</t>
  </si>
  <si>
    <t>rozandave@gmail.com</t>
  </si>
  <si>
    <t>Lewis Chew</t>
  </si>
  <si>
    <t>lewis.chew@dolby.com</t>
  </si>
  <si>
    <t>Lee Cox</t>
  </si>
  <si>
    <t>lee_cox@comcast.net</t>
  </si>
  <si>
    <t>Fred Fowler</t>
  </si>
  <si>
    <t>fjfowler@spectraenergy.com</t>
  </si>
  <si>
    <t>Maryellen Herringer</t>
  </si>
  <si>
    <t>mherringer@aol.com</t>
  </si>
  <si>
    <t>Roger Kimmel</t>
  </si>
  <si>
    <t>roger.kimmel@rothschild.com</t>
  </si>
  <si>
    <t>Richard Meserve</t>
  </si>
  <si>
    <t>rmeserve@carnegiescience.edu</t>
  </si>
  <si>
    <t>Forrest Miller</t>
  </si>
  <si>
    <t>forrestdec@yahoo.com</t>
  </si>
  <si>
    <t>Rosendo Parra</t>
  </si>
  <si>
    <t>ro@daylightpartners.com</t>
  </si>
  <si>
    <t>Barbara Rambo</t>
  </si>
  <si>
    <t>brambo@taconicmgt.com</t>
  </si>
  <si>
    <t>Barry Williams</t>
  </si>
  <si>
    <t>wpv44@aol.com</t>
  </si>
  <si>
    <t>?</t>
  </si>
  <si>
    <t>Sr. Vice President, Engineering Services and System Integrity</t>
  </si>
  <si>
    <t>Julie Halligan</t>
  </si>
  <si>
    <t>Bret Lane</t>
  </si>
  <si>
    <t>Bill Scott</t>
  </si>
  <si>
    <t>Hall &amp; Associates</t>
  </si>
  <si>
    <t>wds2texas@aol.com</t>
  </si>
  <si>
    <t>Jim Hall</t>
  </si>
  <si>
    <t>jhall@hallassoc.net</t>
  </si>
  <si>
    <t>Bob Chipkevich</t>
  </si>
  <si>
    <t>bob.chipkevich@gmail.com</t>
  </si>
  <si>
    <t>Peter Goelz</t>
  </si>
  <si>
    <t>O'Neill &amp; Associates</t>
  </si>
  <si>
    <t>pgoelz@oneillandassoc.com</t>
  </si>
  <si>
    <t>Linda Limberg</t>
  </si>
  <si>
    <t>Senior Director, Safety</t>
  </si>
  <si>
    <t>L1LW@pge.com</t>
  </si>
  <si>
    <t>Senior VP/ Operations</t>
  </si>
  <si>
    <t xml:space="preserve"> Senior VP/ Staff Operations and Technology</t>
  </si>
  <si>
    <t>VP/Engineering</t>
  </si>
  <si>
    <t>VP/Southern California Division</t>
  </si>
  <si>
    <t>VP/Northern Nevada Division</t>
  </si>
  <si>
    <t>VP/Southern Nevada Division</t>
  </si>
  <si>
    <t>VP/Energy Solutions</t>
  </si>
  <si>
    <t>Director/Engineering Staff</t>
  </si>
  <si>
    <t>Director/Gas Operations</t>
  </si>
  <si>
    <t>Director/District Operations</t>
  </si>
  <si>
    <t>Manager/Engineering Staff/Compliance</t>
  </si>
  <si>
    <t>Manager/Engineering</t>
  </si>
  <si>
    <t>Consultant</t>
  </si>
  <si>
    <t>SouthWest Gas</t>
  </si>
  <si>
    <t>SEMPRA</t>
  </si>
  <si>
    <t xml:space="preserve">Senior Vice President Gas Operations &amp; System Integrity </t>
  </si>
  <si>
    <t xml:space="preserve"> julie.halligan@cpuc.ca.gov</t>
  </si>
  <si>
    <t>emory.hagan@cpuc.ca.gov</t>
  </si>
  <si>
    <t>CPUC</t>
  </si>
  <si>
    <t>Director,  Safety &amp; Enforcement Division </t>
  </si>
  <si>
    <t>Deputy Director,  Safety &amp; Enforcement Division </t>
  </si>
  <si>
    <t>Joanne Hayes-White</t>
  </si>
  <si>
    <t>SFFD</t>
  </si>
  <si>
    <t>Chief</t>
  </si>
  <si>
    <t>Randy Knepper</t>
  </si>
  <si>
    <t>NAPSR</t>
  </si>
  <si>
    <t>Jeff Wiese</t>
  </si>
  <si>
    <t>PHMSA</t>
  </si>
  <si>
    <t>Alaska Airlines</t>
  </si>
  <si>
    <t>PG&amp;E</t>
  </si>
  <si>
    <t>Carl Weimer</t>
  </si>
  <si>
    <t>Pipeline Safety Trust</t>
  </si>
  <si>
    <t>Tim Butters</t>
  </si>
  <si>
    <t>Nuclear/Electric</t>
  </si>
  <si>
    <t>Chemical</t>
  </si>
  <si>
    <t>Day 1: May 7, Tuesday</t>
  </si>
  <si>
    <t>Chairman Hersman gives Keynote</t>
  </si>
  <si>
    <t>break</t>
  </si>
  <si>
    <t>Speaker: Captain Sully Sullenberger</t>
  </si>
  <si>
    <t>Day 2: May 8, Wednesday</t>
  </si>
  <si>
    <t>Break</t>
  </si>
  <si>
    <t>Lunch</t>
  </si>
  <si>
    <t>Speaker: President Peevey (?)</t>
  </si>
  <si>
    <t>(some time for panel 1 to come up following)</t>
  </si>
  <si>
    <t>Invitation: Social</t>
  </si>
  <si>
    <t>Invitation: Dinner</t>
  </si>
  <si>
    <t>Coffee, light continental available</t>
  </si>
  <si>
    <t>confirmed</t>
  </si>
  <si>
    <t>carl@pstrust.org</t>
  </si>
  <si>
    <t>Executive Director</t>
  </si>
  <si>
    <t>Deputy Administrator</t>
  </si>
  <si>
    <t>randy.knepper@puc.nh.gov</t>
  </si>
  <si>
    <t>National Vice Chairman</t>
  </si>
  <si>
    <t>Tim Butters: PHMSA</t>
  </si>
  <si>
    <t>Carl Weimer: Pipeline Safety Trust</t>
  </si>
  <si>
    <t>Chief Joanne Hayes-White: San Francisco Fire Department</t>
  </si>
  <si>
    <t>Associate Administrator for Pipeline Safety</t>
  </si>
  <si>
    <t>Paul Clannon</t>
  </si>
  <si>
    <t>paul.clanon@cpuc.ca.gov</t>
  </si>
  <si>
    <t>about 30 min</t>
  </si>
  <si>
    <t>Notes</t>
  </si>
  <si>
    <t>coffee/refreshments</t>
  </si>
  <si>
    <t>Intro Panel; 15 min each; Q/A</t>
  </si>
  <si>
    <t>Eric DeBonis</t>
  </si>
  <si>
    <t>Bill Moody</t>
  </si>
  <si>
    <t>Jerry Schmitz</t>
  </si>
  <si>
    <t>Brad Harris</t>
  </si>
  <si>
    <t>Julie Williams</t>
  </si>
  <si>
    <t>Chris Sohus</t>
  </si>
  <si>
    <t>Jose Esparza</t>
  </si>
  <si>
    <t>Kevin Lang</t>
  </si>
  <si>
    <t>Bill Chunn</t>
  </si>
  <si>
    <t>Byron Elkins</t>
  </si>
  <si>
    <t>Erich Trombley</t>
  </si>
  <si>
    <t>Sam Grandlienard</t>
  </si>
  <si>
    <t>Davis Flaten</t>
  </si>
  <si>
    <t>jeff.wiese@dot.gov</t>
  </si>
  <si>
    <t>info.nwngs@nwnatural.com</t>
  </si>
  <si>
    <t>john.distasio@smud.org</t>
  </si>
  <si>
    <t>meyer@westernenergy.org</t>
  </si>
  <si>
    <t>Robert B. Russell</t>
  </si>
  <si>
    <t>John Boehme</t>
  </si>
  <si>
    <t>Michael Lamond</t>
  </si>
  <si>
    <t>David Pope</t>
  </si>
  <si>
    <t>rrussell@lodistorage.com</t>
  </si>
  <si>
    <t>jboehme@aglresources.com</t>
  </si>
  <si>
    <t>anginc@goldrush.com</t>
  </si>
  <si>
    <t>Marcel Hawiger</t>
  </si>
  <si>
    <t>Attorney</t>
  </si>
  <si>
    <t>The Utility Reform Network</t>
  </si>
  <si>
    <t>marcel@turn.org</t>
  </si>
  <si>
    <t>Joe Como</t>
  </si>
  <si>
    <t>Interim Director</t>
  </si>
  <si>
    <t>Division of Ratepayer Advocates, CA PUC</t>
  </si>
  <si>
    <t>joe@cpuc.ca.gov</t>
  </si>
  <si>
    <t>City of Palo Alto</t>
  </si>
  <si>
    <t>City and County of San Francisco</t>
  </si>
  <si>
    <t>Connie Jackson</t>
  </si>
  <si>
    <t>City Manager</t>
  </si>
  <si>
    <t>City of San Bruno</t>
  </si>
  <si>
    <t>cjackson@sanbruno.ca.gov</t>
  </si>
  <si>
    <t>Bob Gorham</t>
  </si>
  <si>
    <t>Division Chief</t>
  </si>
  <si>
    <t>CA State Fire Marshall, Pipeline Safety</t>
  </si>
  <si>
    <t>bob.gorham@fire.ca.gov</t>
  </si>
  <si>
    <t>Marc Joseph</t>
  </si>
  <si>
    <t>Adams Broadwell Joseph &amp; Cardozo</t>
  </si>
  <si>
    <t>mdjoseph@adamsbroadwell.com</t>
  </si>
  <si>
    <t>Vice President, Field Operations</t>
  </si>
  <si>
    <t>Manager, Regulatory Affairs</t>
  </si>
  <si>
    <t>Chief Operating Officer</t>
  </si>
  <si>
    <t>SouthW</t>
  </si>
  <si>
    <t>PGE</t>
  </si>
  <si>
    <t>Industry</t>
  </si>
  <si>
    <t>Govt, Others</t>
  </si>
  <si>
    <t>Approx Count</t>
  </si>
  <si>
    <t>fireadministration@sfgov.org</t>
  </si>
  <si>
    <t>tim.butters@dot.gov</t>
  </si>
  <si>
    <t>Paul Levy</t>
  </si>
  <si>
    <t>Medical/Regulatory</t>
  </si>
  <si>
    <t>Author, former Chairman Mass. Public Utilities</t>
  </si>
  <si>
    <t>Anne Smith</t>
  </si>
  <si>
    <t>CEO</t>
  </si>
  <si>
    <t>Dennis Arriola</t>
  </si>
  <si>
    <t>President &amp; COO</t>
  </si>
  <si>
    <t>SoCalGas/SDG&amp;E</t>
  </si>
  <si>
    <t>JLane@semprautilities.com</t>
  </si>
  <si>
    <t>Lee Schavrien</t>
  </si>
  <si>
    <t>Senior Vice President Financial Regulatory &amp; Legislative Affairs</t>
  </si>
  <si>
    <t>Lschavrien@semprautilities.com</t>
  </si>
  <si>
    <t>Erbin Keith</t>
  </si>
  <si>
    <t>Vice President &amp; General Counsel</t>
  </si>
  <si>
    <t>Ekeith@semprautilities.com</t>
  </si>
  <si>
    <t>Dan Skopec</t>
  </si>
  <si>
    <t>Vice President Regulatory &amp; Legislative Affairs</t>
  </si>
  <si>
    <t>Dskopec@semprautilities.com</t>
  </si>
  <si>
    <t>Jimmie Cho</t>
  </si>
  <si>
    <t>Vice President Field Services</t>
  </si>
  <si>
    <t>Jcho@semprautilities.com</t>
  </si>
  <si>
    <t>Denita Willoughby</t>
  </si>
  <si>
    <t>Regional Vice President External Affairs &amp; Employee Communications</t>
  </si>
  <si>
    <t>Dwilloughby@semprautilities.com</t>
  </si>
  <si>
    <t>Cedric Williams</t>
  </si>
  <si>
    <t>Director Inland Region</t>
  </si>
  <si>
    <t>CeLWilliams@semprautilities.com</t>
  </si>
  <si>
    <t>Sara Franke</t>
  </si>
  <si>
    <t>Director Pacific Region</t>
  </si>
  <si>
    <t>Sfranke@semprautilities.com</t>
  </si>
  <si>
    <t>Doug Schneider</t>
  </si>
  <si>
    <t>Director Pipeline Integrity</t>
  </si>
  <si>
    <t>Dschneider@semprautilities.com</t>
  </si>
  <si>
    <t>John Dagg</t>
  </si>
  <si>
    <t>Director Transmission &amp; System Operations</t>
  </si>
  <si>
    <t>Jdagg@semprautilities.com</t>
  </si>
  <si>
    <t>Frank Ayala</t>
  </si>
  <si>
    <t>Director Gas Operations Services</t>
  </si>
  <si>
    <t>Fayala@semprautilities.com</t>
  </si>
  <si>
    <t>Hector Madariaga</t>
  </si>
  <si>
    <t>Director Emergency Services</t>
  </si>
  <si>
    <t>Hmadariaga@semprautilities.com</t>
  </si>
  <si>
    <t>Joe Rivera</t>
  </si>
  <si>
    <t>Director Gas Engineering</t>
  </si>
  <si>
    <t>JMRivera@semprautilities.com</t>
  </si>
  <si>
    <t>Jorge DaSilva</t>
  </si>
  <si>
    <t>San Diego Gas &amp; Electric Co.</t>
  </si>
  <si>
    <t>Director San Diego Region</t>
  </si>
  <si>
    <t>JDaSilva@semprautilities.com</t>
  </si>
  <si>
    <t>Rasha Prince</t>
  </si>
  <si>
    <t>Director Regulatory Affairs</t>
  </si>
  <si>
    <t>Rprince@semprautilities.com</t>
  </si>
  <si>
    <t>Sharon Tomkins</t>
  </si>
  <si>
    <t>Assistant General Counsel</t>
  </si>
  <si>
    <t>Stomkins@semprautilities.com</t>
  </si>
  <si>
    <t>Brian Prusnek</t>
  </si>
  <si>
    <t>Bprusnek@semprautilities.com</t>
  </si>
  <si>
    <t>General Hagan Opens, Welcome</t>
  </si>
  <si>
    <t>General Hagan concludes Tuesday session</t>
  </si>
  <si>
    <t>Conclude Symposium - General Hagan</t>
  </si>
  <si>
    <t>General Jack Hagan</t>
  </si>
  <si>
    <t>cbsull3@gmail.com</t>
  </si>
  <si>
    <t>Captain Sully Sullenberger</t>
  </si>
  <si>
    <t>Former USAir Captain (Miracle on the Hudson)</t>
  </si>
  <si>
    <t>Panel 3: Elements of an Effective Pipeline Emergency Response</t>
  </si>
  <si>
    <t>GAO</t>
  </si>
  <si>
    <t xml:space="preserve">Susan Flemming </t>
  </si>
  <si>
    <t>FlemingS@gao.gov</t>
  </si>
  <si>
    <t>Director, Physical Infrastructure</t>
  </si>
  <si>
    <t>Panel 1: Defining a Climate and Culture of Safety -- what it really means</t>
  </si>
  <si>
    <t>Senior Vice President, Gas Operations</t>
  </si>
  <si>
    <t>Patrick Hudson ( “Achieving a Safety Culture in Aviation” by, Leiden University)/ Jody Bridges (Naval Aviation Safety School)</t>
  </si>
  <si>
    <t>CEO/COO</t>
  </si>
  <si>
    <t>Dinner Speaker</t>
  </si>
  <si>
    <t>Key Note</t>
  </si>
  <si>
    <t>NTSB</t>
  </si>
  <si>
    <t>Chairman</t>
  </si>
  <si>
    <t xml:space="preserve">Day 2: </t>
  </si>
  <si>
    <t>Day 1:</t>
  </si>
  <si>
    <t>SoCal Gas</t>
  </si>
  <si>
    <t>Eric.DeBonis@swgas.com</t>
  </si>
  <si>
    <t>William.Moody@swgas.com</t>
  </si>
  <si>
    <t>Jerry.Schmitz@swgas.com</t>
  </si>
  <si>
    <t>Brad.Harris@swgas.com</t>
  </si>
  <si>
    <t>Julie.Williams@swgas.com</t>
  </si>
  <si>
    <t>Chris.Sohus@swgas.com</t>
  </si>
  <si>
    <t>Jose.Esparza@swgas.com</t>
  </si>
  <si>
    <t>Kevin.Lang@swgas.com</t>
  </si>
  <si>
    <t>Bill.Chunn@swgas.com</t>
  </si>
  <si>
    <t>Bryon.Elkins@swgas.com</t>
  </si>
  <si>
    <t>Erich.Trombley@swgas.com</t>
  </si>
  <si>
    <t>Sam.Grandlienard@swgas.com</t>
  </si>
  <si>
    <t>Davis.Flaten@swgas.com</t>
  </si>
  <si>
    <t>Paul Gustillo</t>
  </si>
  <si>
    <t>Director/Gas Operations Support Staff</t>
  </si>
  <si>
    <t>Paul.Gustilo@swgas.com</t>
  </si>
  <si>
    <t>Vice President, Gas Engineering</t>
  </si>
  <si>
    <t>Commissioner</t>
  </si>
  <si>
    <t>State…. PUC</t>
  </si>
  <si>
    <t>TBD</t>
  </si>
  <si>
    <t>Forging a New Vision of Safety in California</t>
  </si>
  <si>
    <t>Video message: Gov. Brown</t>
  </si>
  <si>
    <t>Jim Hall Intro Captain Sullenberger</t>
  </si>
  <si>
    <t>Intro Panel; first 2 speakers 20 min each</t>
  </si>
  <si>
    <t xml:space="preserve">-- </t>
  </si>
  <si>
    <t>Intro Panel; 10 min each; Q/A</t>
  </si>
  <si>
    <t>Luncheon Speaker</t>
  </si>
  <si>
    <t>Michael Peevey</t>
  </si>
  <si>
    <t>cpj2@pge.com</t>
  </si>
  <si>
    <t>Confirmation Assigned to:</t>
  </si>
  <si>
    <t>Kim Malcolm</t>
  </si>
  <si>
    <t>Deborah P. Hersman</t>
  </si>
  <si>
    <t xml:space="preserve">Dennis Arriola </t>
  </si>
  <si>
    <t>Darriola@semprautilities.com</t>
  </si>
  <si>
    <t>--</t>
  </si>
  <si>
    <t>Second 3 speakers 20 min each; Q&amp;A</t>
  </si>
  <si>
    <r>
      <rPr>
        <u/>
        <sz val="11"/>
        <color theme="1"/>
        <rFont val="Calibri"/>
        <family val="2"/>
        <scheme val="minor"/>
      </rPr>
      <t>Panel 1</t>
    </r>
    <r>
      <rPr>
        <sz val="11"/>
        <color theme="1"/>
        <rFont val="Calibri"/>
        <family val="2"/>
        <scheme val="minor"/>
      </rPr>
      <t>: Defining a Climate and Culture of Safety -- what it really means</t>
    </r>
  </si>
  <si>
    <r>
      <rPr>
        <u/>
        <sz val="11"/>
        <color theme="1"/>
        <rFont val="Calibri"/>
        <family val="2"/>
        <scheme val="minor"/>
      </rPr>
      <t>Panel 3</t>
    </r>
    <r>
      <rPr>
        <sz val="11"/>
        <color theme="1"/>
        <rFont val="Calibri"/>
        <family val="2"/>
        <scheme val="minor"/>
      </rPr>
      <t>: Elements of an Effective Pipeline Emergency Response</t>
    </r>
  </si>
  <si>
    <t>Susan Flemming: GAO (Government Accountability Office)</t>
  </si>
  <si>
    <t>Chairman Deborah P. Hersman: NTSB</t>
  </si>
  <si>
    <t>Chris Johns: PG&amp;E</t>
  </si>
  <si>
    <t>Nick Stavropolous: PG&amp;E</t>
  </si>
  <si>
    <t>Jerry Schmitz: SouthWest Gas</t>
  </si>
  <si>
    <t>Paul Levy: Formerly of Beth Israel Med Center, and Chairmand of Massuachusetts Public Utilites</t>
  </si>
  <si>
    <t>TBD: Alaska Airlines</t>
  </si>
  <si>
    <t>President, CEO</t>
  </si>
  <si>
    <t>Dennis Arriola: SoCal Gas</t>
  </si>
  <si>
    <t>Panel 2:  Leading safety as a Regulatory Agency: what's required of regulators,  utilities; a shared responsibility for safety</t>
  </si>
  <si>
    <r>
      <rPr>
        <u/>
        <sz val="11"/>
        <color theme="1"/>
        <rFont val="Calibri"/>
        <family val="2"/>
        <scheme val="minor"/>
      </rPr>
      <t>Panel 2</t>
    </r>
    <r>
      <rPr>
        <sz val="11"/>
        <color theme="1"/>
        <rFont val="Calibri"/>
        <family val="2"/>
        <scheme val="minor"/>
      </rPr>
      <t>: Leading Safety:  what's required of regulators,  utilities; a shared responsibility for safety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</si>
</sst>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u/>
      <sz val="11"/>
      <color theme="1"/>
      <name val="Calibri"/>
      <family val="2"/>
      <scheme val="minor"/>
    </font>
    <font>
      <sz val="11"/>
      <color theme="1"/>
      <name val="Calibri"/>
      <family val="2"/>
      <scheme val="minor"/>
    </font>
    <font>
      <u/>
      <sz val="11"/>
      <color theme="1"/>
      <name val="Calibri"/>
      <family val="2"/>
      <scheme val="minor"/>
    </font>
    <font>
      <b/>
      <i/>
      <u/>
      <sz val="11"/>
      <color theme="1"/>
      <name val="Calibri"/>
      <family val="2"/>
      <scheme val="minor"/>
    </font>
    <font>
      <b/>
      <i/>
      <u/>
      <sz val="12"/>
      <color rgb="FFFF0000"/>
      <name val="Calibri"/>
      <family val="2"/>
      <scheme val="minor"/>
    </font>
    <font>
      <sz val="10"/>
      <name val="Arial"/>
      <family val="2"/>
    </font>
    <font>
      <b/>
      <sz val="11"/>
      <color theme="5"/>
      <name val="Calibri"/>
      <family val="2"/>
      <scheme val="minor"/>
    </font>
    <font>
      <u/>
      <sz val="11"/>
      <color theme="3" tint="0.3999755851924192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bottom style="dotted">
        <color auto="1"/>
      </bottom>
      <diagonal/>
    </border>
  </borders>
  <cellStyleXfs count="3">
    <xf numFmtId="0" fontId="0" fillId="0" borderId="0"/>
    <xf numFmtId="0" fontId="2" fillId="0" borderId="0" applyNumberFormat="0" applyFill="0" applyBorder="0" applyAlignment="0" applyProtection="0"/>
    <xf numFmtId="43" fontId="5" fillId="0" borderId="0" applyFont="0" applyFill="0" applyBorder="0" applyAlignment="0" applyProtection="0"/>
  </cellStyleXfs>
  <cellXfs count="70">
    <xf numFmtId="0" fontId="0" fillId="0" borderId="0" xfId="0"/>
    <xf numFmtId="0" fontId="0" fillId="0" borderId="0" xfId="0" applyAlignment="1">
      <alignment vertical="top" wrapText="1"/>
    </xf>
    <xf numFmtId="0" fontId="0" fillId="2" borderId="0" xfId="0" applyFill="1" applyAlignment="1">
      <alignment vertical="top" wrapText="1"/>
    </xf>
    <xf numFmtId="0" fontId="2" fillId="0" borderId="0" xfId="1" applyAlignment="1">
      <alignment vertical="top" wrapText="1"/>
    </xf>
    <xf numFmtId="0" fontId="0" fillId="0" borderId="0" xfId="0" applyAlignment="1">
      <alignment vertical="center" wrapText="1"/>
    </xf>
    <xf numFmtId="0" fontId="0" fillId="0" borderId="0" xfId="0" applyAlignment="1">
      <alignment vertical="center"/>
    </xf>
    <xf numFmtId="0" fontId="0" fillId="2" borderId="0" xfId="0" applyFill="1" applyAlignment="1">
      <alignment vertical="center" wrapText="1"/>
    </xf>
    <xf numFmtId="0" fontId="2" fillId="0" borderId="0" xfId="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2" fillId="0" borderId="0" xfId="1" applyBorder="1"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0" fontId="2" fillId="0" borderId="0" xfId="1" applyAlignment="1">
      <alignment vertical="top"/>
    </xf>
    <xf numFmtId="0" fontId="3" fillId="0" borderId="0" xfId="1" applyFont="1" applyAlignment="1">
      <alignment vertical="top"/>
    </xf>
    <xf numFmtId="0" fontId="0" fillId="0" borderId="0" xfId="0" applyFill="1" applyAlignment="1">
      <alignment horizontal="center" vertical="top"/>
    </xf>
    <xf numFmtId="0" fontId="0" fillId="0" borderId="0" xfId="0" applyFill="1" applyAlignment="1">
      <alignment vertical="top" wrapText="1"/>
    </xf>
    <xf numFmtId="0" fontId="0" fillId="0" borderId="0" xfId="0" applyFill="1" applyAlignment="1">
      <alignment vertical="top"/>
    </xf>
    <xf numFmtId="0" fontId="2" fillId="0" borderId="0" xfId="1" applyFill="1" applyAlignment="1">
      <alignment vertical="top" wrapText="1"/>
    </xf>
    <xf numFmtId="20" fontId="0" fillId="0" borderId="0" xfId="0" applyNumberFormat="1" applyAlignment="1">
      <alignment vertical="top"/>
    </xf>
    <xf numFmtId="0" fontId="4" fillId="0" borderId="0" xfId="0" applyFont="1" applyAlignment="1">
      <alignment horizontal="left" vertical="top"/>
    </xf>
    <xf numFmtId="0" fontId="4" fillId="0" borderId="0" xfId="0" applyFont="1" applyAlignment="1">
      <alignment vertical="top"/>
    </xf>
    <xf numFmtId="0" fontId="2" fillId="0" borderId="0" xfId="1"/>
    <xf numFmtId="0" fontId="1" fillId="0" borderId="0" xfId="0" applyFont="1"/>
    <xf numFmtId="0" fontId="0" fillId="0" borderId="1" xfId="0" applyBorder="1" applyAlignment="1">
      <alignment vertical="top"/>
    </xf>
    <xf numFmtId="0" fontId="0" fillId="0" borderId="2" xfId="0" applyBorder="1" applyAlignment="1">
      <alignment vertical="top"/>
    </xf>
    <xf numFmtId="0" fontId="0" fillId="0" borderId="2" xfId="0" applyBorder="1" applyAlignment="1">
      <alignment vertical="top" wrapText="1"/>
    </xf>
    <xf numFmtId="0" fontId="0" fillId="0" borderId="0" xfId="0" applyAlignment="1">
      <alignment horizontal="left" vertical="top" wrapText="1"/>
    </xf>
    <xf numFmtId="0" fontId="6" fillId="0" borderId="0" xfId="0" applyFont="1" applyAlignment="1">
      <alignment horizontal="left" vertical="top" wrapText="1"/>
    </xf>
    <xf numFmtId="0" fontId="2" fillId="0" borderId="0" xfId="1" applyAlignment="1">
      <alignment horizontal="left" vertical="top"/>
    </xf>
    <xf numFmtId="43" fontId="0" fillId="0" borderId="0" xfId="2" applyFont="1" applyAlignment="1">
      <alignment vertical="top"/>
    </xf>
    <xf numFmtId="0" fontId="0" fillId="0" borderId="0" xfId="0" applyFont="1" applyAlignment="1">
      <alignment vertical="center"/>
    </xf>
    <xf numFmtId="0" fontId="0" fillId="3"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1" applyFont="1" applyAlignment="1">
      <alignment vertical="center" wrapText="1"/>
    </xf>
    <xf numFmtId="0" fontId="7" fillId="0" borderId="0" xfId="0" applyFont="1" applyAlignment="1">
      <alignment vertical="top"/>
    </xf>
    <xf numFmtId="0" fontId="0" fillId="0" borderId="0" xfId="0" quotePrefix="1" applyAlignment="1">
      <alignment horizontal="right" vertical="top"/>
    </xf>
    <xf numFmtId="0" fontId="0" fillId="2" borderId="0" xfId="0" applyFont="1" applyFill="1" applyAlignment="1">
      <alignment vertical="center" wrapText="1"/>
    </xf>
    <xf numFmtId="0" fontId="0" fillId="0" borderId="0" xfId="0" applyFont="1" applyAlignment="1">
      <alignment vertical="center" textRotation="90"/>
    </xf>
    <xf numFmtId="0" fontId="0"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vertical="center"/>
    </xf>
    <xf numFmtId="0" fontId="0" fillId="0" borderId="0" xfId="0" applyFont="1" applyFill="1" applyAlignment="1">
      <alignment horizontal="center" vertical="center"/>
    </xf>
    <xf numFmtId="0" fontId="0" fillId="3" borderId="0" xfId="0" applyFont="1" applyFill="1" applyAlignment="1">
      <alignment vertical="center" wrapText="1"/>
    </xf>
    <xf numFmtId="0" fontId="0" fillId="3" borderId="0" xfId="0" applyFont="1" applyFill="1" applyAlignment="1">
      <alignment horizontal="left" vertical="center"/>
    </xf>
    <xf numFmtId="0" fontId="2" fillId="0" borderId="0" xfId="1" applyFont="1" applyAlignment="1">
      <alignment vertical="center"/>
    </xf>
    <xf numFmtId="0" fontId="4" fillId="0" borderId="0" xfId="0" applyFont="1" applyAlignment="1">
      <alignment horizontal="left" vertical="center"/>
    </xf>
    <xf numFmtId="0" fontId="2" fillId="0" borderId="0" xfId="1" applyFont="1" applyFill="1" applyAlignment="1">
      <alignment vertical="center" wrapText="1"/>
    </xf>
    <xf numFmtId="0" fontId="3" fillId="0" borderId="0" xfId="0" applyFont="1" applyAlignment="1">
      <alignment vertical="center"/>
    </xf>
    <xf numFmtId="0" fontId="0" fillId="4" borderId="0" xfId="0" applyFont="1" applyFill="1" applyAlignment="1">
      <alignment vertical="center"/>
    </xf>
    <xf numFmtId="0" fontId="0" fillId="4" borderId="0" xfId="0" applyFont="1" applyFill="1" applyAlignment="1">
      <alignment vertical="center" wrapText="1"/>
    </xf>
    <xf numFmtId="0" fontId="8" fillId="4" borderId="0" xfId="0" applyFont="1" applyFill="1" applyAlignment="1">
      <alignment vertical="center" wrapText="1"/>
    </xf>
    <xf numFmtId="0" fontId="9" fillId="0" borderId="0" xfId="0" applyFont="1"/>
    <xf numFmtId="0" fontId="0" fillId="4" borderId="0" xfId="0" quotePrefix="1" applyFont="1" applyFill="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4"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4" borderId="0" xfId="0" applyFont="1" applyFill="1" applyAlignment="1">
      <alignment vertical="center" wrapText="1"/>
    </xf>
    <xf numFmtId="0" fontId="11" fillId="0" borderId="0" xfId="1" applyFont="1" applyAlignment="1">
      <alignmen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26</xdr:row>
      <xdr:rowOff>28575</xdr:rowOff>
    </xdr:from>
    <xdr:to>
      <xdr:col>2</xdr:col>
      <xdr:colOff>180975</xdr:colOff>
      <xdr:row>26</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193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32</xdr:row>
      <xdr:rowOff>28575</xdr:rowOff>
    </xdr:from>
    <xdr:to>
      <xdr:col>2</xdr:col>
      <xdr:colOff>171450</xdr:colOff>
      <xdr:row>32</xdr:row>
      <xdr:rowOff>152400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324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12</xdr:row>
      <xdr:rowOff>57150</xdr:rowOff>
    </xdr:from>
    <xdr:to>
      <xdr:col>2</xdr:col>
      <xdr:colOff>171450</xdr:colOff>
      <xdr:row>12</xdr:row>
      <xdr:rowOff>180975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4733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30</xdr:row>
      <xdr:rowOff>38100</xdr:rowOff>
    </xdr:from>
    <xdr:to>
      <xdr:col>2</xdr:col>
      <xdr:colOff>180975</xdr:colOff>
      <xdr:row>30</xdr:row>
      <xdr:rowOff>161925</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2238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16</xdr:row>
      <xdr:rowOff>28575</xdr:rowOff>
    </xdr:from>
    <xdr:to>
      <xdr:col>2</xdr:col>
      <xdr:colOff>161925</xdr:colOff>
      <xdr:row>16</xdr:row>
      <xdr:rowOff>152400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4200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33</xdr:row>
      <xdr:rowOff>28575</xdr:rowOff>
    </xdr:from>
    <xdr:to>
      <xdr:col>2</xdr:col>
      <xdr:colOff>171450</xdr:colOff>
      <xdr:row>33</xdr:row>
      <xdr:rowOff>152400</xdr:rowOff>
    </xdr:to>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8515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6</xdr:row>
      <xdr:rowOff>47625</xdr:rowOff>
    </xdr:from>
    <xdr:to>
      <xdr:col>2</xdr:col>
      <xdr:colOff>161925</xdr:colOff>
      <xdr:row>6</xdr:row>
      <xdr:rowOff>171450</xdr:rowOff>
    </xdr:to>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2247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24</xdr:row>
      <xdr:rowOff>47625</xdr:rowOff>
    </xdr:from>
    <xdr:to>
      <xdr:col>2</xdr:col>
      <xdr:colOff>161925</xdr:colOff>
      <xdr:row>24</xdr:row>
      <xdr:rowOff>171450</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6124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31</xdr:row>
      <xdr:rowOff>38100</xdr:rowOff>
    </xdr:from>
    <xdr:to>
      <xdr:col>2</xdr:col>
      <xdr:colOff>171450</xdr:colOff>
      <xdr:row>31</xdr:row>
      <xdr:rowOff>161925</xdr:rowOff>
    </xdr:to>
    <xdr:pic>
      <xdr:nvPicPr>
        <xdr:cNvPr id="15"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7448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25</xdr:row>
      <xdr:rowOff>57150</xdr:rowOff>
    </xdr:from>
    <xdr:to>
      <xdr:col>2</xdr:col>
      <xdr:colOff>171450</xdr:colOff>
      <xdr:row>25</xdr:row>
      <xdr:rowOff>180975</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5505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43</xdr:row>
      <xdr:rowOff>85725</xdr:rowOff>
    </xdr:from>
    <xdr:to>
      <xdr:col>10</xdr:col>
      <xdr:colOff>390525</xdr:colOff>
      <xdr:row>57</xdr:row>
      <xdr:rowOff>180975</xdr:rowOff>
    </xdr:to>
    <xdr:sp macro="" textlink="">
      <xdr:nvSpPr>
        <xdr:cNvPr id="3" name="TextBox 2"/>
        <xdr:cNvSpPr txBox="1"/>
      </xdr:nvSpPr>
      <xdr:spPr>
        <a:xfrm>
          <a:off x="628650" y="9610725"/>
          <a:ext cx="5857875" cy="27622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1</xdr:col>
      <xdr:colOff>9525</xdr:colOff>
      <xdr:row>62</xdr:row>
      <xdr:rowOff>85724</xdr:rowOff>
    </xdr:from>
    <xdr:ext cx="5857875" cy="3876675"/>
    <xdr:sp macro="" textlink="">
      <xdr:nvSpPr>
        <xdr:cNvPr id="6" name="TextBox 5"/>
        <xdr:cNvSpPr txBox="1"/>
      </xdr:nvSpPr>
      <xdr:spPr>
        <a:xfrm>
          <a:off x="619125" y="20850224"/>
          <a:ext cx="5857875" cy="3876675"/>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twoCellAnchor>
    <xdr:from>
      <xdr:col>1</xdr:col>
      <xdr:colOff>9525</xdr:colOff>
      <xdr:row>105</xdr:row>
      <xdr:rowOff>85726</xdr:rowOff>
    </xdr:from>
    <xdr:to>
      <xdr:col>10</xdr:col>
      <xdr:colOff>447675</xdr:colOff>
      <xdr:row>130</xdr:row>
      <xdr:rowOff>28575</xdr:rowOff>
    </xdr:to>
    <xdr:sp macro="" textlink="">
      <xdr:nvSpPr>
        <xdr:cNvPr id="8" name="TextBox 7"/>
        <xdr:cNvSpPr txBox="1"/>
      </xdr:nvSpPr>
      <xdr:spPr>
        <a:xfrm>
          <a:off x="619125" y="20088226"/>
          <a:ext cx="5924550" cy="4705349"/>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t>Mr. Nickolas Stavropoulos, Nick, has been an Executive Vice President of Gas Operations at PG&amp;E Corp. for Pacific Gas &amp; Electric Co. since June 13, 2011. Mr. Stavropoulos served as the President of KeySpan Energy Delivery at KeySpan Corporation since June 2004. He served as an Executive Vice President of KeySpan Corp. since April 2002. He served as an Executive Vice President of KeySpan Energy Delivery at KeySpan Corporation since April 2002. He served as the President</a:t>
          </a:r>
          <a:r>
            <a:rPr lang="en-US">
              <a:effectLst/>
            </a:rPr>
            <a:t> ... of gas operations at KeySpan since 2004. He served as the Head of US Gas Operations at National Grid Electricity Transmission plc. He served as Senior Vice President of sales and marketing in New England since 2000. Prior to joining KeySpan Corp., He served as a Senior Vice President of marketing and gas resources for Boston Gas Co. since 1999. He served as the Chief Operating Officer and President of Boston Gas Co. Before joining Boston Gas, he served as an Executive Vice President for Colonial Gas. He served as an Executive Vice President of Finance and Marketing of Colonial Gas Co. since February 1995 and Chief Financial Officer of Colonial Gas Co. since August 1989. Mr. Stavropoulos served as Vice President, Finance of Colonial Gas Company since August 1989. He served as the Vice President of Rates and Planning at Colonial Gas Company since 1985. He joined Colonial Gas in 1979 as an Analyst in the rates and accounting areas. He served as an Assistant Controller of Colonial Gas Company since 1982. He has been a Director of Dynamics Research Corporation since May 5, 2005. He serves as a Director at Boston Gas Co. He served as a Director at Enterprise BanCorp. Inc. and its subsidiary Enterprise Bank and Trust Company, Inc. from 2002 to May 18, 2011. Mr. Stavropoulos served as a Director of Colonial Gas Company since 1993. He served as Second Vice Chairman at American Gas Association. He was Chairman and Member of Northeast Gas Association. He is a Trustee of Bentley University. He is on the boards of the United Way of Massachusetts Bay, Boston Chamber of Commerce, Jobs for Massachusetts, the Massachusetts Taxpayers Foundation, the Merrimack Valley Economic Development Council, the Boys and Girls Club of Greater Lowell. He graduated from Bentley College in 1979 with a B.S in Accounting. Mr. Stavropoulos earned his MBA in Finance from Babson College and holds a Certificate, Leadership Decision-Making Program, John F. Kennedy School of Government, Harvard University.</a:t>
          </a:r>
          <a:endParaRPr lang="en-US"/>
        </a:p>
      </xdr:txBody>
    </xdr:sp>
    <xdr:clientData/>
  </xdr:twoCellAnchor>
  <xdr:twoCellAnchor>
    <xdr:from>
      <xdr:col>1</xdr:col>
      <xdr:colOff>9525</xdr:colOff>
      <xdr:row>4</xdr:row>
      <xdr:rowOff>57149</xdr:rowOff>
    </xdr:from>
    <xdr:to>
      <xdr:col>10</xdr:col>
      <xdr:colOff>333375</xdr:colOff>
      <xdr:row>39</xdr:row>
      <xdr:rowOff>171450</xdr:rowOff>
    </xdr:to>
    <xdr:sp macro="" textlink="">
      <xdr:nvSpPr>
        <xdr:cNvPr id="5" name="TextBox 4"/>
        <xdr:cNvSpPr txBox="1"/>
      </xdr:nvSpPr>
      <xdr:spPr>
        <a:xfrm>
          <a:off x="619125" y="247649"/>
          <a:ext cx="5810250" cy="678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effectLst/>
            </a:rPr>
            <a:t>NTSB Chairman Deborah Hersman is recognized as one of the nation's most visionary and passionate safety leaders who advocates for safety across all modes of transportation. Among her many initiatives, Chairman Hersman has focused attention and actions on distracted driving, child passenger safety, and helping accident victims and their families. She emphasizes the NTSB's role as "the conscience and the compass of the transportation industry."</a:t>
          </a:r>
        </a:p>
        <a:p>
          <a:r>
            <a:rPr lang="en-US">
              <a:effectLst/>
            </a:rPr>
            <a:t>Chairman Hersman has been the Board Member on-scene for 19 major transportation accidents, chaired scores of NTSB hearings, forums and events, and regularly testifies before Congress. Her leadership has created a more transparent and accountable organization by significantly increasing the quantity and quality of NTSB information available on the agency's website, holding more public meetings to highlight safety issues, and embracing social media to communicate with stakeholders and citizens.</a:t>
          </a:r>
        </a:p>
        <a:p>
          <a:r>
            <a:rPr lang="en-US">
              <a:effectLst/>
            </a:rPr>
            <a:t>Chairman Hersman has overseen the timely completion of several high-profile accident investigations during her tenure as Chair, including: </a:t>
          </a:r>
        </a:p>
        <a:p>
          <a:r>
            <a:rPr lang="en-US">
              <a:effectLst/>
            </a:rPr>
            <a:t>Crash of a Colgan Air commuter airplane near Buffalo, NY in 2009 </a:t>
          </a:r>
        </a:p>
        <a:p>
          <a:r>
            <a:rPr lang="en-US">
              <a:effectLst/>
            </a:rPr>
            <a:t>Collision of two Metro trains in Washington, DC in 2009 </a:t>
          </a:r>
        </a:p>
        <a:p>
          <a:r>
            <a:rPr lang="en-US">
              <a:effectLst/>
            </a:rPr>
            <a:t>Mid-air collision over the Hudson River near Hoboken, NJ in 2009 </a:t>
          </a:r>
        </a:p>
        <a:p>
          <a:r>
            <a:rPr lang="en-US">
              <a:effectLst/>
            </a:rPr>
            <a:t>Collision between a barge and tour vessel on the Delaware River in Philadelphia, PA in 2010 </a:t>
          </a:r>
        </a:p>
        <a:p>
          <a:r>
            <a:rPr lang="en-US">
              <a:effectLst/>
            </a:rPr>
            <a:t>Pipeline rupture in San Bruno, CA in 2010 </a:t>
          </a:r>
        </a:p>
        <a:p>
          <a:r>
            <a:rPr lang="en-US">
              <a:effectLst/>
            </a:rPr>
            <a:t>Crash of a chartered airplane carrying Senator Ted Stevens in Aleknagik, AK in 2010 </a:t>
          </a:r>
        </a:p>
        <a:p>
          <a:r>
            <a:rPr lang="en-US">
              <a:effectLst/>
            </a:rPr>
            <a:t>Study of curbside bus operators following several high-profile fatal accidents in 2011 </a:t>
          </a:r>
        </a:p>
        <a:p>
          <a:r>
            <a:rPr lang="en-US">
              <a:effectLst/>
            </a:rPr>
            <a:t>Created as an independent federal agency in 1967, the NTSB has investigated more than 132,000 accidents and made more than 13,500 safety recommendations. The NTSB is recognized internationally as a preeminent accident investigation organization. Hersman serves as the chief executive of the agency, which has 400-plus employees and an annual budget of more than $100 million.</a:t>
          </a:r>
        </a:p>
        <a:p>
          <a:r>
            <a:rPr lang="en-US">
              <a:effectLst/>
            </a:rPr>
            <a:t>Hersman was first appointed as a Board Member by President Bush in 2004 and reappointed to a second five-year term by President Obama. Appointed Chairman by President Obama in 2009 and 2011 with unanimous Senate confirmation votes, she is now serving her second term as Chairman. Her Board position and chairmanship both expire in 2013.</a:t>
          </a:r>
        </a:p>
        <a:p>
          <a:r>
            <a:rPr lang="en-US">
              <a:effectLst/>
            </a:rPr>
            <a:t>Previously, Hersman was a senior advisor to the U.S. Senate Committee on Commerce, Science and Transportation from 1999-2004 and served as Staff Director and Senior Legislative Aide to West Virginia Congressman Bob Wise from 1992-1999. Her efforts contributed to the passage of milestone bills such as the Motor Carrier Safety Improvement Act of 1999, Pipeline Safety Improvement Act of 2002, Transportation Equity Act of the 21st Century, and Amtrak Reform and Accountability Act.</a:t>
          </a:r>
        </a:p>
        <a:p>
          <a:r>
            <a:rPr lang="en-US">
              <a:effectLst/>
            </a:rPr>
            <a:t>Chairman Hersman received B.A. degrees in Political Science and International Studies from Virginia Tech, and an M.S. in Conflict Analysis and Resolution from George Mason University. She holds a commercial driver's license (with passenger, school bus, and air brake endorsements) as well as a motorcycle endorsement.</a:t>
          </a:r>
        </a:p>
      </xdr:txBody>
    </xdr:sp>
    <xdr:clientData/>
  </xdr:twoCellAnchor>
  <xdr:twoCellAnchor>
    <xdr:from>
      <xdr:col>1</xdr:col>
      <xdr:colOff>0</xdr:colOff>
      <xdr:row>86</xdr:row>
      <xdr:rowOff>104776</xdr:rowOff>
    </xdr:from>
    <xdr:to>
      <xdr:col>10</xdr:col>
      <xdr:colOff>438150</xdr:colOff>
      <xdr:row>101</xdr:row>
      <xdr:rowOff>142875</xdr:rowOff>
    </xdr:to>
    <xdr:sp macro="" textlink="">
      <xdr:nvSpPr>
        <xdr:cNvPr id="12" name="TextBox 11"/>
        <xdr:cNvSpPr txBox="1"/>
      </xdr:nvSpPr>
      <xdr:spPr>
        <a:xfrm>
          <a:off x="609600" y="25441276"/>
          <a:ext cx="5924550" cy="2895599"/>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solidFill>
                <a:schemeClr val="dk1"/>
              </a:solidFill>
              <a:effectLst/>
              <a:latin typeface="+mn-lt"/>
              <a:ea typeface="+mn-ea"/>
              <a:cs typeface="+mn-cs"/>
            </a:rPr>
            <a:t>Paul F. Levy</a:t>
          </a:r>
          <a:r>
            <a:rPr lang="en-US" sz="1100">
              <a:solidFill>
                <a:schemeClr val="dk1"/>
              </a:solidFill>
              <a:effectLst/>
              <a:latin typeface="+mn-lt"/>
              <a:ea typeface="+mn-ea"/>
              <a:cs typeface="+mn-cs"/>
            </a:rPr>
            <a:t> is the former President and CEO of Beth Israel Deaconess Medical Center (BIDMC) in Boston and a resident of Newton, Massachusetts.</a:t>
          </a:r>
          <a:endParaRPr lang="en-US">
            <a:effectLst/>
          </a:endParaRPr>
        </a:p>
        <a:p>
          <a:pPr rtl="0"/>
          <a:r>
            <a:rPr lang="en-US" sz="1100">
              <a:solidFill>
                <a:schemeClr val="dk1"/>
              </a:solidFill>
              <a:effectLst/>
              <a:latin typeface="+mn-lt"/>
              <a:ea typeface="+mn-ea"/>
              <a:cs typeface="+mn-cs"/>
            </a:rPr>
            <a:t>Levy assumed the position as President and CEO of BIDMC in 2002.</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Levy was previously Executive Director of the Massachusetts Water Resources Authority, where he was famous for leading the "Boston Harbor Cleanup". He published a description of conditions that led to sewage treatment facilities failures he dubbed the Nut Island effect in 2001.</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Levy also served as Chairman of the Massachusetts Department of Public Utilities and Executive Dean for Administration of Harvard Medical School.</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He was a member of the MIT Corporation</a:t>
          </a:r>
          <a:r>
            <a:rPr lang="en-US" sz="1100" baseline="30000">
              <a:solidFill>
                <a:schemeClr val="dk1"/>
              </a:solidFill>
              <a:effectLst/>
              <a:latin typeface="+mn-lt"/>
              <a:ea typeface="+mn-ea"/>
              <a:cs typeface="+mn-cs"/>
            </a:rPr>
            <a:t>[4]</a:t>
          </a:r>
          <a:r>
            <a:rPr lang="en-US" sz="1100">
              <a:solidFill>
                <a:schemeClr val="dk1"/>
              </a:solidFill>
              <a:effectLst/>
              <a:latin typeface="+mn-lt"/>
              <a:ea typeface="+mn-ea"/>
              <a:cs typeface="+mn-cs"/>
            </a:rPr>
            <a:t> is a member of the Board of ISO New England.</a:t>
          </a:r>
          <a:r>
            <a:rPr lang="en-US" sz="1100" baseline="30000">
              <a:solidFill>
                <a:schemeClr val="dk1"/>
              </a:solidFill>
              <a:effectLst/>
              <a:latin typeface="+mn-lt"/>
              <a:ea typeface="+mn-ea"/>
              <a:cs typeface="+mn-cs"/>
            </a:rPr>
            <a:t>[5]</a:t>
          </a:r>
          <a:r>
            <a:rPr lang="en-US" sz="1100">
              <a:solidFill>
                <a:schemeClr val="dk1"/>
              </a:solidFill>
              <a:effectLst/>
              <a:latin typeface="+mn-lt"/>
              <a:ea typeface="+mn-ea"/>
              <a:cs typeface="+mn-cs"/>
            </a:rPr>
            <a:t> He is the co-author of </a:t>
          </a:r>
          <a:r>
            <a:rPr lang="en-US" sz="1100" i="1">
              <a:solidFill>
                <a:schemeClr val="dk1"/>
              </a:solidFill>
              <a:effectLst/>
              <a:latin typeface="+mn-lt"/>
              <a:ea typeface="+mn-ea"/>
              <a:cs typeface="+mn-cs"/>
            </a:rPr>
            <a:t>Negotiating Environmental Agreements</a:t>
          </a:r>
          <a:r>
            <a:rPr lang="en-US" sz="1100">
              <a:solidFill>
                <a:schemeClr val="dk1"/>
              </a:solidFill>
              <a:effectLst/>
              <a:latin typeface="+mn-lt"/>
              <a:ea typeface="+mn-ea"/>
              <a:cs typeface="+mn-cs"/>
            </a:rPr>
            <a:t>, 1999.</a:t>
          </a:r>
          <a:r>
            <a:rPr lang="en-US" sz="1100" baseline="30000">
              <a:solidFill>
                <a:schemeClr val="dk1"/>
              </a:solidFill>
              <a:effectLst/>
              <a:latin typeface="+mn-lt"/>
              <a:ea typeface="+mn-ea"/>
              <a:cs typeface="+mn-cs"/>
            </a:rPr>
            <a:t>[6]</a:t>
          </a:r>
          <a:endParaRPr lang="en-US">
            <a:effectLst/>
          </a:endParaRPr>
        </a:p>
        <a:p>
          <a:pPr rtl="0"/>
          <a:r>
            <a:rPr lang="en-US" sz="1100">
              <a:solidFill>
                <a:schemeClr val="dk1"/>
              </a:solidFill>
              <a:effectLst/>
              <a:latin typeface="+mn-lt"/>
              <a:ea typeface="+mn-ea"/>
              <a:cs typeface="+mn-cs"/>
            </a:rPr>
            <a:t>In 2012, Levy published </a:t>
          </a:r>
          <a:r>
            <a:rPr lang="en-US" sz="1100" i="1">
              <a:solidFill>
                <a:schemeClr val="dk1"/>
              </a:solidFill>
              <a:effectLst/>
              <a:latin typeface="+mn-lt"/>
              <a:ea typeface="+mn-ea"/>
              <a:cs typeface="+mn-cs"/>
            </a:rPr>
            <a:t>Goal Play! Leadership Lessons from the Soccer Field</a:t>
          </a:r>
          <a:r>
            <a:rPr lang="en-US" sz="1100">
              <a:solidFill>
                <a:schemeClr val="dk1"/>
              </a:solidFill>
              <a:effectLst/>
              <a:latin typeface="+mn-lt"/>
              <a:ea typeface="+mn-ea"/>
              <a:cs typeface="+mn-cs"/>
            </a:rPr>
            <a:t>, a book that offers insights from sports, health care, business and government to help leaders get better outcomes. As a practical guide to improved leadership, the book highlights unconventional thinking and actions that can be used to bring about outstanding results.</a:t>
          </a:r>
          <a:endParaRPr lang="en-US">
            <a:effectLst/>
          </a:endParaRPr>
        </a:p>
        <a:p>
          <a:pPr rtl="0"/>
          <a:r>
            <a:rPr lang="en-US" sz="1100">
              <a:solidFill>
                <a:schemeClr val="dk1"/>
              </a:solidFill>
              <a:effectLst/>
              <a:latin typeface="+mn-lt"/>
              <a:ea typeface="+mn-ea"/>
              <a:cs typeface="+mn-cs"/>
            </a:rPr>
            <a:t>Levy is often invited by health care organizations throughout the world to give speeches on eliminating preventable harm, transparency of clinical outcomes, and front-line driven process improvement.</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19051</xdr:colOff>
      <xdr:row>52</xdr:row>
      <xdr:rowOff>28575</xdr:rowOff>
    </xdr:from>
    <xdr:ext cx="5848350" cy="2519151"/>
    <xdr:sp macro="" textlink="">
      <xdr:nvSpPr>
        <xdr:cNvPr id="2" name="TextBox 1"/>
        <xdr:cNvSpPr txBox="1"/>
      </xdr:nvSpPr>
      <xdr:spPr>
        <a:xfrm>
          <a:off x="628651" y="20983575"/>
          <a:ext cx="5848350" cy="2519151"/>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u="none" strike="noStrike" baseline="0" smtClean="0">
              <a:solidFill>
                <a:schemeClr val="tx1"/>
              </a:solidFill>
              <a:latin typeface="+mn-lt"/>
              <a:ea typeface="+mn-ea"/>
              <a:cs typeface="+mn-cs"/>
            </a:rPr>
            <a:t>Carl Weimer is the Executive Director of the national Pipeline Safety Trust. He also</a:t>
          </a:r>
        </a:p>
        <a:p>
          <a:r>
            <a:rPr lang="en-US" sz="1100" b="0" i="0" u="none" strike="noStrike" baseline="0" smtClean="0">
              <a:solidFill>
                <a:schemeClr val="tx1"/>
              </a:solidFill>
              <a:latin typeface="+mn-lt"/>
              <a:ea typeface="+mn-ea"/>
              <a:cs typeface="+mn-cs"/>
            </a:rPr>
            <a:t>serves on the Governor appointed Washington State Citizens Committee on Pipeline</a:t>
          </a:r>
        </a:p>
        <a:p>
          <a:r>
            <a:rPr lang="en-US" sz="1100" b="0" i="0" u="none" strike="noStrike" baseline="0" smtClean="0">
              <a:solidFill>
                <a:schemeClr val="tx1"/>
              </a:solidFill>
              <a:latin typeface="+mn-lt"/>
              <a:ea typeface="+mn-ea"/>
              <a:cs typeface="+mn-cs"/>
            </a:rPr>
            <a:t>Safety, as a member of the U.S. Department of Transportation's Technical Hazardous</a:t>
          </a:r>
        </a:p>
        <a:p>
          <a:r>
            <a:rPr lang="en-US" sz="1100" b="0" i="0" u="none" strike="noStrike" baseline="0" smtClean="0">
              <a:solidFill>
                <a:schemeClr val="tx1"/>
              </a:solidFill>
              <a:latin typeface="+mn-lt"/>
              <a:ea typeface="+mn-ea"/>
              <a:cs typeface="+mn-cs"/>
            </a:rPr>
            <a:t>Liquid Pipeline Safety Standards Committee, and the steering committee for the Pipelines</a:t>
          </a:r>
        </a:p>
        <a:p>
          <a:r>
            <a:rPr lang="en-US" sz="1100" b="0" i="0" u="none" strike="noStrike" baseline="0" smtClean="0">
              <a:solidFill>
                <a:schemeClr val="tx1"/>
              </a:solidFill>
              <a:latin typeface="+mn-lt"/>
              <a:ea typeface="+mn-ea"/>
              <a:cs typeface="+mn-cs"/>
            </a:rPr>
            <a:t>and Informed Planning Alliance. Mr. Weimer has testified to both the U.S. House of</a:t>
          </a:r>
        </a:p>
        <a:p>
          <a:r>
            <a:rPr lang="en-US" sz="1100" b="0" i="0" u="none" strike="noStrike" baseline="0" smtClean="0">
              <a:solidFill>
                <a:schemeClr val="tx1"/>
              </a:solidFill>
              <a:latin typeface="+mn-lt"/>
              <a:ea typeface="+mn-ea"/>
              <a:cs typeface="+mn-cs"/>
            </a:rPr>
            <a:t>Representatives and Senate on pipeline safety issues, organized four national pipeline</a:t>
          </a:r>
        </a:p>
        <a:p>
          <a:r>
            <a:rPr lang="en-US" sz="1100" b="0" i="0" u="none" strike="noStrike" baseline="0" smtClean="0">
              <a:solidFill>
                <a:schemeClr val="tx1"/>
              </a:solidFill>
              <a:latin typeface="+mn-lt"/>
              <a:ea typeface="+mn-ea"/>
              <a:cs typeface="+mn-cs"/>
            </a:rPr>
            <a:t>safety conferences, pushed for stronger pipeline safety legislation on the national and</a:t>
          </a:r>
        </a:p>
        <a:p>
          <a:r>
            <a:rPr lang="en-US" sz="1100" b="0" i="0" u="none" strike="noStrike" baseline="0" smtClean="0">
              <a:solidFill>
                <a:schemeClr val="tx1"/>
              </a:solidFill>
              <a:latin typeface="+mn-lt"/>
              <a:ea typeface="+mn-ea"/>
              <a:cs typeface="+mn-cs"/>
            </a:rPr>
            <a:t>state level, runs the national Safe Pipelines and LNG Safety listserves that include over</a:t>
          </a:r>
        </a:p>
        <a:p>
          <a:r>
            <a:rPr lang="en-US" sz="1100" b="0" i="0" u="none" strike="noStrike" baseline="0" smtClean="0">
              <a:solidFill>
                <a:schemeClr val="tx1"/>
              </a:solidFill>
              <a:latin typeface="+mn-lt"/>
              <a:ea typeface="+mn-ea"/>
              <a:cs typeface="+mn-cs"/>
            </a:rPr>
            <a:t>700 people from around the country, and regularly serves as an independent source of</a:t>
          </a:r>
        </a:p>
        <a:p>
          <a:r>
            <a:rPr lang="en-US" sz="1100" b="0" i="0" u="none" strike="noStrike" baseline="0" smtClean="0">
              <a:solidFill>
                <a:schemeClr val="tx1"/>
              </a:solidFill>
              <a:latin typeface="+mn-lt"/>
              <a:ea typeface="+mn-ea"/>
              <a:cs typeface="+mn-cs"/>
            </a:rPr>
            <a:t>pipeline safety information for news media, local government, and citizens around the</a:t>
          </a:r>
        </a:p>
        <a:p>
          <a:r>
            <a:rPr lang="en-US" sz="1100" b="0" i="0" u="none" strike="noStrike" baseline="0" smtClean="0">
              <a:solidFill>
                <a:schemeClr val="tx1"/>
              </a:solidFill>
              <a:latin typeface="+mn-lt"/>
              <a:ea typeface="+mn-ea"/>
              <a:cs typeface="+mn-cs"/>
            </a:rPr>
            <a:t>country. Mr. Weimer was re-elected in 2009 to his second four-year term on the</a:t>
          </a:r>
        </a:p>
        <a:p>
          <a:r>
            <a:rPr lang="en-US" sz="1100" b="0" i="0" u="none" strike="noStrike" baseline="0" smtClean="0">
              <a:solidFill>
                <a:schemeClr val="tx1"/>
              </a:solidFill>
              <a:latin typeface="+mn-lt"/>
              <a:ea typeface="+mn-ea"/>
              <a:cs typeface="+mn-cs"/>
            </a:rPr>
            <a:t>Whatcom County Council. He has a degree in Natural Resources and Environmental</a:t>
          </a:r>
        </a:p>
        <a:p>
          <a:r>
            <a:rPr lang="en-US" sz="1100" b="0" i="0" u="none" strike="noStrike" baseline="0" smtClean="0">
              <a:solidFill>
                <a:schemeClr val="tx1"/>
              </a:solidFill>
              <a:latin typeface="+mn-lt"/>
              <a:ea typeface="+mn-ea"/>
              <a:cs typeface="+mn-cs"/>
            </a:rPr>
            <a:t>Education from the University of Michigan, as well a degree in Industrial Electronics</a:t>
          </a:r>
        </a:p>
        <a:p>
          <a:r>
            <a:rPr lang="en-US" sz="1100" b="0" i="0" u="none" strike="noStrike" baseline="0" smtClean="0">
              <a:solidFill>
                <a:schemeClr val="tx1"/>
              </a:solidFill>
              <a:latin typeface="+mn-lt"/>
              <a:ea typeface="+mn-ea"/>
              <a:cs typeface="+mn-cs"/>
            </a:rPr>
            <a:t>Technology from Peninsula College.</a:t>
          </a:r>
          <a:endParaRPr lang="en-US" sz="1100"/>
        </a:p>
      </xdr:txBody>
    </xdr:sp>
    <xdr:clientData/>
  </xdr:oneCellAnchor>
  <xdr:twoCellAnchor>
    <xdr:from>
      <xdr:col>1</xdr:col>
      <xdr:colOff>19050</xdr:colOff>
      <xdr:row>115</xdr:row>
      <xdr:rowOff>85725</xdr:rowOff>
    </xdr:from>
    <xdr:to>
      <xdr:col>10</xdr:col>
      <xdr:colOff>390525</xdr:colOff>
      <xdr:row>129</xdr:row>
      <xdr:rowOff>180975</xdr:rowOff>
    </xdr:to>
    <xdr:sp macro="" textlink="">
      <xdr:nvSpPr>
        <xdr:cNvPr id="3" name="TextBox 2"/>
        <xdr:cNvSpPr txBox="1"/>
      </xdr:nvSpPr>
      <xdr:spPr>
        <a:xfrm>
          <a:off x="628650" y="24088725"/>
          <a:ext cx="5857875" cy="27622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Timothy P. Butters is the Deputy Administrator of the Pipeline and Hazardous Materials Safety Administration (PHMSA). </a:t>
          </a:r>
        </a:p>
        <a:p>
          <a:r>
            <a:rPr lang="en-US" sz="1100"/>
            <a:t>Prior joining to his appointment at PHMSA, he served as the Assistant Chief of Operations for the City of Fairfax Fire Department, located in Northern Virginia. His responsibilities included oversight of day-to-day fire department emergency response operations as well as training and emergency medical services.  During his tenure as assistant fire chief, he also served as the chairman of the Hazardous Materials Committee for the International Association of Fire Chiefs (IAFC).</a:t>
          </a:r>
        </a:p>
        <a:p>
          <a:r>
            <a:rPr lang="en-US" sz="1100"/>
            <a:t>Deputy Administrator Butters served 10 years as Managing Director of the Chemical Transportation Emergency Center (CHEMTREC</a:t>
          </a:r>
          <a:r>
            <a:rPr lang="en-US" sz="1100" baseline="30000"/>
            <a:t>®</a:t>
          </a:r>
          <a:r>
            <a:rPr lang="en-US" sz="1100"/>
            <a:t>), a 24-hour hazardous materials emergency communications center operated by the American Chemistry Council;  Director of Government Affairs for the International Association of Fire Chiefs (IAFC); and senior manager with United States Fire Administration (USFA)/Federal Emergency Management Agency (FEMA).  His prior fire and EMS experience includes over 25 years of volunteer service with the Burke Volunteer Fire Department in Fairfax County, Virginia, and 15 years of serving as a chief officer, including chief of the department.</a:t>
          </a:r>
        </a:p>
        <a:p>
          <a:r>
            <a:rPr lang="en-US" sz="1100"/>
            <a:t>The Deputy Administrator holds a Bachelors Degree in Business Administration and Economics from James Madison University.  He resides with his family in Springfield, Virginia.</a:t>
          </a:r>
        </a:p>
        <a:p>
          <a:endParaRPr lang="en-US" sz="1100"/>
        </a:p>
      </xdr:txBody>
    </xdr:sp>
    <xdr:clientData/>
  </xdr:twoCellAnchor>
  <xdr:twoCellAnchor>
    <xdr:from>
      <xdr:col>1</xdr:col>
      <xdr:colOff>0</xdr:colOff>
      <xdr:row>69</xdr:row>
      <xdr:rowOff>76200</xdr:rowOff>
    </xdr:from>
    <xdr:to>
      <xdr:col>10</xdr:col>
      <xdr:colOff>361950</xdr:colOff>
      <xdr:row>95</xdr:row>
      <xdr:rowOff>57150</xdr:rowOff>
    </xdr:to>
    <xdr:sp macro="" textlink="">
      <xdr:nvSpPr>
        <xdr:cNvPr id="4" name="TextBox 3"/>
        <xdr:cNvSpPr txBox="1"/>
      </xdr:nvSpPr>
      <xdr:spPr>
        <a:xfrm>
          <a:off x="609600" y="15316200"/>
          <a:ext cx="5848350" cy="49339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effectLst/>
            </a:rPr>
            <a:t>White was sworn in by Mayor Newsom as the 25th Chief of the San Francisco Fire Department on January 16, 2004. San Francisco is now the largest urban fire department in the world with a female chief. Chief Hayes-White oversees a department of approximately 1,800 members and an operating budget of $250 million. Hayes-White, a San Francisco native, came to the department after graduating from the University of Santa Clara with a degree in business. She was hired as a firefighter in April 1990, promoted to the rank of Lieutenant in 1993 and to the rank of Captain in January 1996. In May 1996 she was made acting Battalion Chief with oversight of the department's dispatch and communications systems. She oversaw the installation of the computer-aided system (CAD) and automated information systems and by doing so, streamlined and improved the department's dispatch and records management capabilities.</a:t>
          </a:r>
        </a:p>
        <a:p>
          <a:r>
            <a:rPr lang="en-US" sz="1100">
              <a:effectLst/>
            </a:rPr>
            <a:t>Also accomplished during her tenure as the Battalion Chief for Dispatch and Communications, Hayes-White spearheaded the unification of City dispatch operations into the single Emergency Communications Department, a process that combined Fire, EMS, and police dispatch communications under one roof, improving response times and service to the community, as well as strengthening interagency cooperation and collaboration.</a:t>
          </a:r>
        </a:p>
        <a:p>
          <a:r>
            <a:rPr lang="en-US" sz="1100">
              <a:effectLst/>
            </a:rPr>
            <a:t>Promoted to Assistant Deputy Chief in 1998, she was responsible for the Division of Support Services, the Bureau of Communications, the Bureau of Equipment, the Bureau of Engineering and Water Supply, Management Information Systems, and all facility repairs, maintenance and renovations.</a:t>
          </a:r>
        </a:p>
        <a:p>
          <a:r>
            <a:rPr lang="en-US" sz="1100">
              <a:effectLst/>
            </a:rPr>
            <a:t>Prior to her appointment as Chief, Hayes-White served as the Director of Training for the Fire Department, where she supervised recruit training, in-service training, continuing education, and firefighter-paramedic cross training. She developed the Battalion-Based In-Service Training Program, a process that virtually tripled the number of formal training hours for all members of the department, with no fiscal or financial impact on the City. </a:t>
          </a:r>
        </a:p>
        <a:p>
          <a:r>
            <a:rPr lang="en-US" sz="1100">
              <a:effectLst/>
            </a:rPr>
            <a:t>Chief Hayes-White is very proud of the fact that she has, either as a Firefighter or Officer, worked at every one of San Francisco's forty-two fire stations.</a:t>
          </a:r>
        </a:p>
        <a:p>
          <a:r>
            <a:rPr lang="en-US" sz="1100">
              <a:effectLst/>
            </a:rPr>
            <a:t>Chief Hayes-White is considered to be a hands-on, collaborative and team-oriented leader. She prides herself on knowing most of the Department members by name. During her tenure as Chief, the implementation of a Random On-Duty Alcohol and Drug Testing Policy and the reconfiguration of Emergency Medical Services have increased accountability and led to greater operational </a:t>
          </a:r>
          <a:r>
            <a:rPr lang="en-US" sz="1200">
              <a:effectLst/>
            </a:rPr>
            <a:t>efficiency</a:t>
          </a:r>
          <a:r>
            <a:rPr lang="en-US" sz="1100">
              <a:effectLst/>
            </a:rPr>
            <a:t>. </a:t>
          </a:r>
        </a:p>
        <a:p>
          <a:endParaRPr lang="en-US" sz="1100"/>
        </a:p>
      </xdr:txBody>
    </xdr:sp>
    <xdr:clientData/>
  </xdr:twoCellAnchor>
  <xdr:oneCellAnchor>
    <xdr:from>
      <xdr:col>1</xdr:col>
      <xdr:colOff>9525</xdr:colOff>
      <xdr:row>134</xdr:row>
      <xdr:rowOff>85724</xdr:rowOff>
    </xdr:from>
    <xdr:ext cx="5857875" cy="3876675"/>
    <xdr:sp macro="" textlink="">
      <xdr:nvSpPr>
        <xdr:cNvPr id="5" name="TextBox 4"/>
        <xdr:cNvSpPr txBox="1"/>
      </xdr:nvSpPr>
      <xdr:spPr>
        <a:xfrm>
          <a:off x="619125" y="27708224"/>
          <a:ext cx="5857875" cy="3876675"/>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oneCellAnchor>
  <xdr:oneCellAnchor>
    <xdr:from>
      <xdr:col>0</xdr:col>
      <xdr:colOff>600075</xdr:colOff>
      <xdr:row>4</xdr:row>
      <xdr:rowOff>161924</xdr:rowOff>
    </xdr:from>
    <xdr:ext cx="5857875" cy="3419476"/>
    <xdr:sp macro="" textlink="">
      <xdr:nvSpPr>
        <xdr:cNvPr id="9" name="TextBox 8"/>
        <xdr:cNvSpPr txBox="1"/>
      </xdr:nvSpPr>
      <xdr:spPr>
        <a:xfrm>
          <a:off x="600075" y="38833424"/>
          <a:ext cx="5857875" cy="3419476"/>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t>Chris Johns has been the President of Pacific Gas and Electric Company since August 1, 2009. Mr. Johns serves as the Chairman, Principal Executive Officer and President at PG&amp;E Funding LLC. He served as President of PG&amp;E Energy Recovery Funding LLC. He served as the Chief Financial Officer of Pacific Gas &amp; Electric Co., from October 1, 2005 to July 1, 2007, Senior Vice President and Treasurer from October 1, 2005 to August 2009 and Principal Accounting</a:t>
          </a:r>
          <a:r>
            <a:rPr lang="en-US">
              <a:effectLst/>
            </a:rPr>
            <a:t> ... Officer until August 2009. He served as Chief Financial Officer of PG &amp; E Corporation, the holding Company of Pacific Gas &amp; Electric Co. from January 2005 to until August 2009, Controller from July 1, 1997 to October 1, 2005, Vice President from July 1, 1997 to September 18, 2001, Senior Vice President and Treasurer from September 19, 2001 to August 2009 and served as its Chief Risk Officer and Principal Accounting Officer. He oversaw the financial activities of the $34 billion company including accounting, treasury, tax, business and financial planning, and investor relations. He served as Vice President and Controller of Pacific Gas and Electric Company from June 1, 1996 to December 31, 1999. Before joining PG&amp;E, he was a Partner of KPMG Peat Marwick LLP. He served as an Associate National Director of KPMG's Public Utilities practice. He has been a Director of Pacific Gas &amp; Electric Co. since February 17, 2010. He serves as a Member of the Financial Executives Institute. Mr. Johns serves on the Board of Trustees for the San Francisco Ballet. He served as a Director of PG&amp;E Energy Recovery Funding LLC. He is a Certified Public Accountant in the states of California and Florida. He holds a Bachelor's degree in Accounting from the University of Notre Dame. He has also completed the Nuclear Reactor Technology Program at the Massachusetts Institute of Technology.</a:t>
          </a:r>
          <a:endParaRPr lang="en-US" sz="1100">
            <a:solidFill>
              <a:sysClr val="windowText" lastClr="000000"/>
            </a:solidFill>
          </a:endParaRPr>
        </a:p>
      </xdr:txBody>
    </xdr:sp>
    <xdr:clientData/>
  </xdr:oneCellAnchor>
  <xdr:oneCellAnchor>
    <xdr:from>
      <xdr:col>1</xdr:col>
      <xdr:colOff>0</xdr:colOff>
      <xdr:row>26</xdr:row>
      <xdr:rowOff>85724</xdr:rowOff>
    </xdr:from>
    <xdr:ext cx="5857875" cy="4152901"/>
    <xdr:sp macro="" textlink="">
      <xdr:nvSpPr>
        <xdr:cNvPr id="11" name="TextBox 10"/>
        <xdr:cNvSpPr txBox="1"/>
      </xdr:nvSpPr>
      <xdr:spPr>
        <a:xfrm>
          <a:off x="609600" y="5038724"/>
          <a:ext cx="5857875" cy="4152901"/>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a:t>Mr. Dennis V. Arriola has been the President and Chief Operating Officer of Southern California Gas Co., since June 2012. Mr. Arriola served as the Chief Financial Officer and Executive Vice President of SunPower Corporation from April 2010 to March 6, 2012. He served as the Chief Financial Officer and Executive Vice President of SunPower Corporation from November 1, 2008 to March 2010 and also served as its Principal Accounting Officer until September 12, 2011. Mr.</a:t>
          </a:r>
          <a:r>
            <a:rPr lang="en-US">
              <a:effectLst/>
            </a:rPr>
            <a:t> ... Arriola served as Senior Vice President of SunPower Corporation since November 1, 2008. He served as the Chief Financial Officer, Principal Accounting Officer and Senior Vice President of Pacific Enterprises Inc., parent company of Southern California Gas Co. from October 2006 to October 2008. He served as the Chief Financial Officer and Senior Vice President of San Diego Gas &amp; Electric Co. and Southern California Gas Co. from September 20, 2006 to October 29, 2008. He served as Vice President of Communications at Sempra Energy and also served as its Vice President of Investor Relations from 2001 to 2003. From 1998 to 2001, he served as Regional President and General Manager of South American operations of Sempra Pipelines &amp; Storage. From 1994 to 1998, Mr. Arriola served as Vice President and Treasurer for Pacific Enterprises and Southern California Gas Co. Before joining Pacific Enterprises, he served as a Vice President of Bank of America and Security Pacific National Bank. He has been the Chairman of Chilquinta Energia SA since June 9, 1999. He served as the Chairman of the Board of Camuzzi Gas del Sur S.A. He served as the Chairman of Camuzzi Gas Pampeana. He serves as a Director of Camuzzi Gas del Sur S.A. He is a Trustee for The Tomás Rivera Policy Institute in Los Angeles, Calif. He is a Member of the Board of Directors of The San Diego Symphony and Southern California Gas Co. He serves on the Board of Governors of The San Diego Foundation. He was named one of the top 100 most influential Hispanics by HispanicBusiness.com. Mr. Arriola has a Master's degree in Business Administration from Harvard University and a Bachelor's degree in Economics from Stanford University.</a:t>
          </a:r>
          <a:endParaRPr lang="en-US"/>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ndParaRPr>
        </a:p>
      </xdr:txBody>
    </xdr:sp>
    <xdr:clientData/>
  </xdr:oneCellAnchor>
  <xdr:twoCellAnchor>
    <xdr:from>
      <xdr:col>1</xdr:col>
      <xdr:colOff>0</xdr:colOff>
      <xdr:row>99</xdr:row>
      <xdr:rowOff>0</xdr:rowOff>
    </xdr:from>
    <xdr:to>
      <xdr:col>10</xdr:col>
      <xdr:colOff>438150</xdr:colOff>
      <xdr:row>110</xdr:row>
      <xdr:rowOff>152399</xdr:rowOff>
    </xdr:to>
    <xdr:sp macro="" textlink="">
      <xdr:nvSpPr>
        <xdr:cNvPr id="12" name="TextBox 11"/>
        <xdr:cNvSpPr txBox="1"/>
      </xdr:nvSpPr>
      <xdr:spPr>
        <a:xfrm>
          <a:off x="609600" y="18859500"/>
          <a:ext cx="5924550" cy="2247899"/>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mailto:Darriola@semprautilities.com" TargetMode="External"/><Relationship Id="rId3" Type="http://schemas.openxmlformats.org/officeDocument/2006/relationships/hyperlink" Target="mailto:fireadministration@sfgov.org" TargetMode="External"/><Relationship Id="rId7" Type="http://schemas.openxmlformats.org/officeDocument/2006/relationships/hyperlink" Target="mailto:cpj2@pge.com" TargetMode="External"/><Relationship Id="rId2" Type="http://schemas.openxmlformats.org/officeDocument/2006/relationships/hyperlink" Target="mailto:carl@pstrust.org" TargetMode="External"/><Relationship Id="rId1" Type="http://schemas.openxmlformats.org/officeDocument/2006/relationships/hyperlink" Target="mailto:N1SL@pge.com" TargetMode="External"/><Relationship Id="rId6" Type="http://schemas.openxmlformats.org/officeDocument/2006/relationships/hyperlink" Target="mailto:FlemingS@gao.gov" TargetMode="External"/><Relationship Id="rId5" Type="http://schemas.openxmlformats.org/officeDocument/2006/relationships/hyperlink" Target="mailto:cbsull3@gmail.com" TargetMode="External"/><Relationship Id="rId10" Type="http://schemas.openxmlformats.org/officeDocument/2006/relationships/drawing" Target="../drawings/drawing1.xml"/><Relationship Id="rId4" Type="http://schemas.openxmlformats.org/officeDocument/2006/relationships/hyperlink" Target="mailto:tim.butters@dot.gov"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ul.clanon@cpuc.ca.gov" TargetMode="External"/><Relationship Id="rId2" Type="http://schemas.openxmlformats.org/officeDocument/2006/relationships/hyperlink" Target="mailto:emory.hagan@cpuc.ca.gov" TargetMode="External"/><Relationship Id="rId1" Type="http://schemas.openxmlformats.org/officeDocument/2006/relationships/hyperlink" Target="../Microsoft/Windows/Documents/julie.halligan@cpuc.ca.gov" TargetMode="External"/><Relationship Id="rId5" Type="http://schemas.openxmlformats.org/officeDocument/2006/relationships/printerSettings" Target="../printerSettings/printerSettings3.bin"/><Relationship Id="rId4" Type="http://schemas.openxmlformats.org/officeDocument/2006/relationships/hyperlink" Target="mailto:joe@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Sfranke@semprautilities.com" TargetMode="External"/><Relationship Id="rId13" Type="http://schemas.openxmlformats.org/officeDocument/2006/relationships/hyperlink" Target="mailto:JMRivera@semprautilities.com" TargetMode="External"/><Relationship Id="rId18" Type="http://schemas.openxmlformats.org/officeDocument/2006/relationships/hyperlink" Target="mailto:Darriola@semprautilities.com" TargetMode="External"/><Relationship Id="rId3" Type="http://schemas.openxmlformats.org/officeDocument/2006/relationships/hyperlink" Target="mailto:Ekeith@semprautilities.com" TargetMode="External"/><Relationship Id="rId7" Type="http://schemas.openxmlformats.org/officeDocument/2006/relationships/hyperlink" Target="mailto:CeLWilliams@semprautilities.com" TargetMode="External"/><Relationship Id="rId12" Type="http://schemas.openxmlformats.org/officeDocument/2006/relationships/hyperlink" Target="mailto:Hmadariaga@semprautilities.com" TargetMode="External"/><Relationship Id="rId17" Type="http://schemas.openxmlformats.org/officeDocument/2006/relationships/hyperlink" Target="mailto:Bprusnek@semprautilities.com" TargetMode="External"/><Relationship Id="rId2" Type="http://schemas.openxmlformats.org/officeDocument/2006/relationships/hyperlink" Target="mailto:Lschavrien@semprautilities.com" TargetMode="External"/><Relationship Id="rId16" Type="http://schemas.openxmlformats.org/officeDocument/2006/relationships/hyperlink" Target="mailto:Stomkins@semprautilities.com" TargetMode="External"/><Relationship Id="rId1" Type="http://schemas.openxmlformats.org/officeDocument/2006/relationships/hyperlink" Target="mailto:JLane@semprautilities.com" TargetMode="External"/><Relationship Id="rId6" Type="http://schemas.openxmlformats.org/officeDocument/2006/relationships/hyperlink" Target="mailto:Dwilloughby@semprautilities.com" TargetMode="External"/><Relationship Id="rId11" Type="http://schemas.openxmlformats.org/officeDocument/2006/relationships/hyperlink" Target="mailto:Fayala@semprautilities.com" TargetMode="External"/><Relationship Id="rId5" Type="http://schemas.openxmlformats.org/officeDocument/2006/relationships/hyperlink" Target="mailto:Jcho@semprautilities.com" TargetMode="External"/><Relationship Id="rId15" Type="http://schemas.openxmlformats.org/officeDocument/2006/relationships/hyperlink" Target="mailto:Rprince@semprautilities.com" TargetMode="External"/><Relationship Id="rId10" Type="http://schemas.openxmlformats.org/officeDocument/2006/relationships/hyperlink" Target="mailto:Jdagg@semprautilities.com" TargetMode="External"/><Relationship Id="rId19" Type="http://schemas.openxmlformats.org/officeDocument/2006/relationships/printerSettings" Target="../printerSettings/printerSettings5.bin"/><Relationship Id="rId4" Type="http://schemas.openxmlformats.org/officeDocument/2006/relationships/hyperlink" Target="mailto:Dskopec@semprautilities.com" TargetMode="External"/><Relationship Id="rId9" Type="http://schemas.openxmlformats.org/officeDocument/2006/relationships/hyperlink" Target="mailto:Dschneider@semprautilities.com" TargetMode="External"/><Relationship Id="rId14" Type="http://schemas.openxmlformats.org/officeDocument/2006/relationships/hyperlink" Target="mailto:JDaSilva@semprautilities.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j81k@pge.com" TargetMode="External"/><Relationship Id="rId13" Type="http://schemas.openxmlformats.org/officeDocument/2006/relationships/hyperlink" Target="mailto:m6CE@pge.com" TargetMode="External"/><Relationship Id="rId18" Type="http://schemas.openxmlformats.org/officeDocument/2006/relationships/hyperlink" Target="mailto:rozandave@gmail.com" TargetMode="External"/><Relationship Id="rId26" Type="http://schemas.openxmlformats.org/officeDocument/2006/relationships/hyperlink" Target="mailto:ro@daylightpartners.com" TargetMode="External"/><Relationship Id="rId3" Type="http://schemas.openxmlformats.org/officeDocument/2006/relationships/hyperlink" Target="mailto:greg.pruett@pge-corp.com" TargetMode="External"/><Relationship Id="rId21" Type="http://schemas.openxmlformats.org/officeDocument/2006/relationships/hyperlink" Target="mailto:fjfowler@spectraenergy.com" TargetMode="External"/><Relationship Id="rId7" Type="http://schemas.openxmlformats.org/officeDocument/2006/relationships/hyperlink" Target="mailto:jky1@pge.com" TargetMode="External"/><Relationship Id="rId12" Type="http://schemas.openxmlformats.org/officeDocument/2006/relationships/hyperlink" Target="mailto:mkj2@pge.com" TargetMode="External"/><Relationship Id="rId17" Type="http://schemas.openxmlformats.org/officeDocument/2006/relationships/hyperlink" Target="mailto:brian.cherry@pge.com" TargetMode="External"/><Relationship Id="rId25" Type="http://schemas.openxmlformats.org/officeDocument/2006/relationships/hyperlink" Target="mailto:forrestdec@yahoo.com" TargetMode="External"/><Relationship Id="rId2" Type="http://schemas.openxmlformats.org/officeDocument/2006/relationships/hyperlink" Target="mailto:CPJ2@pge.com" TargetMode="External"/><Relationship Id="rId16" Type="http://schemas.openxmlformats.org/officeDocument/2006/relationships/hyperlink" Target="mailto:lrdd@pge.com" TargetMode="External"/><Relationship Id="rId20" Type="http://schemas.openxmlformats.org/officeDocument/2006/relationships/hyperlink" Target="mailto:lee_cox@comcast.net" TargetMode="External"/><Relationship Id="rId29" Type="http://schemas.openxmlformats.org/officeDocument/2006/relationships/hyperlink" Target="mailto:L1LW@pge.com" TargetMode="External"/><Relationship Id="rId1" Type="http://schemas.openxmlformats.org/officeDocument/2006/relationships/hyperlink" Target="mailto:anthony.earley@pge-corp.com" TargetMode="External"/><Relationship Id="rId6" Type="http://schemas.openxmlformats.org/officeDocument/2006/relationships/hyperlink" Target="mailto:N1SL@pge.com" TargetMode="External"/><Relationship Id="rId11" Type="http://schemas.openxmlformats.org/officeDocument/2006/relationships/hyperlink" Target="mailto:s1st@pge.com" TargetMode="External"/><Relationship Id="rId24" Type="http://schemas.openxmlformats.org/officeDocument/2006/relationships/hyperlink" Target="mailto:rmeserve@carnegiescience.edu" TargetMode="External"/><Relationship Id="rId5" Type="http://schemas.openxmlformats.org/officeDocument/2006/relationships/hyperlink" Target="mailto:TEB3@pge.com" TargetMode="External"/><Relationship Id="rId15" Type="http://schemas.openxmlformats.org/officeDocument/2006/relationships/hyperlink" Target="mailto:lisa.hurley@pge.com" TargetMode="External"/><Relationship Id="rId23" Type="http://schemas.openxmlformats.org/officeDocument/2006/relationships/hyperlink" Target="mailto:roger.kimmel@rothschild.com" TargetMode="External"/><Relationship Id="rId28" Type="http://schemas.openxmlformats.org/officeDocument/2006/relationships/hyperlink" Target="mailto:wpv44@aol.com" TargetMode="External"/><Relationship Id="rId10" Type="http://schemas.openxmlformats.org/officeDocument/2006/relationships/hyperlink" Target="mailto:kevin.knapp@pge.com" TargetMode="External"/><Relationship Id="rId19" Type="http://schemas.openxmlformats.org/officeDocument/2006/relationships/hyperlink" Target="mailto:lewis.chew@dolby.com" TargetMode="External"/><Relationship Id="rId4" Type="http://schemas.openxmlformats.org/officeDocument/2006/relationships/hyperlink" Target="mailto:D4BA@pge.com" TargetMode="External"/><Relationship Id="rId9" Type="http://schemas.openxmlformats.org/officeDocument/2006/relationships/hyperlink" Target="mailto:roland.trevino@pge.com" TargetMode="External"/><Relationship Id="rId14" Type="http://schemas.openxmlformats.org/officeDocument/2006/relationships/hyperlink" Target="mailto:LYC1@pge-corp.com" TargetMode="External"/><Relationship Id="rId22" Type="http://schemas.openxmlformats.org/officeDocument/2006/relationships/hyperlink" Target="mailto:mherringer@aol.com" TargetMode="External"/><Relationship Id="rId27" Type="http://schemas.openxmlformats.org/officeDocument/2006/relationships/hyperlink" Target="mailto:brambo@taconicmgt.com" TargetMode="External"/><Relationship Id="rId30"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bob.chipkevich@gmail.com" TargetMode="External"/><Relationship Id="rId13" Type="http://schemas.openxmlformats.org/officeDocument/2006/relationships/hyperlink" Target="mailto:jboehme@aglresources.com" TargetMode="External"/><Relationship Id="rId3" Type="http://schemas.openxmlformats.org/officeDocument/2006/relationships/hyperlink" Target="mailto:ltraweek@aga.org" TargetMode="External"/><Relationship Id="rId7" Type="http://schemas.openxmlformats.org/officeDocument/2006/relationships/hyperlink" Target="mailto:jhall@hallassoc.net" TargetMode="External"/><Relationship Id="rId12" Type="http://schemas.openxmlformats.org/officeDocument/2006/relationships/hyperlink" Target="mailto:meyer@westernenergy.org" TargetMode="External"/><Relationship Id="rId2" Type="http://schemas.openxmlformats.org/officeDocument/2006/relationships/hyperlink" Target="mailto:csames@aga.org" TargetMode="External"/><Relationship Id="rId16" Type="http://schemas.openxmlformats.org/officeDocument/2006/relationships/printerSettings" Target="../printerSettings/printerSettings7.bin"/><Relationship Id="rId1" Type="http://schemas.openxmlformats.org/officeDocument/2006/relationships/hyperlink" Target="mailto:dmccurdy@aga.org" TargetMode="External"/><Relationship Id="rId6" Type="http://schemas.openxmlformats.org/officeDocument/2006/relationships/hyperlink" Target="mailto:wds2texas@aol.com" TargetMode="External"/><Relationship Id="rId11" Type="http://schemas.openxmlformats.org/officeDocument/2006/relationships/hyperlink" Target="mailto:john.distasio@smud.org" TargetMode="External"/><Relationship Id="rId5" Type="http://schemas.openxmlformats.org/officeDocument/2006/relationships/hyperlink" Target="mailto:pbennett@aga.org" TargetMode="External"/><Relationship Id="rId15" Type="http://schemas.openxmlformats.org/officeDocument/2006/relationships/hyperlink" Target="mailto:anginc@goldrush.com" TargetMode="External"/><Relationship Id="rId10" Type="http://schemas.openxmlformats.org/officeDocument/2006/relationships/hyperlink" Target="mailto:info.nwngs@nwnatural.com" TargetMode="External"/><Relationship Id="rId4" Type="http://schemas.openxmlformats.org/officeDocument/2006/relationships/hyperlink" Target="mailto:krogers@aga.org" TargetMode="External"/><Relationship Id="rId9" Type="http://schemas.openxmlformats.org/officeDocument/2006/relationships/hyperlink" Target="mailto:pgoelz@oneillandassoc.com" TargetMode="External"/><Relationship Id="rId14" Type="http://schemas.openxmlformats.org/officeDocument/2006/relationships/hyperlink" Target="mailto:rrussell@lodistorage.com"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mailto:bob.gorham@fire.ca.gov" TargetMode="External"/><Relationship Id="rId7" Type="http://schemas.openxmlformats.org/officeDocument/2006/relationships/hyperlink" Target="mailto:jeff.wiese@dot.gov" TargetMode="External"/><Relationship Id="rId2" Type="http://schemas.openxmlformats.org/officeDocument/2006/relationships/hyperlink" Target="mailto:cjackson@sanbruno.ca.gov" TargetMode="External"/><Relationship Id="rId1" Type="http://schemas.openxmlformats.org/officeDocument/2006/relationships/hyperlink" Target="mailto:marcel@turn.org" TargetMode="External"/><Relationship Id="rId6" Type="http://schemas.openxmlformats.org/officeDocument/2006/relationships/hyperlink" Target="mailto:randy.knepper@puc.nh.gov" TargetMode="External"/><Relationship Id="rId5" Type="http://schemas.openxmlformats.org/officeDocument/2006/relationships/hyperlink" Target="mailto:carl@pstrust.org" TargetMode="External"/><Relationship Id="rId4" Type="http://schemas.openxmlformats.org/officeDocument/2006/relationships/hyperlink" Target="mailto:mdjoseph@adamsbroadwell.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election activeCell="L38" sqref="L38:L39"/>
    </sheetView>
  </sheetViews>
  <sheetFormatPr defaultRowHeight="15" x14ac:dyDescent="0.25"/>
  <cols>
    <col min="1" max="1" width="3.28515625" style="16" customWidth="1"/>
    <col min="2" max="2" width="7.140625" style="16" customWidth="1"/>
    <col min="3" max="3" width="3.28515625" style="16" customWidth="1"/>
    <col min="4" max="4" width="49.85546875" style="1" customWidth="1"/>
    <col min="5" max="5" width="1" style="16" customWidth="1"/>
    <col min="6" max="6" width="28.140625" style="16" customWidth="1"/>
    <col min="7" max="7" width="5.28515625" style="16" customWidth="1"/>
    <col min="8" max="8" width="9.140625" style="16"/>
    <col min="9" max="9" width="2.85546875" style="16" customWidth="1"/>
    <col min="10" max="10" width="11.5703125" style="16" bestFit="1" customWidth="1"/>
    <col min="11" max="11" width="2.5703125" style="16" customWidth="1"/>
    <col min="12" max="16384" width="9.140625" style="16"/>
  </cols>
  <sheetData>
    <row r="1" spans="1:12" x14ac:dyDescent="0.25">
      <c r="A1" s="15" t="s">
        <v>0</v>
      </c>
    </row>
    <row r="2" spans="1:12" x14ac:dyDescent="0.25">
      <c r="A2" s="17"/>
    </row>
    <row r="3" spans="1:12" x14ac:dyDescent="0.25">
      <c r="A3" s="42" t="s">
        <v>373</v>
      </c>
    </row>
    <row r="4" spans="1:12" x14ac:dyDescent="0.25">
      <c r="A4" s="17"/>
    </row>
    <row r="5" spans="1:12" x14ac:dyDescent="0.25">
      <c r="A5" s="17"/>
    </row>
    <row r="6" spans="1:12" x14ac:dyDescent="0.25">
      <c r="A6" s="17"/>
    </row>
    <row r="7" spans="1:12" x14ac:dyDescent="0.25">
      <c r="A7" s="26" t="s">
        <v>190</v>
      </c>
      <c r="F7" s="30" t="s">
        <v>215</v>
      </c>
      <c r="I7" s="16" t="s">
        <v>270</v>
      </c>
      <c r="L7" s="1"/>
    </row>
    <row r="8" spans="1:12" x14ac:dyDescent="0.25">
      <c r="J8" s="16" t="s">
        <v>173</v>
      </c>
      <c r="L8" s="33">
        <v>20</v>
      </c>
    </row>
    <row r="9" spans="1:12" x14ac:dyDescent="0.25">
      <c r="B9" s="25">
        <v>6.25E-2</v>
      </c>
      <c r="D9" s="1" t="s">
        <v>330</v>
      </c>
      <c r="F9" s="16" t="s">
        <v>374</v>
      </c>
      <c r="J9" s="16" t="s">
        <v>266</v>
      </c>
      <c r="L9" s="33">
        <f>SouthW!A17</f>
        <v>13</v>
      </c>
    </row>
    <row r="10" spans="1:12" x14ac:dyDescent="0.25">
      <c r="J10" s="16" t="s">
        <v>169</v>
      </c>
      <c r="L10" s="33">
        <f>'SEMPRA '!A24</f>
        <v>19</v>
      </c>
    </row>
    <row r="11" spans="1:12" x14ac:dyDescent="0.25">
      <c r="B11" s="25">
        <v>8.3333333333333329E-2</v>
      </c>
      <c r="D11" s="1" t="s">
        <v>191</v>
      </c>
      <c r="F11" s="16" t="s">
        <v>214</v>
      </c>
      <c r="J11" s="16" t="s">
        <v>267</v>
      </c>
      <c r="L11" s="33">
        <f>'PG&amp;E'!A33</f>
        <v>29</v>
      </c>
    </row>
    <row r="12" spans="1:12" x14ac:dyDescent="0.25">
      <c r="J12" s="16" t="s">
        <v>268</v>
      </c>
      <c r="L12" s="33">
        <f>Industry!A30</f>
        <v>26</v>
      </c>
    </row>
    <row r="13" spans="1:12" x14ac:dyDescent="0.25">
      <c r="B13" s="43" t="s">
        <v>377</v>
      </c>
      <c r="D13" s="1" t="s">
        <v>198</v>
      </c>
      <c r="J13" s="16" t="s">
        <v>269</v>
      </c>
      <c r="L13" s="34">
        <f>'Govt, Others'!A18</f>
        <v>14</v>
      </c>
    </row>
    <row r="14" spans="1:12" x14ac:dyDescent="0.25">
      <c r="L14" s="33">
        <f>SUM(L8:L13)</f>
        <v>121</v>
      </c>
    </row>
    <row r="15" spans="1:12" ht="30" x14ac:dyDescent="0.25">
      <c r="B15" s="25">
        <v>0.11458333333333333</v>
      </c>
      <c r="D15" s="1" t="s">
        <v>389</v>
      </c>
      <c r="F15" s="16" t="s">
        <v>376</v>
      </c>
    </row>
    <row r="17" spans="1:10" ht="20.25" customHeight="1" x14ac:dyDescent="0.25">
      <c r="B17" s="25">
        <v>0.14583333333333334</v>
      </c>
      <c r="D17" s="1" t="s">
        <v>192</v>
      </c>
      <c r="F17" s="16" t="s">
        <v>216</v>
      </c>
    </row>
    <row r="19" spans="1:10" ht="30" x14ac:dyDescent="0.25">
      <c r="B19" s="25">
        <v>0.15972222222222224</v>
      </c>
      <c r="D19" s="1" t="s">
        <v>389</v>
      </c>
      <c r="F19" s="16" t="s">
        <v>388</v>
      </c>
    </row>
    <row r="21" spans="1:10" ht="19.5" customHeight="1" x14ac:dyDescent="0.25">
      <c r="B21" s="25">
        <v>0.19791666666666666</v>
      </c>
      <c r="D21" s="1" t="s">
        <v>331</v>
      </c>
    </row>
    <row r="22" spans="1:10" x14ac:dyDescent="0.25">
      <c r="B22" s="31"/>
      <c r="C22" s="31"/>
      <c r="D22" s="32"/>
      <c r="E22" s="31"/>
      <c r="F22" s="31"/>
    </row>
    <row r="23" spans="1:10" x14ac:dyDescent="0.25">
      <c r="B23" s="25">
        <v>0.25</v>
      </c>
      <c r="D23" s="1" t="s">
        <v>199</v>
      </c>
    </row>
    <row r="25" spans="1:10" x14ac:dyDescent="0.25">
      <c r="B25" s="25">
        <v>0.28125</v>
      </c>
      <c r="D25" s="1" t="s">
        <v>200</v>
      </c>
    </row>
    <row r="26" spans="1:10" x14ac:dyDescent="0.25">
      <c r="B26" s="25">
        <v>0.3125</v>
      </c>
      <c r="D26" s="1" t="s">
        <v>193</v>
      </c>
      <c r="F26" s="16" t="s">
        <v>375</v>
      </c>
      <c r="J26" s="36"/>
    </row>
    <row r="29" spans="1:10" x14ac:dyDescent="0.25">
      <c r="A29" s="27" t="s">
        <v>194</v>
      </c>
    </row>
    <row r="31" spans="1:10" x14ac:dyDescent="0.25">
      <c r="B31" s="25">
        <v>0.33333333333333331</v>
      </c>
      <c r="D31" s="1" t="s">
        <v>201</v>
      </c>
    </row>
    <row r="33" spans="2:6" x14ac:dyDescent="0.25">
      <c r="B33" s="25">
        <v>0.35416666666666669</v>
      </c>
      <c r="D33" s="1" t="s">
        <v>330</v>
      </c>
    </row>
    <row r="35" spans="2:6" ht="30" x14ac:dyDescent="0.25">
      <c r="B35" s="25">
        <v>0.3611111111111111</v>
      </c>
      <c r="D35" s="1" t="s">
        <v>401</v>
      </c>
      <c r="F35" s="16" t="s">
        <v>378</v>
      </c>
    </row>
    <row r="37" spans="2:6" ht="35.25" customHeight="1" x14ac:dyDescent="0.25">
      <c r="B37" s="25">
        <v>0.4236111111111111</v>
      </c>
      <c r="D37" s="1" t="s">
        <v>195</v>
      </c>
      <c r="F37" s="16" t="s">
        <v>216</v>
      </c>
    </row>
    <row r="39" spans="2:6" x14ac:dyDescent="0.25">
      <c r="B39" s="25">
        <v>0.4375</v>
      </c>
      <c r="D39" s="37" t="s">
        <v>390</v>
      </c>
      <c r="F39" s="16" t="s">
        <v>217</v>
      </c>
    </row>
    <row r="41" spans="2:6" ht="17.25" customHeight="1" x14ac:dyDescent="0.25">
      <c r="B41" s="25">
        <v>0.5</v>
      </c>
      <c r="D41" s="1" t="s">
        <v>196</v>
      </c>
    </row>
    <row r="42" spans="2:6" x14ac:dyDescent="0.25">
      <c r="B42" s="25">
        <v>0.52777777777777779</v>
      </c>
      <c r="D42" s="1" t="s">
        <v>197</v>
      </c>
    </row>
    <row r="44" spans="2:6" x14ac:dyDescent="0.25">
      <c r="B44" s="25">
        <v>4.1666666666666664E-2</v>
      </c>
      <c r="D44" s="1" t="s">
        <v>332</v>
      </c>
    </row>
  </sheetData>
  <pageMargins left="0.25" right="0.25" top="0.75" bottom="0.7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52"/>
  <sheetViews>
    <sheetView workbookViewId="0">
      <selection activeCell="B98" sqref="B98"/>
    </sheetView>
  </sheetViews>
  <sheetFormatPr defaultRowHeight="15" x14ac:dyDescent="0.25"/>
  <sheetData>
    <row r="4" spans="2:2" x14ac:dyDescent="0.25">
      <c r="B4" s="29" t="s">
        <v>393</v>
      </c>
    </row>
    <row r="26" spans="2:2" x14ac:dyDescent="0.25">
      <c r="B26" s="29" t="s">
        <v>399</v>
      </c>
    </row>
    <row r="52" spans="2:2" x14ac:dyDescent="0.25">
      <c r="B52" s="29" t="s">
        <v>209</v>
      </c>
    </row>
    <row r="69" spans="2:2" x14ac:dyDescent="0.25">
      <c r="B69" s="29" t="s">
        <v>210</v>
      </c>
    </row>
    <row r="98" spans="2:2" x14ac:dyDescent="0.25">
      <c r="B98" s="29" t="s">
        <v>395</v>
      </c>
    </row>
    <row r="115" spans="2:2" x14ac:dyDescent="0.25">
      <c r="B115" s="29" t="s">
        <v>208</v>
      </c>
    </row>
    <row r="134" spans="2:2" x14ac:dyDescent="0.25">
      <c r="B134" s="29" t="s">
        <v>391</v>
      </c>
    </row>
    <row r="152" spans="2:2" x14ac:dyDescent="0.25">
      <c r="B152" s="2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tabSelected="1" workbookViewId="0">
      <selection activeCell="H26" sqref="H26"/>
    </sheetView>
  </sheetViews>
  <sheetFormatPr defaultRowHeight="15" x14ac:dyDescent="0.25"/>
  <cols>
    <col min="1" max="1" width="5.140625" style="39" customWidth="1"/>
    <col min="2" max="2" width="25" style="40" customWidth="1"/>
    <col min="3" max="3" width="3" style="37" customWidth="1"/>
    <col min="4" max="4" width="21.42578125" style="40" customWidth="1"/>
    <col min="5" max="5" width="3" style="37" customWidth="1"/>
    <col min="6" max="6" width="47" style="40" customWidth="1"/>
    <col min="7" max="7" width="3" style="37" customWidth="1"/>
    <col min="8" max="8" width="32.7109375" style="40" customWidth="1"/>
    <col min="9" max="9" width="2.85546875" style="37" customWidth="1"/>
    <col min="10" max="10" width="16.28515625" style="37" customWidth="1"/>
    <col min="11" max="16384" width="9.140625" style="37"/>
  </cols>
  <sheetData>
    <row r="1" spans="1:10" x14ac:dyDescent="0.25">
      <c r="A1" s="13" t="s">
        <v>0</v>
      </c>
    </row>
    <row r="3" spans="1:10" ht="54.75" customHeight="1" x14ac:dyDescent="0.25">
      <c r="B3" s="44" t="s">
        <v>1</v>
      </c>
      <c r="C3" s="45" t="s">
        <v>202</v>
      </c>
      <c r="D3" s="44" t="s">
        <v>3</v>
      </c>
      <c r="F3" s="44" t="s">
        <v>2</v>
      </c>
      <c r="H3" s="44" t="s">
        <v>4</v>
      </c>
      <c r="J3" s="58" t="s">
        <v>382</v>
      </c>
    </row>
    <row r="4" spans="1:10" s="46" customFormat="1" x14ac:dyDescent="0.25">
      <c r="H4" s="47"/>
      <c r="J4" s="56"/>
    </row>
    <row r="5" spans="1:10" s="46" customFormat="1" x14ac:dyDescent="0.25">
      <c r="A5" s="48" t="s">
        <v>351</v>
      </c>
      <c r="H5" s="47"/>
      <c r="J5" s="56"/>
    </row>
    <row r="6" spans="1:10" s="46" customFormat="1" x14ac:dyDescent="0.25">
      <c r="A6" s="38" t="s">
        <v>347</v>
      </c>
      <c r="B6" s="38"/>
      <c r="C6" s="38"/>
      <c r="D6" s="38"/>
      <c r="E6" s="38"/>
      <c r="F6" s="38"/>
      <c r="H6" s="47"/>
      <c r="J6" s="56"/>
    </row>
    <row r="7" spans="1:10" s="46" customFormat="1" x14ac:dyDescent="0.25">
      <c r="A7" s="49">
        <v>1</v>
      </c>
      <c r="B7" s="46" t="s">
        <v>384</v>
      </c>
      <c r="D7" s="46" t="s">
        <v>348</v>
      </c>
      <c r="F7" s="46" t="s">
        <v>349</v>
      </c>
      <c r="H7" s="47"/>
      <c r="J7" s="56"/>
    </row>
    <row r="8" spans="1:10" x14ac:dyDescent="0.25">
      <c r="D8" s="37"/>
      <c r="J8" s="56"/>
    </row>
    <row r="9" spans="1:10" s="40" customFormat="1" x14ac:dyDescent="0.25">
      <c r="A9" s="38" t="s">
        <v>342</v>
      </c>
      <c r="B9" s="50"/>
      <c r="C9" s="38"/>
      <c r="D9" s="50"/>
      <c r="E9" s="38"/>
      <c r="F9" s="50"/>
      <c r="G9" s="37"/>
      <c r="J9" s="57"/>
    </row>
    <row r="10" spans="1:10" s="67" customFormat="1" ht="18.75" customHeight="1" x14ac:dyDescent="0.25">
      <c r="A10" s="65">
        <v>1</v>
      </c>
      <c r="B10" s="66" t="s">
        <v>344</v>
      </c>
      <c r="C10" s="66"/>
      <c r="E10" s="66"/>
      <c r="G10" s="66"/>
      <c r="J10" s="64" t="s">
        <v>383</v>
      </c>
    </row>
    <row r="11" spans="1:10" s="63" customFormat="1" ht="16.5" customHeight="1" x14ac:dyDescent="0.25">
      <c r="A11" s="61">
        <v>2</v>
      </c>
      <c r="B11" s="63" t="s">
        <v>372</v>
      </c>
      <c r="C11" s="62"/>
      <c r="D11" s="63" t="s">
        <v>183</v>
      </c>
      <c r="E11" s="62"/>
      <c r="F11" s="63" t="s">
        <v>345</v>
      </c>
      <c r="G11" s="62"/>
      <c r="J11" s="68" t="s">
        <v>149</v>
      </c>
    </row>
    <row r="12" spans="1:10" s="63" customFormat="1" x14ac:dyDescent="0.25">
      <c r="A12" s="61">
        <v>3</v>
      </c>
      <c r="B12" s="63" t="s">
        <v>273</v>
      </c>
      <c r="C12" s="62"/>
      <c r="D12" s="63" t="s">
        <v>274</v>
      </c>
      <c r="E12" s="62"/>
      <c r="F12" s="63" t="s">
        <v>275</v>
      </c>
      <c r="G12" s="62"/>
      <c r="J12" s="68" t="s">
        <v>72</v>
      </c>
    </row>
    <row r="13" spans="1:10" s="40" customFormat="1" x14ac:dyDescent="0.25">
      <c r="A13" s="39">
        <v>4</v>
      </c>
      <c r="B13" s="40" t="s">
        <v>23</v>
      </c>
      <c r="C13" s="37"/>
      <c r="D13" s="40" t="s">
        <v>184</v>
      </c>
      <c r="E13" s="37"/>
      <c r="F13" s="40" t="s">
        <v>343</v>
      </c>
      <c r="G13" s="37"/>
      <c r="H13" s="41" t="s">
        <v>25</v>
      </c>
      <c r="J13" s="60" t="s">
        <v>387</v>
      </c>
    </row>
    <row r="14" spans="1:10" s="40" customFormat="1" x14ac:dyDescent="0.25">
      <c r="C14" s="37"/>
      <c r="E14" s="37"/>
      <c r="G14" s="37"/>
      <c r="J14" s="57"/>
    </row>
    <row r="15" spans="1:10" s="40" customFormat="1" x14ac:dyDescent="0.25">
      <c r="A15" s="39"/>
      <c r="C15" s="37"/>
      <c r="E15" s="37"/>
      <c r="G15" s="37"/>
      <c r="J15" s="57"/>
    </row>
    <row r="16" spans="1:10" s="40" customFormat="1" x14ac:dyDescent="0.25">
      <c r="A16" s="51" t="s">
        <v>346</v>
      </c>
      <c r="B16" s="50"/>
      <c r="C16" s="38"/>
      <c r="D16" s="50"/>
      <c r="E16" s="38"/>
      <c r="F16" s="50"/>
      <c r="G16" s="37"/>
      <c r="J16" s="57"/>
    </row>
    <row r="17" spans="1:10" s="40" customFormat="1" x14ac:dyDescent="0.25">
      <c r="A17" s="39">
        <v>1</v>
      </c>
      <c r="B17" s="40" t="s">
        <v>335</v>
      </c>
      <c r="C17" s="37"/>
      <c r="D17" s="40" t="s">
        <v>167</v>
      </c>
      <c r="E17" s="37"/>
      <c r="F17" s="40" t="s">
        <v>336</v>
      </c>
      <c r="G17" s="37"/>
      <c r="H17" s="52" t="s">
        <v>334</v>
      </c>
      <c r="J17" s="60" t="s">
        <v>387</v>
      </c>
    </row>
    <row r="18" spans="1:10" s="40" customFormat="1" x14ac:dyDescent="0.25">
      <c r="A18" s="39"/>
      <c r="G18" s="37"/>
      <c r="J18" s="57"/>
    </row>
    <row r="19" spans="1:10" x14ac:dyDescent="0.25">
      <c r="B19" s="37"/>
      <c r="D19" s="37"/>
      <c r="F19" s="37"/>
      <c r="J19" s="56"/>
    </row>
    <row r="20" spans="1:10" x14ac:dyDescent="0.25">
      <c r="B20" s="37"/>
      <c r="D20" s="37"/>
      <c r="F20" s="37"/>
      <c r="J20" s="56"/>
    </row>
    <row r="21" spans="1:10" x14ac:dyDescent="0.25">
      <c r="A21" s="53" t="s">
        <v>350</v>
      </c>
      <c r="B21" s="37"/>
      <c r="D21" s="37"/>
      <c r="F21" s="37"/>
      <c r="J21" s="56"/>
    </row>
    <row r="22" spans="1:10" s="46" customFormat="1" x14ac:dyDescent="0.25">
      <c r="A22" s="38" t="s">
        <v>400</v>
      </c>
      <c r="B22" s="38"/>
      <c r="C22" s="38"/>
      <c r="D22" s="50"/>
      <c r="E22" s="38"/>
      <c r="F22" s="50"/>
      <c r="H22" s="54"/>
      <c r="J22" s="56"/>
    </row>
    <row r="23" spans="1:10" s="62" customFormat="1" ht="18" customHeight="1" x14ac:dyDescent="0.25">
      <c r="A23" s="61">
        <v>1</v>
      </c>
      <c r="B23" s="62" t="s">
        <v>372</v>
      </c>
      <c r="D23" s="62" t="s">
        <v>173</v>
      </c>
      <c r="F23" s="62" t="s">
        <v>370</v>
      </c>
      <c r="H23" s="63"/>
      <c r="J23" s="64" t="s">
        <v>383</v>
      </c>
    </row>
    <row r="24" spans="1:10" s="62" customFormat="1" ht="18" customHeight="1" x14ac:dyDescent="0.25">
      <c r="A24" s="61">
        <v>2</v>
      </c>
      <c r="B24" s="62" t="s">
        <v>372</v>
      </c>
      <c r="D24" s="62" t="s">
        <v>371</v>
      </c>
      <c r="F24" s="62" t="s">
        <v>370</v>
      </c>
      <c r="H24" s="63"/>
      <c r="J24" s="64" t="s">
        <v>383</v>
      </c>
    </row>
    <row r="25" spans="1:10" ht="18" customHeight="1" x14ac:dyDescent="0.25">
      <c r="A25" s="39">
        <v>3</v>
      </c>
      <c r="B25" s="37" t="s">
        <v>10</v>
      </c>
      <c r="D25" s="37" t="s">
        <v>184</v>
      </c>
      <c r="F25" s="37" t="s">
        <v>12</v>
      </c>
      <c r="H25" s="7" t="s">
        <v>381</v>
      </c>
      <c r="J25" s="56"/>
    </row>
    <row r="26" spans="1:10" ht="18" customHeight="1" x14ac:dyDescent="0.2">
      <c r="A26" s="39">
        <v>4</v>
      </c>
      <c r="B26" s="59" t="s">
        <v>385</v>
      </c>
      <c r="D26" s="37" t="s">
        <v>352</v>
      </c>
      <c r="F26" s="37" t="s">
        <v>398</v>
      </c>
      <c r="H26" s="7" t="s">
        <v>386</v>
      </c>
      <c r="J26" s="56"/>
    </row>
    <row r="27" spans="1:10" ht="18" customHeight="1" x14ac:dyDescent="0.25">
      <c r="A27" s="39">
        <v>5</v>
      </c>
      <c r="B27" s="37" t="s">
        <v>185</v>
      </c>
      <c r="D27" s="37" t="s">
        <v>186</v>
      </c>
      <c r="F27" s="40" t="s">
        <v>204</v>
      </c>
      <c r="H27" s="52" t="s">
        <v>203</v>
      </c>
      <c r="J27" s="56"/>
    </row>
    <row r="28" spans="1:10" x14ac:dyDescent="0.25">
      <c r="J28" s="56"/>
    </row>
    <row r="29" spans="1:10" x14ac:dyDescent="0.25">
      <c r="J29" s="56"/>
    </row>
    <row r="30" spans="1:10" s="46" customFormat="1" x14ac:dyDescent="0.25">
      <c r="A30" s="38" t="s">
        <v>337</v>
      </c>
      <c r="B30" s="38"/>
      <c r="C30" s="38"/>
      <c r="D30" s="50"/>
      <c r="E30" s="38"/>
      <c r="F30" s="50"/>
      <c r="H30" s="54"/>
      <c r="J30" s="56"/>
    </row>
    <row r="31" spans="1:10" ht="18" customHeight="1" x14ac:dyDescent="0.25">
      <c r="A31" s="49">
        <v>1</v>
      </c>
      <c r="B31" s="47" t="s">
        <v>176</v>
      </c>
      <c r="C31" s="46"/>
      <c r="D31" s="40" t="s">
        <v>177</v>
      </c>
      <c r="E31" s="46"/>
      <c r="F31" s="47" t="s">
        <v>178</v>
      </c>
      <c r="H31" s="52" t="s">
        <v>271</v>
      </c>
      <c r="J31" s="60" t="s">
        <v>387</v>
      </c>
    </row>
    <row r="32" spans="1:10" ht="18" customHeight="1" x14ac:dyDescent="0.25">
      <c r="A32" s="39">
        <v>2</v>
      </c>
      <c r="B32" s="40" t="s">
        <v>220</v>
      </c>
      <c r="D32" s="40" t="s">
        <v>168</v>
      </c>
      <c r="F32" s="40" t="s">
        <v>369</v>
      </c>
      <c r="H32" s="7" t="s">
        <v>355</v>
      </c>
      <c r="J32" s="60" t="s">
        <v>387</v>
      </c>
    </row>
    <row r="33" spans="1:10" ht="18" customHeight="1" x14ac:dyDescent="0.25">
      <c r="A33" s="39">
        <v>3</v>
      </c>
      <c r="B33" s="37" t="s">
        <v>187</v>
      </c>
      <c r="D33" s="37" t="s">
        <v>182</v>
      </c>
      <c r="F33" s="40" t="s">
        <v>205</v>
      </c>
      <c r="H33" s="52" t="s">
        <v>272</v>
      </c>
      <c r="J33" s="60" t="s">
        <v>387</v>
      </c>
    </row>
    <row r="34" spans="1:10" ht="18" customHeight="1" x14ac:dyDescent="0.25">
      <c r="A34" s="39">
        <v>4</v>
      </c>
      <c r="B34" s="55" t="s">
        <v>339</v>
      </c>
      <c r="D34" s="40" t="s">
        <v>338</v>
      </c>
      <c r="F34" s="40" t="s">
        <v>341</v>
      </c>
      <c r="H34" s="52" t="s">
        <v>340</v>
      </c>
      <c r="J34" s="60" t="s">
        <v>387</v>
      </c>
    </row>
    <row r="35" spans="1:10" x14ac:dyDescent="0.25">
      <c r="J35" s="56"/>
    </row>
    <row r="36" spans="1:10" x14ac:dyDescent="0.25">
      <c r="J36" s="56"/>
    </row>
    <row r="37" spans="1:10" s="40" customFormat="1" x14ac:dyDescent="0.25">
      <c r="A37" s="51" t="s">
        <v>379</v>
      </c>
      <c r="B37" s="50"/>
      <c r="C37" s="38"/>
      <c r="D37" s="50"/>
      <c r="E37" s="38"/>
      <c r="F37" s="50"/>
      <c r="G37" s="37"/>
      <c r="J37" s="57"/>
    </row>
    <row r="38" spans="1:10" s="62" customFormat="1" x14ac:dyDescent="0.25">
      <c r="A38" s="61"/>
      <c r="B38" s="63" t="s">
        <v>380</v>
      </c>
      <c r="D38" s="63" t="s">
        <v>173</v>
      </c>
      <c r="F38" s="63" t="s">
        <v>12</v>
      </c>
      <c r="H38" s="63"/>
      <c r="J38" s="64" t="s">
        <v>383</v>
      </c>
    </row>
    <row r="48" spans="1:10" x14ac:dyDescent="0.25">
      <c r="I48" s="52"/>
    </row>
  </sheetData>
  <hyperlinks>
    <hyperlink ref="H13" r:id="rId1"/>
    <hyperlink ref="H27" r:id="rId2"/>
    <hyperlink ref="H31" r:id="rId3"/>
    <hyperlink ref="H33" r:id="rId4" display="mailto:tim.butters@dot.gov"/>
    <hyperlink ref="H17" r:id="rId5" display="mailto:cbsull3@gmail.com"/>
    <hyperlink ref="H34" r:id="rId6"/>
    <hyperlink ref="H25" r:id="rId7"/>
    <hyperlink ref="H26" r:id="rId8"/>
  </hyperlinks>
  <pageMargins left="0.7" right="0.7" top="0.75" bottom="0.75" header="0.3" footer="0.3"/>
  <pageSetup scale="89"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A2" sqref="A2:XFD4"/>
    </sheetView>
  </sheetViews>
  <sheetFormatPr defaultRowHeight="15" x14ac:dyDescent="0.25"/>
  <cols>
    <col min="1" max="1" width="5.140625" style="18" customWidth="1"/>
    <col min="2" max="2" width="21" style="1" customWidth="1"/>
    <col min="3" max="3" width="3" style="16" customWidth="1"/>
    <col min="4" max="4" width="21.42578125" style="1" customWidth="1"/>
    <col min="5" max="5" width="3" style="16" customWidth="1"/>
    <col min="6" max="6" width="47" style="1" customWidth="1"/>
    <col min="7" max="7" width="3" style="16" customWidth="1"/>
    <col min="8" max="8" width="32.7109375" style="1" customWidth="1"/>
    <col min="9" max="16384" width="9.140625" style="16"/>
  </cols>
  <sheetData>
    <row r="1" spans="1:8" x14ac:dyDescent="0.25">
      <c r="A1" s="15" t="s">
        <v>0</v>
      </c>
    </row>
    <row r="4" spans="1:8" x14ac:dyDescent="0.25">
      <c r="B4" s="2" t="s">
        <v>1</v>
      </c>
      <c r="D4" s="2" t="s">
        <v>3</v>
      </c>
      <c r="F4" s="2" t="s">
        <v>2</v>
      </c>
      <c r="H4" s="2" t="s">
        <v>4</v>
      </c>
    </row>
    <row r="5" spans="1:8" s="23" customFormat="1" x14ac:dyDescent="0.25">
      <c r="A5" s="21"/>
      <c r="B5" s="22"/>
      <c r="D5" s="22"/>
      <c r="F5" s="22"/>
      <c r="H5" s="22"/>
    </row>
    <row r="6" spans="1:8" s="23" customFormat="1" x14ac:dyDescent="0.25">
      <c r="A6" s="21">
        <v>1</v>
      </c>
      <c r="B6" s="22" t="s">
        <v>333</v>
      </c>
      <c r="D6" s="1" t="s">
        <v>173</v>
      </c>
      <c r="F6" s="22" t="s">
        <v>174</v>
      </c>
      <c r="H6" s="24" t="s">
        <v>172</v>
      </c>
    </row>
    <row r="7" spans="1:8" x14ac:dyDescent="0.25">
      <c r="A7" s="18">
        <f>A6+1</f>
        <v>2</v>
      </c>
      <c r="B7" s="20" t="s">
        <v>140</v>
      </c>
      <c r="D7" s="1" t="s">
        <v>173</v>
      </c>
      <c r="F7" s="1" t="s">
        <v>175</v>
      </c>
      <c r="H7" s="19" t="s">
        <v>171</v>
      </c>
    </row>
    <row r="8" spans="1:8" x14ac:dyDescent="0.25">
      <c r="A8" s="18">
        <f t="shared" ref="A8:A35" si="0">A7+1</f>
        <v>3</v>
      </c>
      <c r="B8" s="1" t="s">
        <v>212</v>
      </c>
      <c r="D8" s="1" t="s">
        <v>173</v>
      </c>
      <c r="F8" s="1" t="s">
        <v>204</v>
      </c>
      <c r="H8" s="19" t="s">
        <v>213</v>
      </c>
    </row>
    <row r="9" spans="1:8" ht="15.75" customHeight="1" x14ac:dyDescent="0.25">
      <c r="A9" s="18">
        <f t="shared" si="0"/>
        <v>4</v>
      </c>
      <c r="B9" s="1" t="s">
        <v>246</v>
      </c>
      <c r="C9"/>
      <c r="D9" s="1" t="s">
        <v>247</v>
      </c>
      <c r="E9"/>
      <c r="F9" s="1" t="s">
        <v>248</v>
      </c>
      <c r="G9"/>
      <c r="H9" s="3" t="s">
        <v>249</v>
      </c>
    </row>
    <row r="10" spans="1:8" x14ac:dyDescent="0.25">
      <c r="A10" s="18">
        <f t="shared" si="0"/>
        <v>5</v>
      </c>
    </row>
    <row r="11" spans="1:8" x14ac:dyDescent="0.25">
      <c r="A11" s="18">
        <f t="shared" si="0"/>
        <v>6</v>
      </c>
    </row>
    <row r="12" spans="1:8" x14ac:dyDescent="0.25">
      <c r="A12" s="18">
        <f t="shared" si="0"/>
        <v>7</v>
      </c>
    </row>
    <row r="13" spans="1:8" x14ac:dyDescent="0.25">
      <c r="A13" s="18">
        <f t="shared" si="0"/>
        <v>8</v>
      </c>
    </row>
    <row r="14" spans="1:8" x14ac:dyDescent="0.25">
      <c r="A14" s="18">
        <f t="shared" si="0"/>
        <v>9</v>
      </c>
    </row>
    <row r="15" spans="1:8" x14ac:dyDescent="0.25">
      <c r="A15" s="18">
        <f t="shared" si="0"/>
        <v>10</v>
      </c>
    </row>
    <row r="16" spans="1:8" x14ac:dyDescent="0.25">
      <c r="A16" s="18">
        <f t="shared" si="0"/>
        <v>11</v>
      </c>
    </row>
    <row r="17" spans="1:1" x14ac:dyDescent="0.25">
      <c r="A17" s="18">
        <f t="shared" si="0"/>
        <v>12</v>
      </c>
    </row>
    <row r="18" spans="1:1" x14ac:dyDescent="0.25">
      <c r="A18" s="18">
        <f t="shared" si="0"/>
        <v>13</v>
      </c>
    </row>
    <row r="19" spans="1:1" x14ac:dyDescent="0.25">
      <c r="A19" s="18">
        <f t="shared" si="0"/>
        <v>14</v>
      </c>
    </row>
    <row r="20" spans="1:1" x14ac:dyDescent="0.25">
      <c r="A20" s="18">
        <f t="shared" si="0"/>
        <v>15</v>
      </c>
    </row>
    <row r="21" spans="1:1" x14ac:dyDescent="0.25">
      <c r="A21" s="18">
        <f t="shared" si="0"/>
        <v>16</v>
      </c>
    </row>
    <row r="22" spans="1:1" x14ac:dyDescent="0.25">
      <c r="A22" s="18">
        <f t="shared" si="0"/>
        <v>17</v>
      </c>
    </row>
    <row r="23" spans="1:1" x14ac:dyDescent="0.25">
      <c r="A23" s="18">
        <f t="shared" si="0"/>
        <v>18</v>
      </c>
    </row>
    <row r="24" spans="1:1" x14ac:dyDescent="0.25">
      <c r="A24" s="18">
        <f t="shared" si="0"/>
        <v>19</v>
      </c>
    </row>
    <row r="25" spans="1:1" x14ac:dyDescent="0.25">
      <c r="A25" s="18">
        <f t="shared" si="0"/>
        <v>20</v>
      </c>
    </row>
    <row r="26" spans="1:1" x14ac:dyDescent="0.25">
      <c r="A26" s="18">
        <f t="shared" si="0"/>
        <v>21</v>
      </c>
    </row>
    <row r="27" spans="1:1" x14ac:dyDescent="0.25">
      <c r="A27" s="18">
        <f t="shared" si="0"/>
        <v>22</v>
      </c>
    </row>
    <row r="28" spans="1:1" x14ac:dyDescent="0.25">
      <c r="A28" s="18">
        <f t="shared" si="0"/>
        <v>23</v>
      </c>
    </row>
    <row r="29" spans="1:1" x14ac:dyDescent="0.25">
      <c r="A29" s="18">
        <f t="shared" si="0"/>
        <v>24</v>
      </c>
    </row>
    <row r="30" spans="1:1" x14ac:dyDescent="0.25">
      <c r="A30" s="18">
        <f t="shared" si="0"/>
        <v>25</v>
      </c>
    </row>
    <row r="31" spans="1:1" x14ac:dyDescent="0.25">
      <c r="A31" s="18">
        <f t="shared" si="0"/>
        <v>26</v>
      </c>
    </row>
    <row r="32" spans="1:1" x14ac:dyDescent="0.25">
      <c r="A32" s="18">
        <f t="shared" si="0"/>
        <v>27</v>
      </c>
    </row>
    <row r="33" spans="1:1" x14ac:dyDescent="0.25">
      <c r="A33" s="18">
        <f t="shared" si="0"/>
        <v>28</v>
      </c>
    </row>
    <row r="34" spans="1:1" x14ac:dyDescent="0.25">
      <c r="A34" s="18">
        <f t="shared" si="0"/>
        <v>29</v>
      </c>
    </row>
    <row r="35" spans="1:1" x14ac:dyDescent="0.25">
      <c r="A35" s="18">
        <f t="shared" si="0"/>
        <v>30</v>
      </c>
    </row>
  </sheetData>
  <hyperlinks>
    <hyperlink ref="H7" r:id="rId1" display="../../../Documents/julie.halligan@cpuc.ca.gov"/>
    <hyperlink ref="H6" r:id="rId2"/>
    <hyperlink ref="H8" r:id="rId3"/>
    <hyperlink ref="H9" r:id="rId4"/>
  </hyperlinks>
  <pageMargins left="0.7" right="0.7" top="0.75" bottom="0.75" header="0.3" footer="0.3"/>
  <pageSetup scale="8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F26" sqref="F26"/>
    </sheetView>
  </sheetViews>
  <sheetFormatPr defaultRowHeight="15" x14ac:dyDescent="0.25"/>
  <cols>
    <col min="1" max="1" width="5.140625" style="11" customWidth="1"/>
    <col min="2" max="2" width="21" style="4" customWidth="1"/>
    <col min="3" max="3" width="3" style="5" customWidth="1"/>
    <col min="4" max="4" width="21.42578125" style="4" customWidth="1"/>
    <col min="5" max="5" width="3" style="5" customWidth="1"/>
    <col min="6" max="6" width="47" style="4" customWidth="1"/>
    <col min="7" max="7" width="3" style="5" customWidth="1"/>
    <col min="8" max="8" width="32.7109375" style="4" customWidth="1"/>
    <col min="9" max="16384" width="9.140625" style="5"/>
  </cols>
  <sheetData>
    <row r="1" spans="1:8" x14ac:dyDescent="0.25">
      <c r="A1" s="13" t="s">
        <v>0</v>
      </c>
    </row>
    <row r="4" spans="1:8" x14ac:dyDescent="0.25">
      <c r="B4" s="6" t="s">
        <v>1</v>
      </c>
      <c r="D4" s="6" t="s">
        <v>3</v>
      </c>
      <c r="F4" s="6" t="s">
        <v>2</v>
      </c>
      <c r="H4" s="6" t="s">
        <v>4</v>
      </c>
    </row>
    <row r="5" spans="1:8" ht="19.5" customHeight="1" x14ac:dyDescent="0.25">
      <c r="A5" s="11">
        <v>1</v>
      </c>
      <c r="B5" s="5" t="s">
        <v>218</v>
      </c>
      <c r="D5" s="4" t="s">
        <v>168</v>
      </c>
      <c r="F5" s="4" t="s">
        <v>155</v>
      </c>
      <c r="H5" s="7" t="s">
        <v>353</v>
      </c>
    </row>
    <row r="6" spans="1:8" ht="19.5" customHeight="1" x14ac:dyDescent="0.25">
      <c r="A6" s="11">
        <f>A5+1</f>
        <v>2</v>
      </c>
      <c r="B6" s="5" t="s">
        <v>219</v>
      </c>
      <c r="D6" s="4" t="s">
        <v>168</v>
      </c>
      <c r="F6" s="4" t="s">
        <v>156</v>
      </c>
      <c r="H6" s="7" t="s">
        <v>354</v>
      </c>
    </row>
    <row r="7" spans="1:8" ht="19.5" customHeight="1" x14ac:dyDescent="0.25">
      <c r="A7" s="11">
        <f t="shared" ref="A7:A17" si="0">A6+1</f>
        <v>3</v>
      </c>
      <c r="B7" s="5" t="s">
        <v>220</v>
      </c>
      <c r="D7" s="4" t="s">
        <v>168</v>
      </c>
      <c r="F7" s="4" t="s">
        <v>157</v>
      </c>
      <c r="H7" s="7" t="s">
        <v>355</v>
      </c>
    </row>
    <row r="8" spans="1:8" ht="19.5" customHeight="1" x14ac:dyDescent="0.25">
      <c r="A8" s="11">
        <f t="shared" si="0"/>
        <v>4</v>
      </c>
      <c r="B8" s="5" t="s">
        <v>221</v>
      </c>
      <c r="D8" s="4" t="s">
        <v>168</v>
      </c>
      <c r="F8" s="4" t="s">
        <v>158</v>
      </c>
      <c r="H8" s="7" t="s">
        <v>356</v>
      </c>
    </row>
    <row r="9" spans="1:8" ht="19.5" customHeight="1" x14ac:dyDescent="0.25">
      <c r="A9" s="11">
        <f t="shared" si="0"/>
        <v>5</v>
      </c>
      <c r="B9" s="5" t="s">
        <v>222</v>
      </c>
      <c r="D9" s="4" t="s">
        <v>168</v>
      </c>
      <c r="F9" s="4" t="s">
        <v>159</v>
      </c>
      <c r="H9" s="7" t="s">
        <v>357</v>
      </c>
    </row>
    <row r="10" spans="1:8" ht="19.5" customHeight="1" x14ac:dyDescent="0.25">
      <c r="A10" s="11">
        <f t="shared" si="0"/>
        <v>6</v>
      </c>
      <c r="B10" s="5" t="s">
        <v>223</v>
      </c>
      <c r="D10" s="4" t="s">
        <v>168</v>
      </c>
      <c r="F10" s="4" t="s">
        <v>160</v>
      </c>
      <c r="H10" s="7" t="s">
        <v>358</v>
      </c>
    </row>
    <row r="11" spans="1:8" ht="19.5" customHeight="1" x14ac:dyDescent="0.25">
      <c r="A11" s="11">
        <f t="shared" si="0"/>
        <v>7</v>
      </c>
      <c r="B11" s="5" t="s">
        <v>224</v>
      </c>
      <c r="D11" s="4" t="s">
        <v>168</v>
      </c>
      <c r="F11" s="4" t="s">
        <v>161</v>
      </c>
      <c r="H11" s="7" t="s">
        <v>359</v>
      </c>
    </row>
    <row r="12" spans="1:8" ht="19.5" customHeight="1" x14ac:dyDescent="0.25">
      <c r="A12" s="11">
        <f t="shared" si="0"/>
        <v>8</v>
      </c>
      <c r="B12" s="5" t="s">
        <v>225</v>
      </c>
      <c r="D12" s="4" t="s">
        <v>168</v>
      </c>
      <c r="F12" s="4" t="s">
        <v>162</v>
      </c>
      <c r="H12" s="7" t="s">
        <v>360</v>
      </c>
    </row>
    <row r="13" spans="1:8" ht="19.5" customHeight="1" x14ac:dyDescent="0.25">
      <c r="A13" s="11">
        <f t="shared" si="0"/>
        <v>9</v>
      </c>
      <c r="B13" s="5" t="s">
        <v>226</v>
      </c>
      <c r="D13" s="4" t="s">
        <v>168</v>
      </c>
      <c r="F13" s="4" t="s">
        <v>163</v>
      </c>
      <c r="H13" s="7" t="s">
        <v>361</v>
      </c>
    </row>
    <row r="14" spans="1:8" ht="19.5" customHeight="1" x14ac:dyDescent="0.25">
      <c r="A14" s="11">
        <f t="shared" si="0"/>
        <v>10</v>
      </c>
      <c r="B14" s="5" t="s">
        <v>227</v>
      </c>
      <c r="D14" s="4" t="s">
        <v>168</v>
      </c>
      <c r="F14" s="4" t="s">
        <v>164</v>
      </c>
      <c r="H14" s="7" t="s">
        <v>362</v>
      </c>
    </row>
    <row r="15" spans="1:8" ht="19.5" customHeight="1" x14ac:dyDescent="0.25">
      <c r="A15" s="11">
        <f t="shared" si="0"/>
        <v>11</v>
      </c>
      <c r="B15" s="5" t="s">
        <v>228</v>
      </c>
      <c r="D15" s="4" t="s">
        <v>168</v>
      </c>
      <c r="F15" s="4" t="s">
        <v>165</v>
      </c>
      <c r="H15" s="7" t="s">
        <v>363</v>
      </c>
    </row>
    <row r="16" spans="1:8" ht="19.5" customHeight="1" x14ac:dyDescent="0.25">
      <c r="A16" s="11">
        <f t="shared" si="0"/>
        <v>12</v>
      </c>
      <c r="B16" s="5" t="s">
        <v>229</v>
      </c>
      <c r="D16" s="4" t="s">
        <v>168</v>
      </c>
      <c r="F16" s="4" t="s">
        <v>166</v>
      </c>
      <c r="H16" s="7" t="s">
        <v>364</v>
      </c>
    </row>
    <row r="17" spans="1:8" ht="19.5" customHeight="1" x14ac:dyDescent="0.25">
      <c r="A17" s="11">
        <f t="shared" si="0"/>
        <v>13</v>
      </c>
      <c r="B17" s="5" t="s">
        <v>230</v>
      </c>
      <c r="D17" s="4" t="s">
        <v>168</v>
      </c>
      <c r="F17" s="4" t="s">
        <v>166</v>
      </c>
      <c r="H17" s="7" t="s">
        <v>365</v>
      </c>
    </row>
    <row r="18" spans="1:8" ht="19.5" customHeight="1" x14ac:dyDescent="0.25">
      <c r="A18" s="11">
        <v>14</v>
      </c>
      <c r="B18" s="5" t="s">
        <v>366</v>
      </c>
      <c r="D18" s="4" t="s">
        <v>168</v>
      </c>
      <c r="F18" s="4" t="s">
        <v>367</v>
      </c>
      <c r="H18" s="7" t="s">
        <v>368</v>
      </c>
    </row>
    <row r="23" spans="1:8" x14ac:dyDescent="0.25">
      <c r="F23" s="5"/>
    </row>
    <row r="24" spans="1:8" x14ac:dyDescent="0.25">
      <c r="F24" s="5"/>
    </row>
    <row r="25" spans="1:8" x14ac:dyDescent="0.25">
      <c r="F25" s="5"/>
    </row>
    <row r="26" spans="1:8" x14ac:dyDescent="0.25">
      <c r="F26" s="5"/>
      <c r="H26" s="7"/>
    </row>
    <row r="27" spans="1:8" x14ac:dyDescent="0.25">
      <c r="F27" s="5"/>
      <c r="H27" s="7"/>
    </row>
    <row r="28" spans="1:8" x14ac:dyDescent="0.25">
      <c r="F28" s="5"/>
      <c r="H28" s="7"/>
    </row>
    <row r="29" spans="1:8" x14ac:dyDescent="0.25">
      <c r="F29" s="5"/>
      <c r="H29" s="7"/>
    </row>
    <row r="30" spans="1:8" x14ac:dyDescent="0.25">
      <c r="F30" s="5"/>
      <c r="H30" s="7"/>
    </row>
    <row r="31" spans="1:8" x14ac:dyDescent="0.25">
      <c r="F31" s="5"/>
      <c r="H31" s="7"/>
    </row>
    <row r="32" spans="1:8" x14ac:dyDescent="0.25">
      <c r="F32" s="5"/>
    </row>
    <row r="33" spans="6:6" x14ac:dyDescent="0.25">
      <c r="F33" s="5"/>
    </row>
    <row r="34" spans="6:6" x14ac:dyDescent="0.25">
      <c r="F34" s="5"/>
    </row>
    <row r="35" spans="6:6" x14ac:dyDescent="0.25">
      <c r="F35" s="5"/>
    </row>
    <row r="36" spans="6:6" x14ac:dyDescent="0.25">
      <c r="F36" s="5"/>
    </row>
  </sheetData>
  <pageMargins left="0.7" right="0.7" top="0.75" bottom="0.75" header="0.3" footer="0.3"/>
  <pageSetup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J14" sqref="J14"/>
    </sheetView>
  </sheetViews>
  <sheetFormatPr defaultColWidth="9.140625" defaultRowHeight="15" x14ac:dyDescent="0.25"/>
  <cols>
    <col min="1" max="1" width="4.42578125" style="18" customWidth="1"/>
    <col min="2" max="2" width="16.140625" style="1" customWidth="1"/>
    <col min="3" max="3" width="0.85546875" style="16" customWidth="1"/>
    <col min="4" max="4" width="26.7109375" style="1" customWidth="1"/>
    <col min="5" max="5" width="1" style="16" customWidth="1"/>
    <col min="6" max="6" width="57.28515625" style="1" customWidth="1"/>
    <col min="7" max="7" width="0.7109375" style="16" customWidth="1"/>
    <col min="8" max="8" width="29" style="1" customWidth="1"/>
    <col min="9" max="16384" width="9.140625" style="16"/>
  </cols>
  <sheetData>
    <row r="1" spans="1:8" ht="18.600000000000001" customHeight="1" x14ac:dyDescent="0.25">
      <c r="A1" s="15" t="s">
        <v>0</v>
      </c>
    </row>
    <row r="4" spans="1:8" x14ac:dyDescent="0.25">
      <c r="B4" s="2" t="s">
        <v>1</v>
      </c>
      <c r="D4" s="2" t="s">
        <v>3</v>
      </c>
      <c r="F4" s="2" t="s">
        <v>2</v>
      </c>
      <c r="H4" s="2" t="s">
        <v>4</v>
      </c>
    </row>
    <row r="5" spans="1:8" s="23" customFormat="1" x14ac:dyDescent="0.25">
      <c r="A5" s="21"/>
      <c r="B5" s="22"/>
      <c r="D5" s="22"/>
      <c r="F5" s="22"/>
      <c r="H5" s="22"/>
    </row>
    <row r="6" spans="1:8" s="23" customFormat="1" ht="20.25" customHeight="1" x14ac:dyDescent="0.25">
      <c r="A6" s="21">
        <v>1</v>
      </c>
      <c r="B6" s="22" t="s">
        <v>276</v>
      </c>
      <c r="D6" s="22"/>
      <c r="F6" s="22" t="s">
        <v>277</v>
      </c>
      <c r="H6" s="22"/>
    </row>
    <row r="7" spans="1:8" ht="20.25" customHeight="1" x14ac:dyDescent="0.25">
      <c r="A7" s="18">
        <f>A6+1</f>
        <v>2</v>
      </c>
      <c r="B7" s="1" t="s">
        <v>278</v>
      </c>
      <c r="D7" s="1" t="s">
        <v>75</v>
      </c>
      <c r="F7" s="1" t="s">
        <v>279</v>
      </c>
      <c r="H7" s="69" t="s">
        <v>386</v>
      </c>
    </row>
    <row r="8" spans="1:8" ht="20.25" customHeight="1" x14ac:dyDescent="0.25">
      <c r="A8" s="18">
        <f t="shared" ref="A8:A30" si="0">A7+1</f>
        <v>3</v>
      </c>
      <c r="B8" s="1" t="s">
        <v>141</v>
      </c>
      <c r="D8" s="1" t="s">
        <v>280</v>
      </c>
      <c r="F8" s="1" t="s">
        <v>170</v>
      </c>
      <c r="H8" s="19" t="s">
        <v>281</v>
      </c>
    </row>
    <row r="9" spans="1:8" ht="20.25" customHeight="1" x14ac:dyDescent="0.25">
      <c r="A9" s="18">
        <f t="shared" si="0"/>
        <v>4</v>
      </c>
      <c r="B9" s="1" t="s">
        <v>282</v>
      </c>
      <c r="D9" s="1" t="s">
        <v>280</v>
      </c>
      <c r="F9" s="1" t="s">
        <v>283</v>
      </c>
      <c r="H9" s="3" t="s">
        <v>284</v>
      </c>
    </row>
    <row r="10" spans="1:8" ht="20.25" customHeight="1" x14ac:dyDescent="0.25">
      <c r="A10" s="18">
        <f t="shared" si="0"/>
        <v>5</v>
      </c>
      <c r="B10" s="1" t="s">
        <v>285</v>
      </c>
      <c r="D10" s="1" t="s">
        <v>75</v>
      </c>
      <c r="F10" s="1" t="s">
        <v>286</v>
      </c>
      <c r="H10" s="3" t="s">
        <v>287</v>
      </c>
    </row>
    <row r="11" spans="1:8" ht="20.25" customHeight="1" x14ac:dyDescent="0.25">
      <c r="A11" s="18">
        <f t="shared" si="0"/>
        <v>6</v>
      </c>
      <c r="B11" s="1" t="s">
        <v>288</v>
      </c>
      <c r="D11" s="1" t="s">
        <v>280</v>
      </c>
      <c r="F11" s="1" t="s">
        <v>289</v>
      </c>
      <c r="H11" s="3" t="s">
        <v>290</v>
      </c>
    </row>
    <row r="12" spans="1:8" ht="20.25" customHeight="1" x14ac:dyDescent="0.25">
      <c r="A12" s="18">
        <f t="shared" si="0"/>
        <v>7</v>
      </c>
      <c r="B12" s="1" t="s">
        <v>291</v>
      </c>
      <c r="D12" s="1" t="s">
        <v>280</v>
      </c>
      <c r="F12" s="1" t="s">
        <v>292</v>
      </c>
      <c r="H12" s="3" t="s">
        <v>293</v>
      </c>
    </row>
    <row r="13" spans="1:8" ht="20.25" customHeight="1" x14ac:dyDescent="0.25">
      <c r="A13" s="18">
        <f t="shared" si="0"/>
        <v>8</v>
      </c>
      <c r="B13" s="1" t="s">
        <v>294</v>
      </c>
      <c r="D13" s="1" t="s">
        <v>75</v>
      </c>
      <c r="F13" s="1" t="s">
        <v>295</v>
      </c>
      <c r="H13" s="3" t="s">
        <v>296</v>
      </c>
    </row>
    <row r="14" spans="1:8" ht="20.25" customHeight="1" x14ac:dyDescent="0.25">
      <c r="A14" s="18">
        <f t="shared" si="0"/>
        <v>9</v>
      </c>
      <c r="B14" s="1" t="s">
        <v>297</v>
      </c>
      <c r="D14" s="1" t="s">
        <v>75</v>
      </c>
      <c r="F14" s="1" t="s">
        <v>298</v>
      </c>
      <c r="H14" s="3" t="s">
        <v>299</v>
      </c>
    </row>
    <row r="15" spans="1:8" ht="20.25" customHeight="1" x14ac:dyDescent="0.25">
      <c r="A15" s="18">
        <f t="shared" si="0"/>
        <v>10</v>
      </c>
      <c r="B15" s="1" t="s">
        <v>300</v>
      </c>
      <c r="D15" s="1" t="s">
        <v>75</v>
      </c>
      <c r="F15" s="1" t="s">
        <v>301</v>
      </c>
      <c r="H15" s="3" t="s">
        <v>302</v>
      </c>
    </row>
    <row r="16" spans="1:8" ht="20.25" customHeight="1" x14ac:dyDescent="0.25">
      <c r="A16" s="18">
        <f t="shared" si="0"/>
        <v>11</v>
      </c>
      <c r="B16" s="1" t="s">
        <v>303</v>
      </c>
      <c r="D16" s="1" t="s">
        <v>280</v>
      </c>
      <c r="F16" s="1" t="s">
        <v>304</v>
      </c>
      <c r="H16" s="3" t="s">
        <v>305</v>
      </c>
    </row>
    <row r="17" spans="1:8" ht="20.25" customHeight="1" x14ac:dyDescent="0.25">
      <c r="A17" s="18">
        <f>A16+1</f>
        <v>12</v>
      </c>
      <c r="B17" s="1" t="s">
        <v>306</v>
      </c>
      <c r="D17" s="1" t="s">
        <v>280</v>
      </c>
      <c r="F17" s="1" t="s">
        <v>307</v>
      </c>
      <c r="H17" s="3" t="s">
        <v>308</v>
      </c>
    </row>
    <row r="18" spans="1:8" ht="20.25" customHeight="1" x14ac:dyDescent="0.25">
      <c r="A18" s="18">
        <f t="shared" si="0"/>
        <v>13</v>
      </c>
      <c r="B18" s="1" t="s">
        <v>309</v>
      </c>
      <c r="D18" s="1" t="s">
        <v>280</v>
      </c>
      <c r="F18" s="1" t="s">
        <v>310</v>
      </c>
      <c r="H18" s="3" t="s">
        <v>311</v>
      </c>
    </row>
    <row r="19" spans="1:8" ht="20.25" customHeight="1" x14ac:dyDescent="0.25">
      <c r="A19" s="18">
        <f t="shared" si="0"/>
        <v>14</v>
      </c>
      <c r="B19" s="1" t="s">
        <v>312</v>
      </c>
      <c r="D19" s="1" t="s">
        <v>75</v>
      </c>
      <c r="F19" s="1" t="s">
        <v>313</v>
      </c>
      <c r="H19" s="3" t="s">
        <v>314</v>
      </c>
    </row>
    <row r="20" spans="1:8" ht="20.25" customHeight="1" x14ac:dyDescent="0.25">
      <c r="A20" s="18">
        <f t="shared" si="0"/>
        <v>15</v>
      </c>
      <c r="B20" s="1" t="s">
        <v>315</v>
      </c>
      <c r="D20" s="1" t="s">
        <v>280</v>
      </c>
      <c r="F20" s="1" t="s">
        <v>316</v>
      </c>
      <c r="H20" s="3" t="s">
        <v>317</v>
      </c>
    </row>
    <row r="21" spans="1:8" ht="20.25" customHeight="1" x14ac:dyDescent="0.25">
      <c r="A21" s="18">
        <f t="shared" si="0"/>
        <v>16</v>
      </c>
      <c r="B21" s="16" t="s">
        <v>318</v>
      </c>
      <c r="D21" s="1" t="s">
        <v>319</v>
      </c>
      <c r="F21" s="1" t="s">
        <v>320</v>
      </c>
      <c r="H21" s="3" t="s">
        <v>321</v>
      </c>
    </row>
    <row r="22" spans="1:8" ht="20.25" customHeight="1" x14ac:dyDescent="0.25">
      <c r="A22" s="18">
        <f t="shared" si="0"/>
        <v>17</v>
      </c>
      <c r="B22" s="1" t="s">
        <v>322</v>
      </c>
      <c r="D22" s="1" t="s">
        <v>280</v>
      </c>
      <c r="F22" s="1" t="s">
        <v>323</v>
      </c>
      <c r="H22" s="3" t="s">
        <v>324</v>
      </c>
    </row>
    <row r="23" spans="1:8" ht="20.25" customHeight="1" x14ac:dyDescent="0.25">
      <c r="A23" s="18">
        <f t="shared" si="0"/>
        <v>18</v>
      </c>
      <c r="B23" s="1" t="s">
        <v>325</v>
      </c>
      <c r="D23" s="1" t="s">
        <v>75</v>
      </c>
      <c r="F23" s="1" t="s">
        <v>326</v>
      </c>
      <c r="H23" s="3" t="s">
        <v>327</v>
      </c>
    </row>
    <row r="24" spans="1:8" ht="20.25" customHeight="1" x14ac:dyDescent="0.25">
      <c r="A24" s="18">
        <f t="shared" si="0"/>
        <v>19</v>
      </c>
      <c r="B24" s="1" t="s">
        <v>328</v>
      </c>
      <c r="D24" s="1" t="s">
        <v>280</v>
      </c>
      <c r="F24" s="1" t="s">
        <v>323</v>
      </c>
      <c r="H24" s="3" t="s">
        <v>329</v>
      </c>
    </row>
    <row r="25" spans="1:8" x14ac:dyDescent="0.25">
      <c r="A25" s="18">
        <f t="shared" si="0"/>
        <v>20</v>
      </c>
    </row>
    <row r="26" spans="1:8" x14ac:dyDescent="0.25">
      <c r="A26" s="18">
        <f t="shared" si="0"/>
        <v>21</v>
      </c>
    </row>
    <row r="27" spans="1:8" x14ac:dyDescent="0.25">
      <c r="A27" s="18">
        <f t="shared" si="0"/>
        <v>22</v>
      </c>
    </row>
    <row r="28" spans="1:8" x14ac:dyDescent="0.25">
      <c r="A28" s="18">
        <f t="shared" si="0"/>
        <v>23</v>
      </c>
    </row>
    <row r="29" spans="1:8" x14ac:dyDescent="0.25">
      <c r="A29" s="18">
        <f t="shared" si="0"/>
        <v>24</v>
      </c>
    </row>
    <row r="30" spans="1:8" x14ac:dyDescent="0.25">
      <c r="A30" s="18">
        <f t="shared" si="0"/>
        <v>25</v>
      </c>
    </row>
  </sheetData>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7" r:id="rId18"/>
  </hyperlinks>
  <pageMargins left="0.2" right="0.2" top="0.5" bottom="0.5" header="0.3" footer="0.3"/>
  <pageSetup scale="91" orientation="landscape"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selection activeCell="F28" sqref="F28"/>
    </sheetView>
  </sheetViews>
  <sheetFormatPr defaultRowHeight="15" x14ac:dyDescent="0.25"/>
  <cols>
    <col min="1" max="1" width="5.140625" style="11" customWidth="1"/>
    <col min="2" max="2" width="21" style="4" customWidth="1"/>
    <col min="3" max="3" width="3" style="5" customWidth="1"/>
    <col min="4" max="4" width="21.42578125" style="4" customWidth="1"/>
    <col min="5" max="5" width="3" style="5" customWidth="1"/>
    <col min="6" max="6" width="47" style="4" customWidth="1"/>
    <col min="7" max="7" width="3" style="5" customWidth="1"/>
    <col min="8" max="8" width="32.7109375" style="4" customWidth="1"/>
    <col min="9" max="16384" width="9.140625" style="5"/>
  </cols>
  <sheetData>
    <row r="1" spans="1:8" x14ac:dyDescent="0.25">
      <c r="A1" s="13" t="s">
        <v>0</v>
      </c>
    </row>
    <row r="2" spans="1:8" x14ac:dyDescent="0.25">
      <c r="A2" s="14"/>
    </row>
    <row r="4" spans="1:8" x14ac:dyDescent="0.25">
      <c r="B4" s="6" t="s">
        <v>1</v>
      </c>
      <c r="D4" s="6" t="s">
        <v>3</v>
      </c>
      <c r="F4" s="6" t="s">
        <v>2</v>
      </c>
      <c r="H4" s="6" t="s">
        <v>4</v>
      </c>
    </row>
    <row r="5" spans="1:8" ht="19.5" customHeight="1" x14ac:dyDescent="0.25">
      <c r="A5" s="11">
        <v>1</v>
      </c>
      <c r="B5" s="4" t="s">
        <v>6</v>
      </c>
      <c r="D5" s="4" t="s">
        <v>7</v>
      </c>
      <c r="F5" s="4" t="s">
        <v>8</v>
      </c>
      <c r="H5" s="7" t="s">
        <v>9</v>
      </c>
    </row>
    <row r="6" spans="1:8" ht="19.5" customHeight="1" x14ac:dyDescent="0.25">
      <c r="A6" s="11">
        <f>A5+1</f>
        <v>2</v>
      </c>
      <c r="B6" s="4" t="s">
        <v>10</v>
      </c>
      <c r="D6" s="4" t="s">
        <v>11</v>
      </c>
      <c r="F6" s="4" t="s">
        <v>12</v>
      </c>
      <c r="H6" s="7" t="s">
        <v>13</v>
      </c>
    </row>
    <row r="7" spans="1:8" ht="19.5" customHeight="1" x14ac:dyDescent="0.25">
      <c r="A7" s="11">
        <f t="shared" ref="A7:A33" si="0">A6+1</f>
        <v>3</v>
      </c>
      <c r="B7" s="4" t="s">
        <v>14</v>
      </c>
      <c r="D7" s="4" t="s">
        <v>7</v>
      </c>
      <c r="F7" s="4" t="s">
        <v>15</v>
      </c>
      <c r="H7" s="7" t="s">
        <v>16</v>
      </c>
    </row>
    <row r="8" spans="1:8" ht="19.5" customHeight="1" x14ac:dyDescent="0.25">
      <c r="A8" s="11">
        <f t="shared" si="0"/>
        <v>4</v>
      </c>
      <c r="B8" s="4" t="s">
        <v>17</v>
      </c>
      <c r="D8" s="4" t="s">
        <v>11</v>
      </c>
      <c r="F8" s="4" t="s">
        <v>18</v>
      </c>
      <c r="H8" s="7" t="s">
        <v>19</v>
      </c>
    </row>
    <row r="9" spans="1:8" ht="19.5" customHeight="1" x14ac:dyDescent="0.25">
      <c r="A9" s="11">
        <f t="shared" si="0"/>
        <v>5</v>
      </c>
      <c r="B9" s="4" t="s">
        <v>20</v>
      </c>
      <c r="D9" s="4" t="s">
        <v>11</v>
      </c>
      <c r="F9" s="4" t="s">
        <v>21</v>
      </c>
      <c r="H9" s="7" t="s">
        <v>22</v>
      </c>
    </row>
    <row r="10" spans="1:8" ht="19.5" customHeight="1" x14ac:dyDescent="0.25">
      <c r="A10" s="11">
        <f t="shared" si="0"/>
        <v>6</v>
      </c>
      <c r="B10" s="4" t="s">
        <v>23</v>
      </c>
      <c r="D10" s="4" t="s">
        <v>11</v>
      </c>
      <c r="F10" s="4" t="s">
        <v>24</v>
      </c>
      <c r="H10" s="7" t="s">
        <v>25</v>
      </c>
    </row>
    <row r="11" spans="1:8" ht="19.5" customHeight="1" x14ac:dyDescent="0.25">
      <c r="A11" s="11">
        <f t="shared" si="0"/>
        <v>7</v>
      </c>
      <c r="B11" s="4" t="s">
        <v>5</v>
      </c>
      <c r="D11" s="4" t="s">
        <v>11</v>
      </c>
      <c r="F11" s="4" t="s">
        <v>26</v>
      </c>
      <c r="H11" s="7" t="s">
        <v>27</v>
      </c>
    </row>
    <row r="12" spans="1:8" ht="19.5" customHeight="1" x14ac:dyDescent="0.25">
      <c r="A12" s="11">
        <f t="shared" si="0"/>
        <v>8</v>
      </c>
      <c r="B12" s="4" t="s">
        <v>28</v>
      </c>
      <c r="D12" s="4" t="s">
        <v>11</v>
      </c>
      <c r="F12" s="4" t="s">
        <v>29</v>
      </c>
      <c r="H12" s="7" t="s">
        <v>30</v>
      </c>
    </row>
    <row r="13" spans="1:8" ht="19.5" customHeight="1" x14ac:dyDescent="0.25">
      <c r="A13" s="11">
        <f t="shared" si="0"/>
        <v>9</v>
      </c>
      <c r="B13" s="4" t="s">
        <v>31</v>
      </c>
      <c r="D13" s="4" t="s">
        <v>11</v>
      </c>
      <c r="F13" s="4" t="s">
        <v>32</v>
      </c>
      <c r="H13" s="7" t="s">
        <v>33</v>
      </c>
    </row>
    <row r="14" spans="1:8" ht="19.5" customHeight="1" x14ac:dyDescent="0.25">
      <c r="A14" s="11">
        <f t="shared" si="0"/>
        <v>10</v>
      </c>
      <c r="B14" s="4" t="s">
        <v>34</v>
      </c>
      <c r="D14" s="4" t="s">
        <v>11</v>
      </c>
      <c r="F14" s="4" t="s">
        <v>35</v>
      </c>
      <c r="H14" s="7" t="s">
        <v>36</v>
      </c>
    </row>
    <row r="15" spans="1:8" ht="19.5" customHeight="1" x14ac:dyDescent="0.25">
      <c r="A15" s="11">
        <f t="shared" si="0"/>
        <v>11</v>
      </c>
      <c r="B15" s="4" t="s">
        <v>38</v>
      </c>
      <c r="D15" s="4" t="s">
        <v>11</v>
      </c>
      <c r="F15" s="4" t="s">
        <v>37</v>
      </c>
      <c r="H15" s="7" t="s">
        <v>42</v>
      </c>
    </row>
    <row r="16" spans="1:8" ht="19.5" customHeight="1" x14ac:dyDescent="0.25">
      <c r="A16" s="11">
        <f t="shared" si="0"/>
        <v>12</v>
      </c>
      <c r="B16" s="4" t="s">
        <v>39</v>
      </c>
      <c r="D16" s="4" t="s">
        <v>11</v>
      </c>
      <c r="F16" s="4" t="s">
        <v>40</v>
      </c>
      <c r="H16" s="7" t="s">
        <v>41</v>
      </c>
    </row>
    <row r="17" spans="1:8" ht="19.5" customHeight="1" x14ac:dyDescent="0.25">
      <c r="A17" s="11">
        <f t="shared" si="0"/>
        <v>13</v>
      </c>
      <c r="B17" s="4" t="s">
        <v>43</v>
      </c>
      <c r="D17" s="4" t="s">
        <v>11</v>
      </c>
      <c r="F17" s="4" t="s">
        <v>44</v>
      </c>
      <c r="H17" s="7" t="s">
        <v>45</v>
      </c>
    </row>
    <row r="18" spans="1:8" ht="19.5" customHeight="1" x14ac:dyDescent="0.25">
      <c r="A18" s="11">
        <f t="shared" si="0"/>
        <v>14</v>
      </c>
      <c r="B18" s="4" t="s">
        <v>50</v>
      </c>
      <c r="D18" s="4" t="s">
        <v>11</v>
      </c>
      <c r="F18" s="4" t="s">
        <v>51</v>
      </c>
      <c r="H18" s="7" t="s">
        <v>52</v>
      </c>
    </row>
    <row r="19" spans="1:8" ht="19.5" customHeight="1" x14ac:dyDescent="0.25">
      <c r="A19" s="11">
        <f t="shared" si="0"/>
        <v>15</v>
      </c>
      <c r="B19" s="4" t="s">
        <v>46</v>
      </c>
      <c r="D19" s="4" t="s">
        <v>47</v>
      </c>
      <c r="F19" s="4" t="s">
        <v>48</v>
      </c>
      <c r="H19" s="7" t="s">
        <v>49</v>
      </c>
    </row>
    <row r="20" spans="1:8" ht="19.5" customHeight="1" x14ac:dyDescent="0.25">
      <c r="A20" s="11">
        <f t="shared" si="0"/>
        <v>16</v>
      </c>
      <c r="B20" s="4" t="s">
        <v>72</v>
      </c>
      <c r="D20" s="4" t="s">
        <v>11</v>
      </c>
      <c r="F20" s="4" t="s">
        <v>73</v>
      </c>
      <c r="H20" s="7" t="s">
        <v>74</v>
      </c>
    </row>
    <row r="21" spans="1:8" s="8" customFormat="1" ht="19.5" customHeight="1" x14ac:dyDescent="0.25">
      <c r="A21" s="12">
        <f t="shared" si="0"/>
        <v>17</v>
      </c>
      <c r="B21" s="9" t="s">
        <v>53</v>
      </c>
      <c r="D21" s="9" t="s">
        <v>11</v>
      </c>
      <c r="F21" s="9" t="s">
        <v>54</v>
      </c>
      <c r="H21" s="10" t="s">
        <v>55</v>
      </c>
    </row>
    <row r="22" spans="1:8" s="8" customFormat="1" ht="19.5" customHeight="1" x14ac:dyDescent="0.25">
      <c r="A22" s="12">
        <f t="shared" si="0"/>
        <v>18</v>
      </c>
      <c r="B22" s="9" t="s">
        <v>152</v>
      </c>
      <c r="D22" s="9" t="s">
        <v>11</v>
      </c>
      <c r="F22" s="9" t="s">
        <v>153</v>
      </c>
      <c r="H22" s="10" t="s">
        <v>154</v>
      </c>
    </row>
    <row r="23" spans="1:8" ht="19.5" customHeight="1" x14ac:dyDescent="0.25">
      <c r="A23" s="11">
        <f>A22+1</f>
        <v>19</v>
      </c>
      <c r="B23" s="4" t="s">
        <v>115</v>
      </c>
      <c r="D23" s="4" t="s">
        <v>7</v>
      </c>
      <c r="F23" s="4" t="s">
        <v>116</v>
      </c>
      <c r="H23" s="7" t="s">
        <v>117</v>
      </c>
    </row>
    <row r="24" spans="1:8" ht="19.5" customHeight="1" x14ac:dyDescent="0.25">
      <c r="A24" s="11">
        <f t="shared" si="0"/>
        <v>20</v>
      </c>
      <c r="B24" s="4" t="s">
        <v>118</v>
      </c>
      <c r="D24" s="4" t="s">
        <v>7</v>
      </c>
      <c r="F24" s="4" t="s">
        <v>116</v>
      </c>
      <c r="H24" s="7" t="s">
        <v>119</v>
      </c>
    </row>
    <row r="25" spans="1:8" ht="19.5" customHeight="1" x14ac:dyDescent="0.25">
      <c r="A25" s="11">
        <f t="shared" si="0"/>
        <v>21</v>
      </c>
      <c r="B25" s="4" t="s">
        <v>120</v>
      </c>
      <c r="D25" s="4" t="s">
        <v>7</v>
      </c>
      <c r="F25" s="4" t="s">
        <v>116</v>
      </c>
      <c r="H25" s="7" t="s">
        <v>121</v>
      </c>
    </row>
    <row r="26" spans="1:8" ht="19.5" customHeight="1" x14ac:dyDescent="0.25">
      <c r="A26" s="11">
        <f t="shared" si="0"/>
        <v>22</v>
      </c>
      <c r="B26" s="4" t="s">
        <v>122</v>
      </c>
      <c r="D26" s="4" t="s">
        <v>7</v>
      </c>
      <c r="F26" s="4" t="s">
        <v>116</v>
      </c>
      <c r="H26" s="7" t="s">
        <v>123</v>
      </c>
    </row>
    <row r="27" spans="1:8" ht="19.5" customHeight="1" x14ac:dyDescent="0.25">
      <c r="A27" s="11">
        <f t="shared" si="0"/>
        <v>23</v>
      </c>
      <c r="B27" s="4" t="s">
        <v>124</v>
      </c>
      <c r="D27" s="4" t="s">
        <v>7</v>
      </c>
      <c r="F27" s="4" t="s">
        <v>116</v>
      </c>
      <c r="H27" s="7" t="s">
        <v>125</v>
      </c>
    </row>
    <row r="28" spans="1:8" ht="19.5" customHeight="1" x14ac:dyDescent="0.25">
      <c r="A28" s="11">
        <f t="shared" si="0"/>
        <v>24</v>
      </c>
      <c r="B28" s="4" t="s">
        <v>126</v>
      </c>
      <c r="D28" s="4" t="s">
        <v>7</v>
      </c>
      <c r="F28" s="4" t="s">
        <v>116</v>
      </c>
      <c r="H28" s="7" t="s">
        <v>127</v>
      </c>
    </row>
    <row r="29" spans="1:8" ht="19.5" customHeight="1" x14ac:dyDescent="0.25">
      <c r="A29" s="11">
        <f t="shared" si="0"/>
        <v>25</v>
      </c>
      <c r="B29" s="4" t="s">
        <v>128</v>
      </c>
      <c r="D29" s="4" t="s">
        <v>7</v>
      </c>
      <c r="F29" s="4" t="s">
        <v>116</v>
      </c>
      <c r="H29" s="7" t="s">
        <v>129</v>
      </c>
    </row>
    <row r="30" spans="1:8" ht="19.5" customHeight="1" x14ac:dyDescent="0.25">
      <c r="A30" s="11">
        <f t="shared" si="0"/>
        <v>26</v>
      </c>
      <c r="B30" s="4" t="s">
        <v>130</v>
      </c>
      <c r="D30" s="4" t="s">
        <v>7</v>
      </c>
      <c r="F30" s="4" t="s">
        <v>116</v>
      </c>
      <c r="H30" s="7" t="s">
        <v>131</v>
      </c>
    </row>
    <row r="31" spans="1:8" ht="19.5" customHeight="1" x14ac:dyDescent="0.25">
      <c r="A31" s="11">
        <f t="shared" si="0"/>
        <v>27</v>
      </c>
      <c r="B31" s="4" t="s">
        <v>132</v>
      </c>
      <c r="D31" s="4" t="s">
        <v>7</v>
      </c>
      <c r="F31" s="4" t="s">
        <v>116</v>
      </c>
      <c r="H31" s="7" t="s">
        <v>133</v>
      </c>
    </row>
    <row r="32" spans="1:8" ht="19.5" customHeight="1" x14ac:dyDescent="0.25">
      <c r="A32" s="11">
        <f t="shared" si="0"/>
        <v>28</v>
      </c>
      <c r="B32" s="4" t="s">
        <v>134</v>
      </c>
      <c r="D32" s="4" t="s">
        <v>7</v>
      </c>
      <c r="F32" s="4" t="s">
        <v>116</v>
      </c>
      <c r="H32" s="7" t="s">
        <v>135</v>
      </c>
    </row>
    <row r="33" spans="1:8" s="8" customFormat="1" ht="19.5" customHeight="1" x14ac:dyDescent="0.25">
      <c r="A33" s="12">
        <f t="shared" si="0"/>
        <v>29</v>
      </c>
      <c r="B33" s="9" t="s">
        <v>136</v>
      </c>
      <c r="D33" s="9" t="s">
        <v>7</v>
      </c>
      <c r="F33" s="9" t="s">
        <v>116</v>
      </c>
      <c r="H33" s="10" t="s">
        <v>137</v>
      </c>
    </row>
  </sheetData>
  <hyperlinks>
    <hyperlink ref="H5" r:id="rId1"/>
    <hyperlink ref="H6" r:id="rId2"/>
    <hyperlink ref="H7" r:id="rId3"/>
    <hyperlink ref="H8" r:id="rId4"/>
    <hyperlink ref="H9" r:id="rId5"/>
    <hyperlink ref="H10" r:id="rId6"/>
    <hyperlink ref="H11" r:id="rId7"/>
    <hyperlink ref="H12" r:id="rId8"/>
    <hyperlink ref="H13" r:id="rId9"/>
    <hyperlink ref="H14" r:id="rId10"/>
    <hyperlink ref="H15" r:id="rId11"/>
    <hyperlink ref="H16" r:id="rId12"/>
    <hyperlink ref="H17" r:id="rId13"/>
    <hyperlink ref="H19" r:id="rId14"/>
    <hyperlink ref="H21" r:id="rId15"/>
    <hyperlink ref="H20" r:id="rId16"/>
    <hyperlink ref="H18"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22" r:id="rId29"/>
  </hyperlinks>
  <pageMargins left="0.7" right="0.7" top="0.75" bottom="0.75" header="0.3" footer="0.3"/>
  <pageSetup scale="77" orientation="landscape" r:id="rId3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2" sqref="A2:XFD4"/>
    </sheetView>
  </sheetViews>
  <sheetFormatPr defaultRowHeight="15" x14ac:dyDescent="0.25"/>
  <cols>
    <col min="1" max="1" width="5.140625" style="18" customWidth="1"/>
    <col min="2" max="2" width="21" style="1" customWidth="1"/>
    <col min="3" max="3" width="3" style="16" customWidth="1"/>
    <col min="4" max="4" width="38.5703125" style="1" customWidth="1"/>
    <col min="5" max="5" width="3" style="16" customWidth="1"/>
    <col min="6" max="6" width="42" style="1" customWidth="1"/>
    <col min="7" max="7" width="3" style="16" customWidth="1"/>
    <col min="8" max="8" width="32.7109375" style="1" customWidth="1"/>
    <col min="9" max="16384" width="9.140625" style="16"/>
  </cols>
  <sheetData>
    <row r="1" spans="1:8" x14ac:dyDescent="0.25">
      <c r="A1" s="15" t="s">
        <v>0</v>
      </c>
    </row>
    <row r="4" spans="1:8" x14ac:dyDescent="0.25">
      <c r="B4" s="2" t="s">
        <v>1</v>
      </c>
      <c r="D4" s="2" t="s">
        <v>3</v>
      </c>
      <c r="F4" s="2" t="s">
        <v>2</v>
      </c>
      <c r="H4" s="2" t="s">
        <v>4</v>
      </c>
    </row>
    <row r="5" spans="1:8" ht="21" customHeight="1" x14ac:dyDescent="0.25">
      <c r="A5" s="18">
        <v>1</v>
      </c>
      <c r="B5" s="1" t="s">
        <v>56</v>
      </c>
      <c r="D5" s="1" t="s">
        <v>58</v>
      </c>
      <c r="F5" s="1" t="s">
        <v>57</v>
      </c>
      <c r="H5" s="3" t="s">
        <v>59</v>
      </c>
    </row>
    <row r="6" spans="1:8" ht="21" customHeight="1" x14ac:dyDescent="0.25">
      <c r="A6" s="18">
        <f t="shared" ref="A6:A30" si="0">A5+1</f>
        <v>2</v>
      </c>
      <c r="B6" s="1" t="s">
        <v>60</v>
      </c>
      <c r="D6" s="1" t="s">
        <v>58</v>
      </c>
      <c r="F6" s="1" t="s">
        <v>61</v>
      </c>
      <c r="H6" s="3" t="s">
        <v>62</v>
      </c>
    </row>
    <row r="7" spans="1:8" ht="21" customHeight="1" x14ac:dyDescent="0.25">
      <c r="A7" s="18">
        <f t="shared" si="0"/>
        <v>3</v>
      </c>
      <c r="B7" s="1" t="s">
        <v>63</v>
      </c>
      <c r="D7" s="1" t="s">
        <v>58</v>
      </c>
      <c r="F7" s="1" t="s">
        <v>64</v>
      </c>
      <c r="H7" s="3" t="s">
        <v>65</v>
      </c>
    </row>
    <row r="8" spans="1:8" ht="21" customHeight="1" x14ac:dyDescent="0.25">
      <c r="A8" s="18">
        <f t="shared" si="0"/>
        <v>4</v>
      </c>
      <c r="B8" s="1" t="s">
        <v>66</v>
      </c>
      <c r="D8" s="1" t="s">
        <v>58</v>
      </c>
      <c r="F8" s="1" t="s">
        <v>67</v>
      </c>
      <c r="H8" s="3" t="s">
        <v>68</v>
      </c>
    </row>
    <row r="9" spans="1:8" ht="21" customHeight="1" x14ac:dyDescent="0.25">
      <c r="A9" s="18">
        <f t="shared" si="0"/>
        <v>5</v>
      </c>
      <c r="B9" s="1" t="s">
        <v>69</v>
      </c>
      <c r="D9" s="1" t="s">
        <v>58</v>
      </c>
      <c r="F9" s="1" t="s">
        <v>70</v>
      </c>
      <c r="H9" s="3" t="s">
        <v>71</v>
      </c>
    </row>
    <row r="10" spans="1:8" ht="21" customHeight="1" x14ac:dyDescent="0.25">
      <c r="A10" s="18">
        <f t="shared" si="0"/>
        <v>6</v>
      </c>
      <c r="B10" s="1" t="s">
        <v>76</v>
      </c>
      <c r="D10" s="1" t="s">
        <v>77</v>
      </c>
      <c r="F10" s="1" t="s">
        <v>57</v>
      </c>
      <c r="H10" s="3" t="s">
        <v>232</v>
      </c>
    </row>
    <row r="11" spans="1:8" ht="21" customHeight="1" x14ac:dyDescent="0.25">
      <c r="A11" s="18">
        <f t="shared" si="0"/>
        <v>7</v>
      </c>
      <c r="B11" s="1" t="s">
        <v>78</v>
      </c>
      <c r="D11" s="1" t="s">
        <v>79</v>
      </c>
      <c r="F11" s="1" t="s">
        <v>57</v>
      </c>
    </row>
    <row r="12" spans="1:8" ht="21" customHeight="1" x14ac:dyDescent="0.25">
      <c r="A12" s="18">
        <f t="shared" si="0"/>
        <v>8</v>
      </c>
      <c r="B12" s="1" t="s">
        <v>94</v>
      </c>
      <c r="D12" s="1" t="s">
        <v>80</v>
      </c>
      <c r="F12" s="1" t="s">
        <v>95</v>
      </c>
      <c r="H12" s="28" t="s">
        <v>233</v>
      </c>
    </row>
    <row r="13" spans="1:8" ht="21" customHeight="1" x14ac:dyDescent="0.25">
      <c r="A13" s="18">
        <f t="shared" si="0"/>
        <v>9</v>
      </c>
      <c r="B13" s="1" t="s">
        <v>81</v>
      </c>
      <c r="D13" s="1" t="s">
        <v>83</v>
      </c>
      <c r="F13" s="1" t="s">
        <v>82</v>
      </c>
    </row>
    <row r="14" spans="1:8" ht="21" customHeight="1" x14ac:dyDescent="0.25">
      <c r="A14" s="18">
        <f t="shared" si="0"/>
        <v>10</v>
      </c>
      <c r="B14" s="1" t="s">
        <v>84</v>
      </c>
      <c r="D14" s="1" t="s">
        <v>86</v>
      </c>
      <c r="F14" s="1" t="s">
        <v>85</v>
      </c>
    </row>
    <row r="15" spans="1:8" ht="21" customHeight="1" x14ac:dyDescent="0.25">
      <c r="A15" s="18">
        <f t="shared" si="0"/>
        <v>11</v>
      </c>
      <c r="B15" s="1" t="s">
        <v>87</v>
      </c>
      <c r="D15" s="1" t="s">
        <v>89</v>
      </c>
      <c r="F15" s="1" t="s">
        <v>88</v>
      </c>
      <c r="H15" s="3" t="s">
        <v>234</v>
      </c>
    </row>
    <row r="16" spans="1:8" ht="21" customHeight="1" x14ac:dyDescent="0.25">
      <c r="A16" s="18">
        <f t="shared" si="0"/>
        <v>12</v>
      </c>
      <c r="B16" s="1" t="s">
        <v>235</v>
      </c>
      <c r="D16" s="1" t="s">
        <v>90</v>
      </c>
      <c r="F16" s="1" t="s">
        <v>263</v>
      </c>
      <c r="H16" s="3" t="s">
        <v>239</v>
      </c>
    </row>
    <row r="17" spans="1:8" ht="21" customHeight="1" x14ac:dyDescent="0.25">
      <c r="A17" s="18">
        <f t="shared" si="0"/>
        <v>13</v>
      </c>
      <c r="B17" s="1" t="s">
        <v>236</v>
      </c>
      <c r="D17" s="1" t="s">
        <v>91</v>
      </c>
      <c r="F17" s="1" t="s">
        <v>264</v>
      </c>
      <c r="H17" s="3" t="s">
        <v>240</v>
      </c>
    </row>
    <row r="18" spans="1:8" ht="21" customHeight="1" x14ac:dyDescent="0.25">
      <c r="A18" s="18">
        <f t="shared" si="0"/>
        <v>14</v>
      </c>
      <c r="B18" s="1" t="s">
        <v>237</v>
      </c>
      <c r="D18" s="1" t="s">
        <v>92</v>
      </c>
      <c r="F18" s="1" t="s">
        <v>265</v>
      </c>
      <c r="H18" s="3" t="s">
        <v>241</v>
      </c>
    </row>
    <row r="19" spans="1:8" ht="21" customHeight="1" x14ac:dyDescent="0.25">
      <c r="A19" s="18">
        <f t="shared" si="0"/>
        <v>15</v>
      </c>
      <c r="B19" s="1" t="s">
        <v>238</v>
      </c>
      <c r="D19" s="1" t="s">
        <v>93</v>
      </c>
      <c r="F19" s="1" t="s">
        <v>12</v>
      </c>
    </row>
    <row r="20" spans="1:8" ht="33.75" customHeight="1" x14ac:dyDescent="0.25">
      <c r="A20" s="18">
        <f t="shared" si="0"/>
        <v>16</v>
      </c>
      <c r="B20" s="1" t="s">
        <v>96</v>
      </c>
      <c r="D20" s="1" t="s">
        <v>97</v>
      </c>
      <c r="F20" s="1" t="s">
        <v>100</v>
      </c>
    </row>
    <row r="21" spans="1:8" ht="30" customHeight="1" x14ac:dyDescent="0.25">
      <c r="A21" s="18">
        <f t="shared" si="0"/>
        <v>17</v>
      </c>
      <c r="B21" s="1" t="s">
        <v>98</v>
      </c>
      <c r="D21" s="1" t="s">
        <v>97</v>
      </c>
      <c r="F21" s="1" t="s">
        <v>99</v>
      </c>
    </row>
    <row r="22" spans="1:8" ht="21" customHeight="1" x14ac:dyDescent="0.25">
      <c r="A22" s="18">
        <f t="shared" si="0"/>
        <v>18</v>
      </c>
      <c r="B22" s="1" t="s">
        <v>101</v>
      </c>
      <c r="D22" s="1" t="s">
        <v>103</v>
      </c>
      <c r="F22" s="1" t="s">
        <v>102</v>
      </c>
    </row>
    <row r="23" spans="1:8" ht="21" customHeight="1" x14ac:dyDescent="0.25">
      <c r="A23" s="18">
        <f t="shared" si="0"/>
        <v>19</v>
      </c>
      <c r="B23" s="1" t="s">
        <v>104</v>
      </c>
      <c r="D23" s="1" t="s">
        <v>106</v>
      </c>
      <c r="F23" s="1" t="s">
        <v>105</v>
      </c>
    </row>
    <row r="24" spans="1:8" ht="21" customHeight="1" x14ac:dyDescent="0.25">
      <c r="A24" s="18">
        <f t="shared" si="0"/>
        <v>20</v>
      </c>
      <c r="B24" s="1" t="s">
        <v>107</v>
      </c>
      <c r="D24" s="1" t="s">
        <v>109</v>
      </c>
      <c r="F24" s="1" t="s">
        <v>108</v>
      </c>
    </row>
    <row r="25" spans="1:8" ht="21" customHeight="1" x14ac:dyDescent="0.25">
      <c r="A25" s="18">
        <f t="shared" si="0"/>
        <v>21</v>
      </c>
      <c r="B25" s="1" t="s">
        <v>110</v>
      </c>
      <c r="D25" s="1" t="s">
        <v>112</v>
      </c>
      <c r="F25" s="1" t="s">
        <v>111</v>
      </c>
    </row>
    <row r="26" spans="1:8" ht="33" customHeight="1" x14ac:dyDescent="0.25">
      <c r="A26" s="18">
        <f t="shared" si="0"/>
        <v>22</v>
      </c>
      <c r="B26" s="1" t="s">
        <v>113</v>
      </c>
      <c r="D26" s="1" t="s">
        <v>114</v>
      </c>
      <c r="F26" s="1" t="s">
        <v>139</v>
      </c>
    </row>
    <row r="27" spans="1:8" ht="21" customHeight="1" x14ac:dyDescent="0.25">
      <c r="A27" s="18">
        <f t="shared" si="0"/>
        <v>23</v>
      </c>
      <c r="B27" s="1" t="s">
        <v>142</v>
      </c>
      <c r="D27" s="1" t="s">
        <v>143</v>
      </c>
      <c r="F27" s="1" t="s">
        <v>167</v>
      </c>
      <c r="H27" s="3" t="s">
        <v>144</v>
      </c>
    </row>
    <row r="28" spans="1:8" ht="21" customHeight="1" x14ac:dyDescent="0.25">
      <c r="A28" s="18">
        <f t="shared" si="0"/>
        <v>24</v>
      </c>
      <c r="B28" s="1" t="s">
        <v>145</v>
      </c>
      <c r="D28" s="1" t="s">
        <v>143</v>
      </c>
      <c r="F28" s="1" t="s">
        <v>167</v>
      </c>
      <c r="H28" s="3" t="s">
        <v>146</v>
      </c>
    </row>
    <row r="29" spans="1:8" ht="21" customHeight="1" x14ac:dyDescent="0.25">
      <c r="A29" s="18">
        <f t="shared" si="0"/>
        <v>25</v>
      </c>
      <c r="B29" s="1" t="s">
        <v>147</v>
      </c>
      <c r="D29" s="1" t="s">
        <v>143</v>
      </c>
      <c r="F29" s="1" t="s">
        <v>167</v>
      </c>
      <c r="H29" s="3" t="s">
        <v>148</v>
      </c>
    </row>
    <row r="30" spans="1:8" ht="21" customHeight="1" x14ac:dyDescent="0.25">
      <c r="A30" s="18">
        <f t="shared" si="0"/>
        <v>26</v>
      </c>
      <c r="B30" s="1" t="s">
        <v>149</v>
      </c>
      <c r="D30" s="1" t="s">
        <v>150</v>
      </c>
      <c r="F30" s="1" t="s">
        <v>167</v>
      </c>
      <c r="H30" s="3" t="s">
        <v>151</v>
      </c>
    </row>
  </sheetData>
  <hyperlinks>
    <hyperlink ref="H5" r:id="rId1"/>
    <hyperlink ref="H6" r:id="rId2"/>
    <hyperlink ref="H7" r:id="rId3"/>
    <hyperlink ref="H8" r:id="rId4"/>
    <hyperlink ref="H9" r:id="rId5"/>
    <hyperlink ref="H27" r:id="rId6"/>
    <hyperlink ref="H28" r:id="rId7"/>
    <hyperlink ref="H29" r:id="rId8"/>
    <hyperlink ref="H30" r:id="rId9"/>
    <hyperlink ref="H10" r:id="rId10"/>
    <hyperlink ref="H12" r:id="rId11" display="mailto:john.distasio@smud.org"/>
    <hyperlink ref="H15" r:id="rId12"/>
    <hyperlink ref="H17" r:id="rId13"/>
    <hyperlink ref="H16" r:id="rId14"/>
    <hyperlink ref="H18" r:id="rId15"/>
  </hyperlinks>
  <pageMargins left="0.7" right="0.7" top="0.75" bottom="0.75" header="0.3" footer="0.3"/>
  <pageSetup scale="76" orientation="landscape" r:id="rId1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workbookViewId="0">
      <selection activeCell="C32" sqref="C32"/>
    </sheetView>
  </sheetViews>
  <sheetFormatPr defaultRowHeight="15" x14ac:dyDescent="0.25"/>
  <cols>
    <col min="1" max="1" width="5.140625" style="18" customWidth="1"/>
    <col min="2" max="2" width="21" style="1" customWidth="1"/>
    <col min="3" max="3" width="3" style="16" customWidth="1"/>
    <col min="4" max="4" width="35" style="1" customWidth="1"/>
    <col min="5" max="5" width="3" style="16" customWidth="1"/>
    <col min="6" max="6" width="41.140625" style="1" customWidth="1"/>
    <col min="7" max="7" width="3" style="16" customWidth="1"/>
    <col min="8" max="8" width="32.7109375" style="1" customWidth="1"/>
    <col min="9" max="16384" width="9.140625" style="16"/>
  </cols>
  <sheetData>
    <row r="1" spans="1:8" x14ac:dyDescent="0.25">
      <c r="A1" s="15" t="s">
        <v>0</v>
      </c>
    </row>
    <row r="4" spans="1:8" x14ac:dyDescent="0.25">
      <c r="B4" s="2" t="s">
        <v>1</v>
      </c>
      <c r="D4" s="2" t="s">
        <v>3</v>
      </c>
      <c r="F4" s="2" t="s">
        <v>2</v>
      </c>
      <c r="H4" s="2" t="s">
        <v>4</v>
      </c>
    </row>
    <row r="5" spans="1:8" ht="21.75" customHeight="1" x14ac:dyDescent="0.25">
      <c r="A5" s="18">
        <v>1</v>
      </c>
      <c r="B5" s="1" t="s">
        <v>242</v>
      </c>
      <c r="D5" s="1" t="s">
        <v>243</v>
      </c>
      <c r="F5" s="1" t="s">
        <v>244</v>
      </c>
      <c r="H5" s="3" t="s">
        <v>245</v>
      </c>
    </row>
    <row r="6" spans="1:8" ht="21.75" customHeight="1" x14ac:dyDescent="0.25">
      <c r="A6" s="18">
        <f t="shared" ref="A6:A18" si="0">A5+1</f>
        <v>2</v>
      </c>
      <c r="B6" s="1" t="s">
        <v>138</v>
      </c>
      <c r="F6" s="1" t="s">
        <v>250</v>
      </c>
      <c r="H6" s="3"/>
    </row>
    <row r="7" spans="1:8" ht="21.75" customHeight="1" x14ac:dyDescent="0.25">
      <c r="A7" s="18">
        <f t="shared" si="0"/>
        <v>3</v>
      </c>
      <c r="B7" s="1" t="s">
        <v>138</v>
      </c>
      <c r="F7" s="1" t="s">
        <v>251</v>
      </c>
      <c r="H7" s="3"/>
    </row>
    <row r="8" spans="1:8" ht="21.75" customHeight="1" x14ac:dyDescent="0.25">
      <c r="A8" s="18">
        <f t="shared" si="0"/>
        <v>4</v>
      </c>
      <c r="B8" s="1" t="s">
        <v>252</v>
      </c>
      <c r="D8" s="1" t="s">
        <v>253</v>
      </c>
      <c r="F8" s="1" t="s">
        <v>254</v>
      </c>
      <c r="H8" s="3" t="s">
        <v>255</v>
      </c>
    </row>
    <row r="9" spans="1:8" ht="21.75" customHeight="1" x14ac:dyDescent="0.25">
      <c r="A9" s="18">
        <f t="shared" si="0"/>
        <v>5</v>
      </c>
      <c r="B9" s="1" t="s">
        <v>256</v>
      </c>
      <c r="D9" s="1" t="s">
        <v>257</v>
      </c>
      <c r="F9" s="1" t="s">
        <v>258</v>
      </c>
      <c r="H9" s="3" t="s">
        <v>259</v>
      </c>
    </row>
    <row r="10" spans="1:8" ht="21.75" customHeight="1" x14ac:dyDescent="0.25">
      <c r="A10" s="18">
        <f t="shared" si="0"/>
        <v>6</v>
      </c>
      <c r="B10" s="1" t="s">
        <v>260</v>
      </c>
      <c r="D10" s="1" t="s">
        <v>243</v>
      </c>
      <c r="F10" s="1" t="s">
        <v>261</v>
      </c>
      <c r="H10" s="3" t="s">
        <v>262</v>
      </c>
    </row>
    <row r="11" spans="1:8" ht="21.75" customHeight="1" x14ac:dyDescent="0.25">
      <c r="A11" s="18">
        <f t="shared" si="0"/>
        <v>7</v>
      </c>
      <c r="B11" s="22" t="s">
        <v>176</v>
      </c>
      <c r="C11" s="23"/>
      <c r="D11" s="1" t="s">
        <v>177</v>
      </c>
      <c r="E11" s="23"/>
      <c r="F11" s="22" t="s">
        <v>178</v>
      </c>
      <c r="H11" s="19"/>
    </row>
    <row r="12" spans="1:8" ht="21.75" customHeight="1" x14ac:dyDescent="0.25">
      <c r="A12" s="18">
        <f t="shared" si="0"/>
        <v>8</v>
      </c>
      <c r="B12" s="16" t="s">
        <v>185</v>
      </c>
      <c r="D12" s="16" t="s">
        <v>186</v>
      </c>
      <c r="F12" s="1" t="s">
        <v>204</v>
      </c>
      <c r="H12" s="19" t="s">
        <v>203</v>
      </c>
    </row>
    <row r="13" spans="1:8" ht="21.75" customHeight="1" x14ac:dyDescent="0.25">
      <c r="A13" s="18">
        <f t="shared" si="0"/>
        <v>9</v>
      </c>
      <c r="B13" s="16" t="s">
        <v>187</v>
      </c>
      <c r="D13" s="16" t="s">
        <v>182</v>
      </c>
      <c r="F13" s="1" t="s">
        <v>205</v>
      </c>
    </row>
    <row r="14" spans="1:8" ht="21.75" customHeight="1" x14ac:dyDescent="0.25">
      <c r="A14" s="18">
        <f t="shared" si="0"/>
        <v>10</v>
      </c>
      <c r="B14" s="20" t="s">
        <v>179</v>
      </c>
      <c r="D14" s="1" t="s">
        <v>180</v>
      </c>
      <c r="F14" s="16" t="s">
        <v>207</v>
      </c>
      <c r="H14" s="35" t="s">
        <v>206</v>
      </c>
    </row>
    <row r="15" spans="1:8" ht="23.25" customHeight="1" x14ac:dyDescent="0.25">
      <c r="A15" s="18">
        <f t="shared" si="0"/>
        <v>11</v>
      </c>
      <c r="B15" s="1" t="s">
        <v>181</v>
      </c>
      <c r="D15" s="1" t="s">
        <v>182</v>
      </c>
      <c r="F15" s="1" t="s">
        <v>211</v>
      </c>
      <c r="H15" s="19" t="s">
        <v>231</v>
      </c>
    </row>
    <row r="16" spans="1:8" ht="23.25" customHeight="1" x14ac:dyDescent="0.25">
      <c r="A16" s="18">
        <f t="shared" si="0"/>
        <v>12</v>
      </c>
      <c r="D16" s="1" t="s">
        <v>183</v>
      </c>
    </row>
    <row r="17" spans="1:4" ht="23.25" customHeight="1" x14ac:dyDescent="0.25">
      <c r="A17" s="18">
        <f t="shared" si="0"/>
        <v>13</v>
      </c>
      <c r="D17" s="1" t="s">
        <v>188</v>
      </c>
    </row>
    <row r="18" spans="1:4" ht="23.25" customHeight="1" x14ac:dyDescent="0.25">
      <c r="A18" s="18">
        <f t="shared" si="0"/>
        <v>14</v>
      </c>
      <c r="D18" s="1" t="s">
        <v>189</v>
      </c>
    </row>
  </sheetData>
  <hyperlinks>
    <hyperlink ref="H5" r:id="rId1"/>
    <hyperlink ref="H8" r:id="rId2"/>
    <hyperlink ref="H9" r:id="rId3"/>
    <hyperlink ref="H10" r:id="rId4"/>
    <hyperlink ref="H12" r:id="rId5"/>
    <hyperlink ref="H14" r:id="rId6" display="mailto:randy.knepper@puc.nh.gov"/>
    <hyperlink ref="H15" r:id="rId7" display="mailto:jeff.wiese@dot.gov"/>
  </hyperlinks>
  <pageMargins left="0.7" right="0.7" top="0.75" bottom="0.75" header="0.3" footer="0.3"/>
  <pageSetup scale="84"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05"/>
  <sheetViews>
    <sheetView workbookViewId="0">
      <selection activeCell="P127" sqref="P127"/>
    </sheetView>
  </sheetViews>
  <sheetFormatPr defaultRowHeight="15" x14ac:dyDescent="0.25"/>
  <sheetData>
    <row r="4" spans="2:2" s="29" customFormat="1" x14ac:dyDescent="0.25">
      <c r="B4" s="29" t="s">
        <v>392</v>
      </c>
    </row>
    <row r="43" spans="2:2" x14ac:dyDescent="0.25">
      <c r="B43" s="29" t="s">
        <v>372</v>
      </c>
    </row>
    <row r="62" spans="2:2" x14ac:dyDescent="0.25">
      <c r="B62" s="29" t="s">
        <v>397</v>
      </c>
    </row>
    <row r="80" spans="2:2" x14ac:dyDescent="0.25">
      <c r="B80" s="29"/>
    </row>
    <row r="86" spans="2:2" x14ac:dyDescent="0.25">
      <c r="B86" s="29" t="s">
        <v>396</v>
      </c>
    </row>
    <row r="105" spans="2:2" x14ac:dyDescent="0.25">
      <c r="B105" s="29" t="s">
        <v>394</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Agenda Times</vt:lpstr>
      <vt:lpstr>Speakers</vt:lpstr>
      <vt:lpstr>CPUC</vt:lpstr>
      <vt:lpstr>SouthW</vt:lpstr>
      <vt:lpstr>SEMPRA </vt:lpstr>
      <vt:lpstr>PG&amp;E</vt:lpstr>
      <vt:lpstr>Industry</vt:lpstr>
      <vt:lpstr>Govt, Others</vt:lpstr>
      <vt:lpstr>Bios Day 1</vt:lpstr>
      <vt:lpstr>Bios Day 2</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 Jane</dc:creator>
  <cp:lastModifiedBy>Yura, Jane</cp:lastModifiedBy>
  <cp:lastPrinted>2013-03-12T15:51:06Z</cp:lastPrinted>
  <dcterms:created xsi:type="dcterms:W3CDTF">2013-02-08T22:32:23Z</dcterms:created>
  <dcterms:modified xsi:type="dcterms:W3CDTF">2013-03-13T02:07:23Z</dcterms:modified>
</cp:coreProperties>
</file>