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s>
  <definedNames>
    <definedName name="_xlnm.Print_Area" localSheetId="0">Sheet1!$A$1:$G$32</definedName>
  </definedNames>
  <calcPr calcId="145621"/>
</workbook>
</file>

<file path=xl/calcChain.xml><?xml version="1.0" encoding="utf-8"?>
<calcChain xmlns="http://schemas.openxmlformats.org/spreadsheetml/2006/main">
  <c r="E30" i="1" l="1"/>
  <c r="I18" i="1"/>
  <c r="I16" i="1"/>
  <c r="C18" i="1"/>
  <c r="D16" i="1"/>
  <c r="G7" i="1"/>
  <c r="F7" i="1"/>
  <c r="C7" i="1"/>
  <c r="I17" i="1" l="1"/>
  <c r="D17" i="1"/>
  <c r="D18" i="1" s="1"/>
  <c r="H8" i="1"/>
  <c r="H9" i="1"/>
  <c r="H7" i="1" l="1"/>
  <c r="E27" i="1"/>
  <c r="D9" i="1"/>
  <c r="D7" i="1" s="1"/>
</calcChain>
</file>

<file path=xl/sharedStrings.xml><?xml version="1.0" encoding="utf-8"?>
<sst xmlns="http://schemas.openxmlformats.org/spreadsheetml/2006/main" count="32" uniqueCount="25">
  <si>
    <t>Actual</t>
  </si>
  <si>
    <t>Ratepayer</t>
  </si>
  <si>
    <t>San Bruno Settlement</t>
  </si>
  <si>
    <t>San Bruno Relief Fund, etc.</t>
  </si>
  <si>
    <t>Forecast From D.12-12-030</t>
  </si>
  <si>
    <t>TOTAL</t>
  </si>
  <si>
    <t>EXPENSE</t>
  </si>
  <si>
    <t>CAPITAL</t>
  </si>
  <si>
    <t>Non-PSEP, Non-Gas Accord V System Work</t>
  </si>
  <si>
    <t>Total Spend</t>
  </si>
  <si>
    <t>Difference: Shareholder Absorption</t>
  </si>
  <si>
    <r>
      <rPr>
        <b/>
        <sz val="9"/>
        <color theme="1"/>
        <rFont val="Calibri"/>
        <family val="2"/>
        <scheme val="minor"/>
      </rPr>
      <t xml:space="preserve">Anticipated </t>
    </r>
    <r>
      <rPr>
        <b/>
        <sz val="10"/>
        <color theme="1"/>
        <rFont val="Calibri"/>
        <family val="2"/>
        <scheme val="minor"/>
      </rPr>
      <t>Remaining Capital Spend</t>
    </r>
  </si>
  <si>
    <t xml:space="preserve">2013-2014 TOTAL </t>
  </si>
  <si>
    <t>2011-2012 TOTAL</t>
  </si>
  <si>
    <t>2013-2014 TOTAL</t>
  </si>
  <si>
    <t>Non-PSEP Shareholder Spend</t>
  </si>
  <si>
    <t>PSEP Spend</t>
  </si>
  <si>
    <t>Total Shareholder</t>
  </si>
  <si>
    <t>Note: 2013-2014 forecasted amounts as shown in PSEP Application. Ratepayer amount shown as shown from Table E-2 in D.12-12-030.</t>
  </si>
  <si>
    <t>Note 2: 2013-2014 forecasted amounts as shown in PSEP Application. Ratepayer amount shown as shown from Table E-3 in D.12-12-030.</t>
  </si>
  <si>
    <t>Note 3: The 2011-12 and 2013-14 Shareholder Absorptions of $50.5 and $379.1 total $429.6, the amount disallowed from D.12-12-030.</t>
  </si>
  <si>
    <t xml:space="preserve">Note 1: Capital spend in 2011 and 2012 is lower than originally requested in the PSEP Application due to project ramp-up.  PG&amp;E anticipates spending the full requested amount over the program period in its PSEP application.  Thus, an adjustment is made for 'Anticipated Remaining Capital Spend' to result in the full requested amount. </t>
  </si>
  <si>
    <t>($ millions)</t>
  </si>
  <si>
    <t>Actual PSEP and Non-PSEP Spending as Requested on April 15, 2013</t>
  </si>
  <si>
    <t>Note: Transmission spend above authorized in Gas Accord V (GT&amp;S).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</si>
</sst>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s>
  <cellStyleXfs count="1">
    <xf numFmtId="0" fontId="0" fillId="0" borderId="0"/>
  </cellStyleXfs>
  <cellXfs count="61">
    <xf numFmtId="0" fontId="0" fillId="0" borderId="0" xfId="0"/>
    <xf numFmtId="0" fontId="1" fillId="0" borderId="0" xfId="0" applyFont="1"/>
    <xf numFmtId="0" fontId="1" fillId="0" borderId="1" xfId="0" applyFont="1" applyBorder="1"/>
    <xf numFmtId="0" fontId="1" fillId="0" borderId="5" xfId="0" applyFont="1" applyBorder="1"/>
    <xf numFmtId="0" fontId="1" fillId="0" borderId="0" xfId="0" applyFont="1" applyAlignment="1">
      <alignment horizontal="right"/>
    </xf>
    <xf numFmtId="0" fontId="2" fillId="0" borderId="0" xfId="0" applyFont="1"/>
    <xf numFmtId="0" fontId="1" fillId="0" borderId="0" xfId="0" applyFont="1" applyFill="1" applyBorder="1"/>
    <xf numFmtId="0" fontId="1" fillId="0" borderId="6" xfId="0" applyFont="1" applyBorder="1" applyAlignment="1">
      <alignment horizontal="center" wrapText="1"/>
    </xf>
    <xf numFmtId="0" fontId="2" fillId="0" borderId="0" xfId="0" applyFont="1" applyAlignment="1">
      <alignment horizontal="center"/>
    </xf>
    <xf numFmtId="0" fontId="0" fillId="0" borderId="0" xfId="0" applyBorder="1"/>
    <xf numFmtId="0" fontId="1" fillId="0" borderId="0" xfId="0" applyFont="1" applyBorder="1"/>
    <xf numFmtId="0" fontId="1" fillId="0" borderId="0" xfId="0" applyFont="1" applyFill="1" applyBorder="1" applyAlignment="1">
      <alignment horizontal="right"/>
    </xf>
    <xf numFmtId="0" fontId="3" fillId="0" borderId="10" xfId="0" applyFont="1" applyBorder="1" applyAlignment="1">
      <alignment wrapText="1"/>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wrapText="1"/>
    </xf>
    <xf numFmtId="0" fontId="0" fillId="0" borderId="0" xfId="0" applyFont="1" applyBorder="1"/>
    <xf numFmtId="164" fontId="0" fillId="0" borderId="5" xfId="0" applyNumberFormat="1" applyFill="1" applyBorder="1"/>
    <xf numFmtId="164" fontId="0" fillId="0" borderId="1" xfId="0" applyNumberFormat="1" applyBorder="1"/>
    <xf numFmtId="164" fontId="0" fillId="0" borderId="6" xfId="0" applyNumberFormat="1" applyFont="1" applyBorder="1"/>
    <xf numFmtId="164" fontId="0" fillId="0" borderId="7" xfId="0" applyNumberFormat="1" applyBorder="1"/>
    <xf numFmtId="164" fontId="0" fillId="0" borderId="8" xfId="0" applyNumberFormat="1" applyBorder="1"/>
    <xf numFmtId="164" fontId="0" fillId="0" borderId="9" xfId="0" applyNumberFormat="1" applyFont="1" applyBorder="1"/>
    <xf numFmtId="164" fontId="0" fillId="0" borderId="15" xfId="0" applyNumberFormat="1" applyBorder="1"/>
    <xf numFmtId="164" fontId="0" fillId="0" borderId="16" xfId="0" applyNumberFormat="1" applyBorder="1"/>
    <xf numFmtId="164" fontId="1" fillId="0" borderId="17" xfId="0" applyNumberFormat="1" applyFont="1" applyBorder="1"/>
    <xf numFmtId="164" fontId="0" fillId="0" borderId="5" xfId="0" applyNumberFormat="1" applyFont="1" applyBorder="1"/>
    <xf numFmtId="164" fontId="1" fillId="0" borderId="6" xfId="0" applyNumberFormat="1" applyFont="1" applyBorder="1"/>
    <xf numFmtId="164" fontId="1" fillId="0" borderId="9" xfId="0" applyNumberFormat="1" applyFont="1" applyBorder="1"/>
    <xf numFmtId="164" fontId="0" fillId="0" borderId="1" xfId="0" applyNumberFormat="1" applyFont="1" applyBorder="1"/>
    <xf numFmtId="164" fontId="1" fillId="0" borderId="6" xfId="0" applyNumberFormat="1" applyFont="1" applyBorder="1" applyAlignment="1">
      <alignment horizontal="right"/>
    </xf>
    <xf numFmtId="164" fontId="1" fillId="0" borderId="9" xfId="0" applyNumberFormat="1" applyFont="1" applyBorder="1" applyAlignment="1">
      <alignment horizontal="right"/>
    </xf>
    <xf numFmtId="164" fontId="1" fillId="0" borderId="17" xfId="0" applyNumberFormat="1" applyFont="1" applyBorder="1" applyAlignment="1">
      <alignment horizontal="right"/>
    </xf>
    <xf numFmtId="164" fontId="1" fillId="0" borderId="5" xfId="0" applyNumberFormat="1" applyFont="1" applyBorder="1"/>
    <xf numFmtId="164" fontId="1" fillId="0" borderId="1" xfId="0" applyNumberFormat="1" applyFont="1" applyBorder="1"/>
    <xf numFmtId="164" fontId="1" fillId="0" borderId="10" xfId="0" applyNumberFormat="1" applyFont="1" applyBorder="1"/>
    <xf numFmtId="164" fontId="0" fillId="0" borderId="11" xfId="0" applyNumberFormat="1" applyBorder="1"/>
    <xf numFmtId="164" fontId="0" fillId="0" borderId="18" xfId="0" applyNumberFormat="1" applyBorder="1"/>
    <xf numFmtId="164" fontId="0" fillId="0" borderId="5" xfId="0" applyNumberFormat="1" applyBorder="1"/>
    <xf numFmtId="164" fontId="0" fillId="0" borderId="19" xfId="0" applyNumberFormat="1" applyBorder="1"/>
    <xf numFmtId="164" fontId="0" fillId="0" borderId="20" xfId="0" applyNumberFormat="1" applyBorder="1"/>
    <xf numFmtId="164" fontId="0" fillId="0" borderId="21" xfId="0" applyNumberFormat="1" applyBorder="1"/>
    <xf numFmtId="0" fontId="5" fillId="0" borderId="22" xfId="0" applyFont="1" applyBorder="1" applyAlignment="1">
      <alignment horizontal="left" wrapText="1"/>
    </xf>
    <xf numFmtId="0" fontId="2"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0" xfId="0" applyFont="1" applyBorder="1" applyAlignment="1">
      <alignment horizontal="left" wrapText="1"/>
    </xf>
    <xf numFmtId="0" fontId="5" fillId="0" borderId="0" xfId="0" applyFont="1" applyAlignment="1">
      <alignment horizontal="left"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workbookViewId="0">
      <selection activeCell="G23" sqref="G23"/>
    </sheetView>
  </sheetViews>
  <sheetFormatPr defaultRowHeight="15" x14ac:dyDescent="0.25"/>
  <cols>
    <col min="1" max="1" width="39" customWidth="1"/>
    <col min="2" max="2" width="8.28515625" customWidth="1"/>
    <col min="5" max="5" width="9.28515625" customWidth="1"/>
  </cols>
  <sheetData>
    <row r="1" spans="1:9" ht="18.75" x14ac:dyDescent="0.3">
      <c r="A1" s="44" t="s">
        <v>23</v>
      </c>
      <c r="B1" s="44"/>
      <c r="C1" s="44"/>
      <c r="D1" s="44"/>
      <c r="E1" s="44"/>
      <c r="F1" s="44"/>
      <c r="G1" s="44"/>
    </row>
    <row r="2" spans="1:9" ht="18.75" x14ac:dyDescent="0.3">
      <c r="A2" s="8"/>
      <c r="B2" s="8"/>
      <c r="C2" s="8"/>
      <c r="D2" s="8"/>
      <c r="E2" s="8"/>
      <c r="F2" s="8"/>
      <c r="G2" s="8"/>
    </row>
    <row r="3" spans="1:9" ht="15.75" x14ac:dyDescent="0.25">
      <c r="A3" s="60" t="s">
        <v>22</v>
      </c>
      <c r="B3" s="60"/>
      <c r="C3" s="60"/>
      <c r="D3" s="60"/>
      <c r="E3" s="60"/>
      <c r="F3" s="60"/>
      <c r="G3" s="60"/>
      <c r="H3" s="60"/>
      <c r="I3" s="60"/>
    </row>
    <row r="4" spans="1:9" ht="19.5" thickBot="1" x14ac:dyDescent="0.35">
      <c r="A4" s="5" t="s">
        <v>16</v>
      </c>
    </row>
    <row r="5" spans="1:9" ht="21.75" customHeight="1" x14ac:dyDescent="0.25">
      <c r="A5" s="1" t="s">
        <v>6</v>
      </c>
      <c r="B5" s="46" t="s">
        <v>0</v>
      </c>
      <c r="C5" s="47"/>
      <c r="D5" s="48"/>
      <c r="E5" s="13"/>
      <c r="F5" s="49" t="s">
        <v>4</v>
      </c>
      <c r="G5" s="50"/>
      <c r="H5" s="51"/>
    </row>
    <row r="6" spans="1:9" ht="45" x14ac:dyDescent="0.25">
      <c r="A6" s="4"/>
      <c r="B6" s="3">
        <v>2011</v>
      </c>
      <c r="C6" s="2">
        <v>2012</v>
      </c>
      <c r="D6" s="7" t="s">
        <v>13</v>
      </c>
      <c r="E6" s="16"/>
      <c r="F6" s="3">
        <v>2013</v>
      </c>
      <c r="G6" s="2">
        <v>2014</v>
      </c>
      <c r="H6" s="7" t="s">
        <v>12</v>
      </c>
    </row>
    <row r="7" spans="1:9" x14ac:dyDescent="0.25">
      <c r="A7" s="4" t="s">
        <v>9</v>
      </c>
      <c r="B7" s="18">
        <v>331.7</v>
      </c>
      <c r="C7" s="19">
        <f>C9+C8</f>
        <v>270.5</v>
      </c>
      <c r="D7" s="20">
        <f>D9+D8</f>
        <v>602.19999999999993</v>
      </c>
      <c r="E7" s="17"/>
      <c r="F7" s="27">
        <f>F9+F8</f>
        <v>154.80000000000001</v>
      </c>
      <c r="G7" s="19">
        <f>G9+G8</f>
        <v>143.9</v>
      </c>
      <c r="H7" s="28">
        <f>H9+H8</f>
        <v>298.7</v>
      </c>
    </row>
    <row r="8" spans="1:9" ht="15.75" thickBot="1" x14ac:dyDescent="0.3">
      <c r="A8" s="4" t="s">
        <v>1</v>
      </c>
      <c r="B8" s="21">
        <v>0</v>
      </c>
      <c r="C8" s="22">
        <v>2.6</v>
      </c>
      <c r="D8" s="23">
        <v>2.6</v>
      </c>
      <c r="E8" s="17"/>
      <c r="F8" s="21">
        <v>73.3</v>
      </c>
      <c r="G8" s="22">
        <v>89.2</v>
      </c>
      <c r="H8" s="29">
        <f>F8+G8</f>
        <v>162.5</v>
      </c>
    </row>
    <row r="9" spans="1:9" ht="15.75" thickBot="1" x14ac:dyDescent="0.3">
      <c r="A9" s="4" t="s">
        <v>10</v>
      </c>
      <c r="B9" s="24">
        <v>331.7</v>
      </c>
      <c r="C9" s="25">
        <v>267.89999999999998</v>
      </c>
      <c r="D9" s="26">
        <f>B9+C9</f>
        <v>599.59999999999991</v>
      </c>
      <c r="E9" s="10"/>
      <c r="F9" s="24">
        <v>81.5</v>
      </c>
      <c r="G9" s="25">
        <v>54.7</v>
      </c>
      <c r="H9" s="26">
        <f>F9+G9</f>
        <v>136.19999999999999</v>
      </c>
    </row>
    <row r="10" spans="1:9" ht="15.75" customHeight="1" thickTop="1" x14ac:dyDescent="0.25">
      <c r="A10" s="4"/>
      <c r="B10" s="58" t="s">
        <v>18</v>
      </c>
      <c r="C10" s="58"/>
      <c r="D10" s="58"/>
      <c r="E10" s="58"/>
      <c r="F10" s="58"/>
      <c r="G10" s="58"/>
      <c r="H10" s="58"/>
    </row>
    <row r="11" spans="1:9" x14ac:dyDescent="0.25">
      <c r="A11" s="4"/>
      <c r="B11" s="58"/>
      <c r="C11" s="58"/>
      <c r="D11" s="58"/>
      <c r="E11" s="58"/>
      <c r="F11" s="58"/>
      <c r="G11" s="58"/>
      <c r="H11" s="58"/>
    </row>
    <row r="12" spans="1:9" x14ac:dyDescent="0.25">
      <c r="A12" s="4"/>
      <c r="B12" s="9"/>
      <c r="C12" s="9"/>
      <c r="D12" s="10"/>
      <c r="E12" s="9"/>
      <c r="F12" s="9"/>
      <c r="G12" s="10"/>
    </row>
    <row r="13" spans="1:9" ht="15.75" thickBot="1" x14ac:dyDescent="0.3">
      <c r="A13" s="1" t="s">
        <v>7</v>
      </c>
      <c r="B13" s="45"/>
      <c r="C13" s="45"/>
      <c r="D13" s="45"/>
      <c r="E13" s="45"/>
      <c r="F13" s="45"/>
    </row>
    <row r="14" spans="1:9" ht="18" customHeight="1" x14ac:dyDescent="0.25">
      <c r="A14" s="1"/>
      <c r="B14" s="46" t="s">
        <v>0</v>
      </c>
      <c r="C14" s="47"/>
      <c r="D14" s="48"/>
      <c r="E14" s="13"/>
      <c r="F14" s="55" t="s">
        <v>4</v>
      </c>
      <c r="G14" s="56"/>
      <c r="H14" s="56"/>
      <c r="I14" s="57"/>
    </row>
    <row r="15" spans="1:9" ht="51" x14ac:dyDescent="0.25">
      <c r="A15" s="1"/>
      <c r="B15" s="3">
        <v>2011</v>
      </c>
      <c r="C15" s="2">
        <v>2012</v>
      </c>
      <c r="D15" s="7" t="s">
        <v>13</v>
      </c>
      <c r="E15" s="14"/>
      <c r="F15" s="3">
        <v>2013</v>
      </c>
      <c r="G15" s="2">
        <v>2014</v>
      </c>
      <c r="H15" s="12" t="s">
        <v>11</v>
      </c>
      <c r="I15" s="7" t="s">
        <v>14</v>
      </c>
    </row>
    <row r="16" spans="1:9" x14ac:dyDescent="0.25">
      <c r="A16" s="4" t="s">
        <v>9</v>
      </c>
      <c r="B16" s="27">
        <v>39.799999999999997</v>
      </c>
      <c r="C16" s="30">
        <v>318.2</v>
      </c>
      <c r="D16" s="31">
        <f>B16+C16</f>
        <v>358</v>
      </c>
      <c r="E16" s="15"/>
      <c r="F16" s="34">
        <v>480.3</v>
      </c>
      <c r="G16" s="35">
        <v>499.9</v>
      </c>
      <c r="H16" s="36">
        <v>95.2</v>
      </c>
      <c r="I16" s="31">
        <f>F16+G16+H16</f>
        <v>1075.4000000000001</v>
      </c>
    </row>
    <row r="17" spans="1:9" ht="15.75" thickBot="1" x14ac:dyDescent="0.3">
      <c r="A17" s="4" t="s">
        <v>1</v>
      </c>
      <c r="B17" s="21">
        <v>47.2</v>
      </c>
      <c r="C17" s="22">
        <v>260.3</v>
      </c>
      <c r="D17" s="32">
        <f>B17+C17</f>
        <v>307.5</v>
      </c>
      <c r="E17" s="15"/>
      <c r="F17" s="21">
        <v>348.2</v>
      </c>
      <c r="G17" s="22">
        <v>348.1</v>
      </c>
      <c r="H17" s="37"/>
      <c r="I17" s="32">
        <f>F17+G17</f>
        <v>696.3</v>
      </c>
    </row>
    <row r="18" spans="1:9" ht="15.75" thickBot="1" x14ac:dyDescent="0.3">
      <c r="A18" s="4" t="s">
        <v>10</v>
      </c>
      <c r="B18" s="24">
        <v>-7.4</v>
      </c>
      <c r="C18" s="25">
        <f>C16-C17</f>
        <v>57.899999999999977</v>
      </c>
      <c r="D18" s="33">
        <f>D16-D17</f>
        <v>50.5</v>
      </c>
      <c r="E18" s="15"/>
      <c r="F18" s="24">
        <v>132.1</v>
      </c>
      <c r="G18" s="25">
        <v>151.80000000000001</v>
      </c>
      <c r="H18" s="38">
        <v>95.2</v>
      </c>
      <c r="I18" s="33">
        <f>F18+G18+H18</f>
        <v>379.09999999999997</v>
      </c>
    </row>
    <row r="19" spans="1:9" ht="57" customHeight="1" thickTop="1" x14ac:dyDescent="0.25">
      <c r="A19" s="1"/>
      <c r="B19" s="58" t="s">
        <v>21</v>
      </c>
      <c r="C19" s="58"/>
      <c r="D19" s="58"/>
      <c r="E19" s="58"/>
      <c r="F19" s="58"/>
      <c r="G19" s="58"/>
      <c r="H19" s="58"/>
      <c r="I19" s="58"/>
    </row>
    <row r="20" spans="1:9" hidden="1" x14ac:dyDescent="0.25">
      <c r="B20" s="58"/>
      <c r="C20" s="58"/>
      <c r="D20" s="58"/>
      <c r="E20" s="58"/>
      <c r="F20" s="58"/>
      <c r="G20" s="58"/>
      <c r="H20" s="58"/>
      <c r="I20" s="58"/>
    </row>
    <row r="21" spans="1:9" ht="25.5" customHeight="1" x14ac:dyDescent="0.25">
      <c r="B21" s="58" t="s">
        <v>19</v>
      </c>
      <c r="C21" s="58"/>
      <c r="D21" s="58"/>
      <c r="E21" s="58"/>
      <c r="F21" s="58"/>
      <c r="G21" s="58"/>
      <c r="H21" s="58"/>
      <c r="I21" s="58"/>
    </row>
    <row r="22" spans="1:9" ht="26.25" customHeight="1" x14ac:dyDescent="0.25">
      <c r="A22" s="11"/>
      <c r="B22" s="59" t="s">
        <v>20</v>
      </c>
      <c r="C22" s="59"/>
      <c r="D22" s="59"/>
      <c r="E22" s="59"/>
      <c r="F22" s="59"/>
      <c r="G22" s="59"/>
      <c r="H22" s="59"/>
      <c r="I22" s="59"/>
    </row>
    <row r="24" spans="1:9" ht="19.5" thickBot="1" x14ac:dyDescent="0.35">
      <c r="A24" s="5" t="s">
        <v>15</v>
      </c>
    </row>
    <row r="25" spans="1:9" x14ac:dyDescent="0.25">
      <c r="A25" s="1"/>
      <c r="B25" s="52" t="s">
        <v>0</v>
      </c>
      <c r="C25" s="53"/>
      <c r="D25" s="53"/>
      <c r="E25" s="54"/>
    </row>
    <row r="26" spans="1:9" ht="15" customHeight="1" x14ac:dyDescent="0.25">
      <c r="A26" s="1"/>
      <c r="B26" s="3">
        <v>2010</v>
      </c>
      <c r="C26" s="2">
        <v>2011</v>
      </c>
      <c r="D26" s="2">
        <v>2012</v>
      </c>
      <c r="E26" s="7" t="s">
        <v>5</v>
      </c>
    </row>
    <row r="27" spans="1:9" x14ac:dyDescent="0.25">
      <c r="A27" s="4" t="s">
        <v>8</v>
      </c>
      <c r="B27" s="39">
        <v>20</v>
      </c>
      <c r="C27" s="19">
        <v>81.7</v>
      </c>
      <c r="D27" s="19">
        <v>186.7</v>
      </c>
      <c r="E27" s="28">
        <f>B27+C27+D27</f>
        <v>288.39999999999998</v>
      </c>
    </row>
    <row r="28" spans="1:9" x14ac:dyDescent="0.25">
      <c r="A28" s="4" t="s">
        <v>2</v>
      </c>
      <c r="B28" s="39"/>
      <c r="C28" s="19"/>
      <c r="D28" s="19">
        <v>70</v>
      </c>
      <c r="E28" s="28">
        <v>70</v>
      </c>
    </row>
    <row r="29" spans="1:9" ht="15.75" thickBot="1" x14ac:dyDescent="0.3">
      <c r="A29" s="4" t="s">
        <v>3</v>
      </c>
      <c r="B29" s="21"/>
      <c r="C29" s="22"/>
      <c r="D29" s="22">
        <v>44.2</v>
      </c>
      <c r="E29" s="29">
        <v>44.2</v>
      </c>
    </row>
    <row r="30" spans="1:9" ht="15.75" thickBot="1" x14ac:dyDescent="0.3">
      <c r="A30" s="4" t="s">
        <v>17</v>
      </c>
      <c r="B30" s="40"/>
      <c r="C30" s="41"/>
      <c r="D30" s="41"/>
      <c r="E30" s="42">
        <f>E27+E28+E29</f>
        <v>402.59999999999997</v>
      </c>
    </row>
    <row r="31" spans="1:9" ht="29.25" customHeight="1" thickTop="1" x14ac:dyDescent="0.25">
      <c r="B31" s="43" t="s">
        <v>24</v>
      </c>
      <c r="C31" s="43"/>
      <c r="D31" s="43"/>
      <c r="E31" s="43"/>
    </row>
    <row r="33" spans="1:1" x14ac:dyDescent="0.25">
      <c r="A33" s="6"/>
    </row>
    <row r="34" spans="1:1" x14ac:dyDescent="0.25">
      <c r="A34" s="6"/>
    </row>
  </sheetData>
  <mergeCells count="13">
    <mergeCell ref="B31:E31"/>
    <mergeCell ref="A1:G1"/>
    <mergeCell ref="B13:F13"/>
    <mergeCell ref="B5:D5"/>
    <mergeCell ref="F5:H5"/>
    <mergeCell ref="B25:E25"/>
    <mergeCell ref="B14:D14"/>
    <mergeCell ref="F14:I14"/>
    <mergeCell ref="B19:I20"/>
    <mergeCell ref="B10:H11"/>
    <mergeCell ref="B21:I21"/>
    <mergeCell ref="B22:I22"/>
    <mergeCell ref="A3:I3"/>
  </mergeCells>
  <printOptions horizontalCentered="1" verticalCentered="1"/>
  <pageMargins left="0.7" right="0.7"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Ramaiya, Shilpa R</dc:creator>
  <cp:lastModifiedBy>Ramaiya, Shilpa R</cp:lastModifiedBy>
  <cp:lastPrinted>2013-04-16T16:48:56Z</cp:lastPrinted>
  <dcterms:created xsi:type="dcterms:W3CDTF">2013-04-16T00:22:50Z</dcterms:created>
  <dcterms:modified xsi:type="dcterms:W3CDTF">2013-04-17T01:04:25Z</dcterms:modified>
</cp:coreProperties>
</file>