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G13" i="4" l="1"/>
  <c r="G13" i="3"/>
  <c r="G13" i="1"/>
  <c r="G13" i="5"/>
  <c r="G32" i="2"/>
  <c r="G32" i="4"/>
  <c r="G27" i="4"/>
  <c r="G32" i="3"/>
  <c r="G30" i="3"/>
  <c r="G27" i="3"/>
  <c r="G27" i="2"/>
  <c r="G32" i="1"/>
  <c r="G27" i="1"/>
  <c r="G32" i="5"/>
  <c r="G30" i="5"/>
  <c r="G24" i="5"/>
  <c r="F32" i="4"/>
  <c r="F27" i="4"/>
  <c r="F13" i="4"/>
  <c r="F32" i="3"/>
  <c r="F27" i="3"/>
  <c r="F13" i="3"/>
  <c r="F27" i="2"/>
  <c r="F13" i="2"/>
  <c r="F32" i="1"/>
  <c r="F27" i="1"/>
  <c r="F32" i="5"/>
  <c r="F24" i="5"/>
  <c r="F13" i="5"/>
  <c r="E27" i="4"/>
  <c r="E32" i="3"/>
  <c r="E30" i="3"/>
  <c r="E27" i="3"/>
  <c r="E32" i="2"/>
  <c r="E27" i="2"/>
  <c r="E32" i="1"/>
  <c r="E27" i="1"/>
  <c r="E32" i="5"/>
  <c r="E30" i="5"/>
  <c r="E24" i="5"/>
  <c r="E13" i="5"/>
  <c r="G22" i="5"/>
  <c r="F22" i="5"/>
  <c r="E22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<sst xmlns="http://schemas.openxmlformats.org/spreadsheetml/2006/main" count="385" uniqueCount="71">
  <si>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</si>
  <si>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</si>
  <si>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</si>
  <si>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</si>
  <si>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</si>
  <si>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</si>
  <si>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</si>
  <si>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</si>
  <si>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</si>
  <si>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</si>
  <si>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</si>
  <si>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</si>
  <si>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</si>
  <si>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</si>
  <si>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</si>
  <si>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</si>
  <si>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</si>
  <si>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</si>
  <si>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</si>
  <si>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</si>
  <si>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</si>
  <si>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</si>
  <si>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</si>
  <si>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</si>
  <si>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</si>
  <si>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</si>
  <si>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</si>
  <si>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</si>
  <si>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</si>
  <si>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</si>
  <si>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</si>
  <si>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</si>
  <si>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</si>
  <si>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</si>
  <si>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</si>
  <si>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</si>
  <si>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</si>
  <si>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</si>
  <si>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</si>
  <si>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</si>
  <si>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</si>
  <si>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</si>
  <si>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</si>
  <si>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</si>
  <si>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</si>
  <si>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</si>
  <si>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</si>
  <si>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</si>
  <si>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</si>
  <si>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</si>
  <si>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</si>
  <si>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</si>
  <si>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</si>
  <si>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</si>
  <si>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</si>
  <si>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</si>
  <si>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</si>
  <si>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</si>
  <si>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</si>
  <si>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</si>
  <si>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</si>
  <si>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</si>
  <si>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</si>
  <si>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</si>
  <si>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</si>
  <si>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</si>
  <si>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</si>
  <si>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(05/15/16)</t>
  </si>
  <si>
    <t>Date filed
(08/15/16)</t>
  </si>
  <si>
    <t>Date filed
(11/15/16)</t>
  </si>
  <si>
    <t>Date filed
(02/15/17)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</si>
</sst>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2" fontId="8" fillId="2" borderId="5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15" xfId="0" applyFont="1" applyBorder="1" applyAlignment="1"/>
    <xf numFmtId="0" fontId="8" fillId="0" borderId="7" xfId="0" applyFont="1" applyBorder="1" applyAlignment="1"/>
    <xf numFmtId="0" fontId="8" fillId="0" borderId="16" xfId="0" applyFont="1" applyBorder="1" applyAlignment="1"/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8" fillId="0" borderId="13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6" fillId="0" borderId="4" xfId="0" applyFont="1" applyBorder="1" applyAlignment="1"/>
    <xf numFmtId="0" fontId="8" fillId="0" borderId="11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11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1" xfId="0" applyFont="1" applyFill="1" applyBorder="1" applyAlignment="1"/>
    <xf numFmtId="0" fontId="8" fillId="0" borderId="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G18" sqref="G1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8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8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8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7" t="s">
        <v>43</v>
      </c>
      <c r="C11" s="98"/>
      <c r="D11" s="15" t="s">
        <v>26</v>
      </c>
      <c r="E11" s="16">
        <v>22</v>
      </c>
      <c r="F11" s="17">
        <v>33</v>
      </c>
      <c r="G11" s="17">
        <v>19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8" x14ac:dyDescent="0.2">
      <c r="B12" s="99"/>
      <c r="C12" s="100"/>
      <c r="D12" s="19" t="s">
        <v>27</v>
      </c>
      <c r="E12" s="18">
        <v>9</v>
      </c>
      <c r="F12" s="17">
        <v>18</v>
      </c>
      <c r="G12" s="17">
        <v>10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8" x14ac:dyDescent="0.2">
      <c r="B13" s="77"/>
      <c r="C13" s="79"/>
      <c r="D13" s="15" t="s">
        <v>28</v>
      </c>
      <c r="E13" s="52">
        <f>E11/E12</f>
        <v>2.4444444444444446</v>
      </c>
      <c r="F13" s="53">
        <f>F11/F12</f>
        <v>1.8333333333333333</v>
      </c>
      <c r="G13" s="53">
        <f>G11/G12</f>
        <v>1.9</v>
      </c>
      <c r="H13" s="44"/>
      <c r="I13" s="46"/>
      <c r="J13" s="44"/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7" t="s">
        <v>44</v>
      </c>
      <c r="C14" s="98"/>
      <c r="D14" s="24" t="s">
        <v>45</v>
      </c>
      <c r="E14" s="25">
        <v>9</v>
      </c>
      <c r="F14" s="26">
        <v>18</v>
      </c>
      <c r="G14" s="26">
        <v>10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8" ht="15" customHeight="1" x14ac:dyDescent="0.2">
      <c r="B15" s="99"/>
      <c r="C15" s="100"/>
      <c r="D15" s="28" t="s">
        <v>29</v>
      </c>
      <c r="E15" s="18">
        <v>9</v>
      </c>
      <c r="F15" s="17">
        <v>18</v>
      </c>
      <c r="G15" s="17">
        <v>10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8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9"/>
      <c r="L17" s="39"/>
      <c r="M17" s="39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>
        <f>'Dorris Exchange'!E25+'Macdoel Exchange'!E25+'Tulelake Exchange'!E25+'Newell Exchange'!E25</f>
        <v>1866</v>
      </c>
      <c r="F22" s="26">
        <f>'Dorris Exchange'!F25+'Macdoel Exchange'!F25+'Tulelake Exchange'!F25+'Newell Exchange'!F25</f>
        <v>1848</v>
      </c>
      <c r="G22" s="25">
        <f>'Dorris Exchange'!G25+'Macdoel Exchange'!G25+'Tulelake Exchange'!G25+'Newell Exchange'!G25</f>
        <v>1845</v>
      </c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>
        <v>33</v>
      </c>
      <c r="F23" s="17">
        <v>34</v>
      </c>
      <c r="G23" s="18">
        <v>63</v>
      </c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51">
        <f>E23/E22</f>
        <v>1.7684887459807074E-2</v>
      </c>
      <c r="F24" s="54">
        <f>F23/F22</f>
        <v>1.83982683982684E-2</v>
      </c>
      <c r="G24" s="51">
        <f>G23/G22</f>
        <v>3.4146341463414637E-2</v>
      </c>
      <c r="H24" s="42"/>
      <c r="I24" s="47"/>
      <c r="J24" s="42"/>
      <c r="K24" s="51"/>
      <c r="L24" s="62"/>
      <c r="M24" s="51"/>
      <c r="N24" s="42"/>
      <c r="O24" s="42"/>
      <c r="P24" s="42"/>
    </row>
    <row r="25" spans="2:16" ht="12.75" customHeight="1" x14ac:dyDescent="0.2">
      <c r="B25" s="104"/>
      <c r="C25" s="106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17</v>
      </c>
      <c r="F28" s="26">
        <v>19</v>
      </c>
      <c r="G28" s="25">
        <v>43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16</v>
      </c>
      <c r="F29" s="17">
        <v>19</v>
      </c>
      <c r="G29" s="18">
        <v>42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f>E29/E28</f>
        <v>0.94117647058823528</v>
      </c>
      <c r="F30" s="40">
        <v>1</v>
      </c>
      <c r="G30" s="38">
        <f>G29/G28</f>
        <v>0.97674418604651159</v>
      </c>
      <c r="H30" s="43"/>
      <c r="I30" s="48"/>
      <c r="J30" s="43"/>
      <c r="K30" s="38"/>
      <c r="L30" s="61"/>
      <c r="M30" s="38"/>
      <c r="N30" s="48"/>
      <c r="O30" s="64"/>
      <c r="P30" s="64"/>
    </row>
    <row r="31" spans="2:16" x14ac:dyDescent="0.2">
      <c r="B31" s="99"/>
      <c r="C31" s="100"/>
      <c r="D31" s="19" t="s">
        <v>41</v>
      </c>
      <c r="E31" s="18">
        <v>165.31</v>
      </c>
      <c r="F31" s="17">
        <v>124.54</v>
      </c>
      <c r="G31" s="18">
        <v>537.86</v>
      </c>
      <c r="H31" s="19"/>
      <c r="I31" s="19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9.724117647058824</v>
      </c>
      <c r="F32" s="53">
        <f>F31/F28</f>
        <v>6.5547368421052639</v>
      </c>
      <c r="G32" s="50">
        <f>G31/G28</f>
        <v>12.508372093023256</v>
      </c>
      <c r="H32" s="44"/>
      <c r="I32" s="46"/>
      <c r="J32" s="55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G18" sqref="G1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8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8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8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7" t="s">
        <v>43</v>
      </c>
      <c r="C11" s="98"/>
      <c r="D11" s="15" t="s">
        <v>26</v>
      </c>
      <c r="E11" s="16">
        <v>1</v>
      </c>
      <c r="F11" s="17">
        <v>1</v>
      </c>
      <c r="G11" s="17">
        <v>12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8" x14ac:dyDescent="0.2">
      <c r="B12" s="99"/>
      <c r="C12" s="100"/>
      <c r="D12" s="19" t="s">
        <v>27</v>
      </c>
      <c r="E12" s="18">
        <v>1</v>
      </c>
      <c r="F12" s="17">
        <v>1</v>
      </c>
      <c r="G12" s="17">
        <v>5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8" x14ac:dyDescent="0.2">
      <c r="B13" s="77"/>
      <c r="C13" s="79"/>
      <c r="D13" s="15" t="s">
        <v>28</v>
      </c>
      <c r="E13" s="52">
        <v>1</v>
      </c>
      <c r="F13" s="53">
        <v>1</v>
      </c>
      <c r="G13" s="53">
        <f>G11/G12</f>
        <v>2.4</v>
      </c>
      <c r="H13" s="44"/>
      <c r="I13" s="46"/>
      <c r="J13" s="44"/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7" t="s">
        <v>44</v>
      </c>
      <c r="C14" s="98"/>
      <c r="D14" s="24" t="s">
        <v>45</v>
      </c>
      <c r="E14" s="25">
        <v>1</v>
      </c>
      <c r="F14" s="26">
        <v>1</v>
      </c>
      <c r="G14" s="26">
        <v>5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8" ht="15" customHeight="1" x14ac:dyDescent="0.2">
      <c r="B15" s="99"/>
      <c r="C15" s="100"/>
      <c r="D15" s="28" t="s">
        <v>29</v>
      </c>
      <c r="E15" s="18">
        <v>1</v>
      </c>
      <c r="F15" s="17">
        <v>1</v>
      </c>
      <c r="G15" s="17">
        <v>5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8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7"/>
      <c r="L17" s="61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516</v>
      </c>
      <c r="F25" s="26">
        <v>497</v>
      </c>
      <c r="G25" s="25">
        <v>492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6</v>
      </c>
      <c r="F26" s="17">
        <v>7</v>
      </c>
      <c r="G26" s="18">
        <v>32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1.1627906976744186E-2</v>
      </c>
      <c r="F27" s="54">
        <f>F26/F25</f>
        <v>1.4084507042253521E-2</v>
      </c>
      <c r="G27" s="51">
        <f>G26/G25</f>
        <v>6.5040650406504072E-2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56">
        <v>3</v>
      </c>
      <c r="F28" s="57">
        <v>2</v>
      </c>
      <c r="G28" s="56">
        <v>25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3</v>
      </c>
      <c r="F29" s="17">
        <v>2</v>
      </c>
      <c r="G29" s="18">
        <v>25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/>
      <c r="I30" s="48"/>
      <c r="J30" s="43"/>
      <c r="K30" s="38"/>
      <c r="L30" s="40"/>
      <c r="M30" s="38"/>
      <c r="N30" s="43"/>
      <c r="O30" s="43"/>
      <c r="P30" s="43"/>
    </row>
    <row r="31" spans="2:16" x14ac:dyDescent="0.2">
      <c r="B31" s="99"/>
      <c r="C31" s="100"/>
      <c r="D31" s="19" t="s">
        <v>41</v>
      </c>
      <c r="E31" s="18">
        <v>46.24</v>
      </c>
      <c r="F31" s="17">
        <v>18.309999999999999</v>
      </c>
      <c r="G31" s="18">
        <v>347.18</v>
      </c>
      <c r="H31" s="19"/>
      <c r="I31" s="19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15.413333333333334</v>
      </c>
      <c r="F32" s="67">
        <f>F31/F28</f>
        <v>9.1549999999999994</v>
      </c>
      <c r="G32" s="50">
        <f>G31/G28</f>
        <v>13.8872</v>
      </c>
      <c r="H32" s="44"/>
      <c r="I32" s="46"/>
      <c r="J32" s="55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18" sqref="G1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2</v>
      </c>
      <c r="F11" s="17">
        <v>17</v>
      </c>
      <c r="G11" s="17">
        <v>1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1</v>
      </c>
      <c r="F12" s="17">
        <v>7</v>
      </c>
      <c r="G12" s="17">
        <v>1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v>2</v>
      </c>
      <c r="F13" s="53">
        <f>F11/F12</f>
        <v>2.4285714285714284</v>
      </c>
      <c r="G13" s="53">
        <v>1</v>
      </c>
      <c r="H13" s="44"/>
      <c r="I13" s="46"/>
      <c r="J13" s="44"/>
      <c r="K13" s="50"/>
      <c r="L13" s="53"/>
      <c r="M13" s="50"/>
      <c r="N13" s="44"/>
      <c r="O13" s="46"/>
      <c r="P13" s="44"/>
    </row>
    <row r="14" spans="2:16" ht="12.75" customHeight="1" x14ac:dyDescent="0.2">
      <c r="B14" s="97" t="s">
        <v>44</v>
      </c>
      <c r="C14" s="98"/>
      <c r="D14" s="24" t="s">
        <v>45</v>
      </c>
      <c r="E14" s="25">
        <v>1</v>
      </c>
      <c r="F14" s="26">
        <v>7</v>
      </c>
      <c r="G14" s="26">
        <v>1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1</v>
      </c>
      <c r="F15" s="17">
        <v>7</v>
      </c>
      <c r="G15" s="17">
        <v>1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404</v>
      </c>
      <c r="F25" s="26">
        <v>403</v>
      </c>
      <c r="G25" s="25">
        <v>402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9</v>
      </c>
      <c r="F26" s="17">
        <v>5</v>
      </c>
      <c r="G26" s="18">
        <v>9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2.2277227722772276E-2</v>
      </c>
      <c r="F27" s="54">
        <f>F26/F25</f>
        <v>1.2406947890818859E-2</v>
      </c>
      <c r="G27" s="51">
        <f>G26/G25</f>
        <v>2.2388059701492536E-2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5</v>
      </c>
      <c r="F28" s="26">
        <v>1</v>
      </c>
      <c r="G28" s="25">
        <v>2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5</v>
      </c>
      <c r="F29" s="17">
        <v>1</v>
      </c>
      <c r="G29" s="18">
        <v>2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/>
      <c r="I30" s="49"/>
      <c r="J30" s="43"/>
      <c r="K30" s="38"/>
      <c r="L30" s="40"/>
      <c r="M30" s="38"/>
      <c r="N30" s="43"/>
      <c r="O30" s="43"/>
      <c r="P30" s="43"/>
    </row>
    <row r="31" spans="2:16" x14ac:dyDescent="0.2">
      <c r="B31" s="99"/>
      <c r="C31" s="100"/>
      <c r="D31" s="19" t="s">
        <v>41</v>
      </c>
      <c r="E31" s="18">
        <v>28.23</v>
      </c>
      <c r="F31" s="17">
        <v>0.96</v>
      </c>
      <c r="G31" s="18">
        <v>7.42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5.6459999999999999</v>
      </c>
      <c r="F32" s="22">
        <v>0.96</v>
      </c>
      <c r="G32" s="50">
        <f>G31/G28</f>
        <v>3.71</v>
      </c>
      <c r="H32" s="44"/>
      <c r="I32" s="46"/>
      <c r="J32" s="44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18" sqref="G1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4</v>
      </c>
      <c r="F11" s="17">
        <v>8</v>
      </c>
      <c r="G11" s="17">
        <v>3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2</v>
      </c>
      <c r="F12" s="17">
        <v>6</v>
      </c>
      <c r="G12" s="17">
        <v>2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v>2</v>
      </c>
      <c r="F13" s="53">
        <f>F11/F12</f>
        <v>1.3333333333333333</v>
      </c>
      <c r="G13" s="53">
        <f>G11/G12</f>
        <v>1.5</v>
      </c>
      <c r="H13" s="44"/>
      <c r="I13" s="46"/>
      <c r="J13" s="44"/>
      <c r="K13" s="50"/>
      <c r="L13" s="53"/>
      <c r="M13" s="50"/>
      <c r="N13" s="44"/>
      <c r="O13" s="46"/>
      <c r="P13" s="44"/>
    </row>
    <row r="14" spans="2:16" ht="12.75" customHeight="1" x14ac:dyDescent="0.2">
      <c r="B14" s="97" t="s">
        <v>44</v>
      </c>
      <c r="C14" s="98"/>
      <c r="D14" s="24" t="s">
        <v>45</v>
      </c>
      <c r="E14" s="25">
        <v>2</v>
      </c>
      <c r="F14" s="26">
        <v>6</v>
      </c>
      <c r="G14" s="26">
        <v>2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2</v>
      </c>
      <c r="F15" s="17">
        <v>6</v>
      </c>
      <c r="G15" s="17">
        <v>2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669</v>
      </c>
      <c r="F25" s="26">
        <v>665</v>
      </c>
      <c r="G25" s="25">
        <v>667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15</v>
      </c>
      <c r="F26" s="17">
        <v>15</v>
      </c>
      <c r="G26" s="18">
        <v>16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2.2421524663677129E-2</v>
      </c>
      <c r="F27" s="54">
        <f>F26/F25</f>
        <v>2.2556390977443608E-2</v>
      </c>
      <c r="G27" s="51">
        <f>G26/G25</f>
        <v>2.3988005997001498E-2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8</v>
      </c>
      <c r="F28" s="26">
        <v>10</v>
      </c>
      <c r="G28" s="25">
        <v>11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7</v>
      </c>
      <c r="F29" s="17">
        <v>10</v>
      </c>
      <c r="G29" s="18">
        <v>10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f>E29/E28</f>
        <v>0.875</v>
      </c>
      <c r="F30" s="40">
        <v>1</v>
      </c>
      <c r="G30" s="38">
        <f>G29/G28</f>
        <v>0.90909090909090906</v>
      </c>
      <c r="H30" s="43"/>
      <c r="I30" s="49"/>
      <c r="J30" s="43"/>
      <c r="K30" s="40"/>
      <c r="L30" s="38"/>
      <c r="M30" s="40"/>
      <c r="N30" s="43"/>
      <c r="O30" s="43"/>
      <c r="P30" s="43"/>
    </row>
    <row r="31" spans="2:16" x14ac:dyDescent="0.2">
      <c r="B31" s="99"/>
      <c r="C31" s="100"/>
      <c r="D31" s="19" t="s">
        <v>41</v>
      </c>
      <c r="E31" s="60">
        <v>89.85</v>
      </c>
      <c r="F31" s="17">
        <v>54.31</v>
      </c>
      <c r="G31" s="18">
        <v>176.88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11.231249999999999</v>
      </c>
      <c r="F32" s="53">
        <f>F31/F28</f>
        <v>5.431</v>
      </c>
      <c r="G32" s="50">
        <f>G31/G28</f>
        <v>16.079999999999998</v>
      </c>
      <c r="H32" s="44"/>
      <c r="I32" s="46"/>
      <c r="J32" s="55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18" sqref="G1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15</v>
      </c>
      <c r="F11" s="17">
        <v>7</v>
      </c>
      <c r="G11" s="17">
        <v>3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5</v>
      </c>
      <c r="F12" s="17">
        <v>4</v>
      </c>
      <c r="G12" s="17">
        <v>2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v>3</v>
      </c>
      <c r="F13" s="22">
        <f>F11/F12</f>
        <v>1.75</v>
      </c>
      <c r="G13" s="22">
        <f>G11/G12</f>
        <v>1.5</v>
      </c>
      <c r="H13" s="44"/>
      <c r="I13" s="46"/>
      <c r="J13" s="44"/>
      <c r="K13" s="21"/>
      <c r="L13" s="22"/>
      <c r="M13" s="21"/>
      <c r="N13" s="46"/>
      <c r="O13" s="19"/>
      <c r="P13" s="15"/>
    </row>
    <row r="14" spans="2:16" ht="12.75" customHeight="1" x14ac:dyDescent="0.2">
      <c r="B14" s="97" t="s">
        <v>44</v>
      </c>
      <c r="C14" s="98"/>
      <c r="D14" s="24" t="s">
        <v>45</v>
      </c>
      <c r="E14" s="25">
        <v>5</v>
      </c>
      <c r="F14" s="26">
        <v>4</v>
      </c>
      <c r="G14" s="26">
        <v>2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5</v>
      </c>
      <c r="F15" s="17">
        <v>4</v>
      </c>
      <c r="G15" s="17">
        <v>2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56">
        <v>0</v>
      </c>
      <c r="F16" s="57">
        <v>0</v>
      </c>
      <c r="G16" s="57">
        <v>0</v>
      </c>
      <c r="H16" s="58"/>
      <c r="I16" s="59"/>
      <c r="J16" s="58"/>
      <c r="K16" s="56"/>
      <c r="L16" s="57"/>
      <c r="M16" s="56"/>
      <c r="N16" s="58"/>
      <c r="O16" s="59"/>
      <c r="P16" s="58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277</v>
      </c>
      <c r="F25" s="26">
        <v>283</v>
      </c>
      <c r="G25" s="25">
        <v>284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3</v>
      </c>
      <c r="F26" s="17">
        <v>7</v>
      </c>
      <c r="G26" s="18">
        <v>6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1.0830324909747292E-2</v>
      </c>
      <c r="F27" s="54">
        <f>F26/F25</f>
        <v>2.4734982332155476E-2</v>
      </c>
      <c r="G27" s="51">
        <f>G26/G25</f>
        <v>2.1126760563380281E-2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1</v>
      </c>
      <c r="F28" s="26">
        <v>6</v>
      </c>
      <c r="G28" s="25">
        <v>5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1</v>
      </c>
      <c r="F29" s="17">
        <v>6</v>
      </c>
      <c r="G29" s="18">
        <v>5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/>
      <c r="I30" s="49"/>
      <c r="J30" s="63"/>
      <c r="K30" s="38"/>
      <c r="L30" s="61"/>
      <c r="M30" s="38"/>
      <c r="N30" s="63"/>
      <c r="O30" s="63"/>
      <c r="P30" s="65"/>
    </row>
    <row r="31" spans="2:16" x14ac:dyDescent="0.2">
      <c r="B31" s="99"/>
      <c r="C31" s="100"/>
      <c r="D31" s="19" t="s">
        <v>41</v>
      </c>
      <c r="E31" s="18">
        <v>1</v>
      </c>
      <c r="F31" s="17">
        <v>50.96</v>
      </c>
      <c r="G31" s="18">
        <v>6.37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v>1</v>
      </c>
      <c r="F32" s="53">
        <f>F31/F28</f>
        <v>8.4933333333333341</v>
      </c>
      <c r="G32" s="50">
        <f>G31/G28</f>
        <v>1.274</v>
      </c>
      <c r="H32" s="44"/>
      <c r="I32" s="46"/>
      <c r="J32" s="44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2016-06-06T21:15:49Z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