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8590" windowHeight="13050"/>
  </bookViews>
  <sheets>
    <sheet name="Total Company" sheetId="5" r:id="rId1"/>
    <sheet name="Dorris Exchange" sheetId="1" r:id="rId2"/>
    <sheet name="Macdoel Exchange" sheetId="2" r:id="rId3"/>
    <sheet name="Tulelake Exchange" sheetId="3" r:id="rId4"/>
    <sheet name="Newell Exchange" sheetId="4" r:id="rId5"/>
  </sheets>
  <calcPr calcId="145621"/>
</workbook>
</file>

<file path=xl/calcChain.xml><?xml version="1.0" encoding="utf-8"?>
<calcChain xmlns="http://schemas.openxmlformats.org/spreadsheetml/2006/main">
  <c r="J27" i="4" l="1"/>
  <c r="J32" i="3"/>
  <c r="J27" i="3"/>
  <c r="J13" i="3"/>
  <c r="J27" i="2"/>
  <c r="J13" i="2"/>
  <c r="J32" i="1"/>
  <c r="J27" i="1"/>
  <c r="J13" i="1"/>
  <c r="J32" i="5"/>
  <c r="J24" i="5"/>
  <c r="J13" i="5"/>
  <c r="I32" i="4"/>
  <c r="I27" i="4"/>
  <c r="I32" i="3"/>
  <c r="I27" i="3"/>
  <c r="I13" i="3"/>
  <c r="I27" i="2"/>
  <c r="I13" i="2"/>
  <c r="I32" i="1"/>
  <c r="I27" i="1"/>
  <c r="I17" i="1"/>
  <c r="I13" i="1"/>
  <c r="I32" i="5"/>
  <c r="I24" i="5"/>
  <c r="I17" i="5"/>
  <c r="I13" i="5"/>
  <c r="H13" i="5"/>
  <c r="H32" i="4"/>
  <c r="H27" i="4"/>
  <c r="H17" i="4"/>
  <c r="H13" i="4"/>
  <c r="H32" i="3"/>
  <c r="H27" i="3"/>
  <c r="H17" i="3"/>
  <c r="H13" i="3"/>
  <c r="H27" i="2"/>
  <c r="H13" i="2"/>
  <c r="H13" i="1"/>
  <c r="H27" i="1"/>
  <c r="H32" i="1"/>
  <c r="H30" i="1"/>
  <c r="H32" i="5"/>
  <c r="H30" i="5"/>
  <c r="H24" i="5"/>
  <c r="H17" i="5"/>
  <c r="G13" i="4"/>
  <c r="G13" i="3"/>
  <c r="G13" i="1"/>
  <c r="G13" i="5"/>
  <c r="G32" i="2"/>
  <c r="G32" i="4"/>
  <c r="G27" i="4"/>
  <c r="G32" i="3"/>
  <c r="G30" i="3"/>
  <c r="G27" i="3"/>
  <c r="G27" i="2"/>
  <c r="G32" i="1"/>
  <c r="G27" i="1"/>
  <c r="G32" i="5"/>
  <c r="G30" i="5"/>
  <c r="G24" i="5"/>
  <c r="F32" i="4"/>
  <c r="F27" i="4"/>
  <c r="F13" i="4"/>
  <c r="F32" i="3"/>
  <c r="F27" i="3"/>
  <c r="F13" i="3"/>
  <c r="F27" i="2"/>
  <c r="F13" i="2"/>
  <c r="F32" i="1"/>
  <c r="F27" i="1"/>
  <c r="F32" i="5"/>
  <c r="F24" i="5"/>
  <c r="F13" i="5"/>
  <c r="E27" i="4"/>
  <c r="E32" i="3"/>
  <c r="E30" i="3"/>
  <c r="E27" i="3"/>
  <c r="E32" i="2"/>
  <c r="E27" i="2"/>
  <c r="E32" i="1"/>
  <c r="E27" i="1"/>
  <c r="E32" i="5"/>
  <c r="E30" i="5"/>
  <c r="E24" i="5"/>
  <c r="E13" i="5"/>
  <c r="G22" i="5"/>
  <c r="F22" i="5"/>
  <c r="E22" i="5"/>
</calcChain>
</file>

<file path=xl/sharedStrings.xml><?xml version="1.0" encoding="utf-8"?>
<sst xmlns="http://schemas.openxmlformats.org/spreadsheetml/2006/main" count="385" uniqueCount="71">
  <si>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</si>
  <si>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</si>
  <si>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</si>
  <si>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</si>
  <si>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</si>
  <si>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</si>
  <si>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</si>
  <si>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</si>
  <si>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</si>
  <si>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</si>
  <si>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</si>
  <si>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</si>
  <si>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</si>
  <si>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</si>
  <si>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</si>
  <si>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</si>
  <si>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</si>
  <si>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</si>
  <si>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</si>
  <si>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</si>
  <si>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</si>
  <si>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</si>
  <si>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</si>
  <si>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</si>
  <si>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</si>
  <si>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</si>
  <si>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</si>
  <si>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</si>
  <si>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</si>
  <si>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</si>
  <si>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</si>
  <si>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</si>
  <si>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</si>
  <si>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</si>
  <si>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</si>
  <si>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</si>
  <si>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</si>
  <si>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</si>
  <si>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</si>
  <si>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</si>
  <si>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</si>
  <si>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</si>
  <si>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</si>
  <si>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</si>
  <si>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</si>
  <si>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</si>
  <si>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</si>
  <si>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</si>
  <si>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</si>
  <si>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</si>
  <si>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</si>
  <si>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</si>
  <si>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</si>
  <si>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</si>
  <si>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</si>
  <si>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</si>
  <si>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</si>
  <si>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</si>
  <si>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Cal-Ore Telephone Co.</t>
  </si>
  <si>
    <t>Dorris Exchange</t>
  </si>
  <si>
    <t>Mindy Hill</t>
  </si>
  <si>
    <t>530-397-7012</t>
  </si>
  <si>
    <t>mindy@cot.net</t>
  </si>
  <si>
    <t>Macdoel Exchange</t>
  </si>
  <si>
    <t>Tulelake Exchange</t>
  </si>
  <si>
    <t>Newell Exchange</t>
  </si>
  <si>
    <t>All Exchanges</t>
  </si>
  <si>
    <t>Date filed
(05/15/16)</t>
  </si>
  <si>
    <t>Date filed
(08/15/16)</t>
  </si>
  <si>
    <t>Date filed
(11/15/16)</t>
  </si>
  <si>
    <t>Date filed
(02/15/17)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</si>
</sst>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0" borderId="5" xfId="0" applyFont="1" applyBorder="1"/>
    <xf numFmtId="0" fontId="8" fillId="0" borderId="6" xfId="0" applyFont="1" applyBorder="1"/>
    <xf numFmtId="0" fontId="8" fillId="2" borderId="7" xfId="0" applyFont="1" applyFill="1" applyBorder="1"/>
    <xf numFmtId="0" fontId="8" fillId="2" borderId="3" xfId="0" applyFont="1" applyFill="1" applyBorder="1"/>
    <xf numFmtId="0" fontId="8" fillId="0" borderId="7" xfId="0" applyFont="1" applyBorder="1"/>
    <xf numFmtId="0" fontId="8" fillId="0" borderId="2" xfId="0" applyFont="1" applyBorder="1"/>
    <xf numFmtId="0" fontId="8" fillId="2" borderId="8" xfId="0" applyFont="1" applyFill="1" applyBorder="1"/>
    <xf numFmtId="0" fontId="8" fillId="2" borderId="2" xfId="0" applyFont="1" applyFill="1" applyBorder="1"/>
    <xf numFmtId="0" fontId="8" fillId="0" borderId="8" xfId="0" applyFont="1" applyBorder="1"/>
    <xf numFmtId="0" fontId="8" fillId="0" borderId="5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9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9" fontId="8" fillId="2" borderId="7" xfId="0" applyNumberFormat="1" applyFont="1" applyFill="1" applyBorder="1"/>
    <xf numFmtId="9" fontId="8" fillId="2" borderId="0" xfId="0" applyNumberFormat="1" applyFont="1" applyFill="1" applyBorder="1"/>
    <xf numFmtId="9" fontId="8" fillId="2" borderId="3" xfId="0" applyNumberFormat="1" applyFont="1" applyFill="1" applyBorder="1"/>
    <xf numFmtId="9" fontId="8" fillId="2" borderId="9" xfId="0" applyNumberFormat="1" applyFont="1" applyFill="1" applyBorder="1"/>
    <xf numFmtId="9" fontId="8" fillId="0" borderId="3" xfId="0" applyNumberFormat="1" applyFont="1" applyBorder="1"/>
    <xf numFmtId="168" fontId="8" fillId="0" borderId="3" xfId="0" applyNumberFormat="1" applyFont="1" applyBorder="1"/>
    <xf numFmtId="9" fontId="8" fillId="0" borderId="9" xfId="0" applyNumberFormat="1" applyFont="1" applyBorder="1"/>
    <xf numFmtId="2" fontId="8" fillId="0" borderId="3" xfId="0" applyNumberFormat="1" applyFont="1" applyBorder="1"/>
    <xf numFmtId="9" fontId="8" fillId="0" borderId="7" xfId="0" applyNumberFormat="1" applyFont="1" applyBorder="1"/>
    <xf numFmtId="2" fontId="8" fillId="0" borderId="7" xfId="0" applyNumberFormat="1" applyFont="1" applyBorder="1"/>
    <xf numFmtId="168" fontId="8" fillId="0" borderId="7" xfId="0" applyNumberFormat="1" applyFont="1" applyBorder="1"/>
    <xf numFmtId="9" fontId="5" fillId="0" borderId="0" xfId="0" applyNumberFormat="1" applyFont="1" applyFill="1" applyBorder="1"/>
    <xf numFmtId="9" fontId="8" fillId="0" borderId="0" xfId="0" applyNumberFormat="1" applyFont="1" applyBorder="1"/>
    <xf numFmtId="2" fontId="8" fillId="2" borderId="7" xfId="0" applyNumberFormat="1" applyFont="1" applyFill="1" applyBorder="1"/>
    <xf numFmtId="168" fontId="8" fillId="2" borderId="7" xfId="0" applyNumberFormat="1" applyFont="1" applyFill="1" applyBorder="1"/>
    <xf numFmtId="2" fontId="5" fillId="2" borderId="7" xfId="0" quotePrefix="1" applyNumberFormat="1" applyFont="1" applyFill="1" applyBorder="1" applyAlignment="1">
      <alignment horizontal="right"/>
    </xf>
    <xf numFmtId="2" fontId="8" fillId="2" borderId="3" xfId="0" applyNumberFormat="1" applyFont="1" applyFill="1" applyBorder="1"/>
    <xf numFmtId="168" fontId="8" fillId="2" borderId="3" xfId="0" applyNumberFormat="1" applyFont="1" applyFill="1" applyBorder="1"/>
    <xf numFmtId="2" fontId="5" fillId="0" borderId="3" xfId="0" applyNumberFormat="1" applyFont="1" applyBorder="1"/>
    <xf numFmtId="1" fontId="8" fillId="2" borderId="7" xfId="0" applyNumberFormat="1" applyFont="1" applyFill="1" applyBorder="1"/>
    <xf numFmtId="1" fontId="8" fillId="2" borderId="3" xfId="0" applyNumberFormat="1" applyFont="1" applyFill="1" applyBorder="1"/>
    <xf numFmtId="1" fontId="8" fillId="0" borderId="3" xfId="0" applyNumberFormat="1" applyFont="1" applyBorder="1"/>
    <xf numFmtId="1" fontId="8" fillId="0" borderId="7" xfId="0" applyNumberFormat="1" applyFont="1" applyBorder="1"/>
    <xf numFmtId="2" fontId="8" fillId="2" borderId="6" xfId="0" applyNumberFormat="1" applyFont="1" applyFill="1" applyBorder="1"/>
    <xf numFmtId="9" fontId="8" fillId="2" borderId="5" xfId="0" applyNumberFormat="1" applyFont="1" applyFill="1" applyBorder="1"/>
    <xf numFmtId="168" fontId="8" fillId="2" borderId="5" xfId="0" applyNumberFormat="1" applyFont="1" applyFill="1" applyBorder="1"/>
    <xf numFmtId="9" fontId="8" fillId="0" borderId="5" xfId="0" applyNumberFormat="1" applyFont="1" applyBorder="1"/>
    <xf numFmtId="9" fontId="5" fillId="0" borderId="5" xfId="0" applyNumberFormat="1" applyFont="1" applyFill="1" applyBorder="1"/>
    <xf numFmtId="9" fontId="5" fillId="0" borderId="5" xfId="0" applyNumberFormat="1" applyFont="1" applyBorder="1"/>
    <xf numFmtId="2" fontId="5" fillId="0" borderId="10" xfId="0" applyNumberFormat="1" applyFont="1" applyFill="1" applyBorder="1"/>
    <xf numFmtId="2" fontId="8" fillId="2" borderId="5" xfId="0" applyNumberFormat="1" applyFont="1" applyFill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" fillId="0" borderId="8" xfId="0" applyFont="1" applyBorder="1" applyAlignment="1"/>
    <xf numFmtId="0" fontId="5" fillId="0" borderId="13" xfId="0" applyFont="1" applyBorder="1" applyAlignment="1"/>
    <xf numFmtId="0" fontId="5" fillId="0" borderId="10" xfId="0" applyFont="1" applyBorder="1" applyAlignment="1"/>
    <xf numFmtId="0" fontId="5" fillId="0" borderId="0" xfId="0" applyFont="1" applyBorder="1" applyAlignment="1"/>
    <xf numFmtId="0" fontId="5" fillId="0" borderId="14" xfId="0" applyFont="1" applyBorder="1" applyAlignment="1"/>
    <xf numFmtId="0" fontId="8" fillId="0" borderId="15" xfId="0" applyFont="1" applyBorder="1" applyAlignment="1"/>
    <xf numFmtId="0" fontId="8" fillId="0" borderId="7" xfId="0" applyFont="1" applyBorder="1" applyAlignment="1"/>
    <xf numFmtId="0" fontId="8" fillId="0" borderId="16" xfId="0" applyFont="1" applyBorder="1" applyAlignment="1"/>
    <xf numFmtId="0" fontId="5" fillId="2" borderId="12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8" fillId="0" borderId="13" xfId="0" applyFont="1" applyBorder="1" applyAlignment="1"/>
    <xf numFmtId="0" fontId="8" fillId="0" borderId="10" xfId="0" applyFont="1" applyBorder="1" applyAlignment="1"/>
    <xf numFmtId="0" fontId="8" fillId="0" borderId="14" xfId="0" applyFont="1" applyBorder="1" applyAlignment="1"/>
    <xf numFmtId="0" fontId="6" fillId="0" borderId="4" xfId="0" applyFont="1" applyBorder="1" applyAlignment="1"/>
    <xf numFmtId="0" fontId="8" fillId="0" borderId="11" xfId="0" applyFont="1" applyBorder="1" applyAlignment="1"/>
    <xf numFmtId="0" fontId="6" fillId="0" borderId="2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6" xfId="0" applyFont="1" applyBorder="1" applyAlignment="1"/>
    <xf numFmtId="0" fontId="6" fillId="0" borderId="11" xfId="0" applyFont="1" applyBorder="1" applyAlignment="1"/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5" xfId="0" applyFont="1" applyFill="1" applyBorder="1" applyAlignment="1"/>
    <xf numFmtId="0" fontId="8" fillId="2" borderId="4" xfId="0" applyFont="1" applyFill="1" applyBorder="1" applyAlignment="1"/>
    <xf numFmtId="0" fontId="8" fillId="2" borderId="11" xfId="0" applyFont="1" applyFill="1" applyBorder="1" applyAlignment="1"/>
    <xf numFmtId="0" fontId="8" fillId="0" borderId="4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0" fillId="0" borderId="1" xfId="1" applyBorder="1" applyAlignment="1" applyProtection="1">
      <alignment horizontal="left"/>
    </xf>
    <xf numFmtId="0" fontId="6" fillId="0" borderId="5" xfId="0" applyFont="1" applyFill="1" applyBorder="1" applyAlignment="1">
      <alignment horizontal="left" vertical="top" wrapText="1"/>
    </xf>
    <xf numFmtId="0" fontId="8" fillId="0" borderId="5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48"/>
  <sheetViews>
    <sheetView tabSelected="1" workbookViewId="0">
      <selection activeCell="J33" sqref="J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8" s="2" customFormat="1" ht="79.5" customHeight="1" x14ac:dyDescent="0.2">
      <c r="B1" s="1"/>
      <c r="C1" s="68" t="s">
        <v>23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2:18" s="3" customFormat="1" ht="13.5" thickBot="1" x14ac:dyDescent="0.25">
      <c r="B2" s="3" t="s">
        <v>36</v>
      </c>
      <c r="D2" s="70" t="s">
        <v>58</v>
      </c>
      <c r="E2" s="70"/>
      <c r="I2" s="4" t="s">
        <v>32</v>
      </c>
      <c r="J2" s="5">
        <v>1006</v>
      </c>
      <c r="M2" s="3" t="s">
        <v>37</v>
      </c>
      <c r="N2" s="6"/>
      <c r="O2" s="5">
        <v>2016</v>
      </c>
    </row>
    <row r="3" spans="2:18" x14ac:dyDescent="0.2">
      <c r="B3" s="3"/>
      <c r="I3" s="3"/>
      <c r="J3" s="3"/>
      <c r="K3" s="3"/>
      <c r="L3" s="3"/>
      <c r="M3" s="3"/>
      <c r="N3" s="3"/>
    </row>
    <row r="4" spans="2:18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18" x14ac:dyDescent="0.2">
      <c r="B5" s="3"/>
      <c r="C5" s="3"/>
      <c r="D5" s="3"/>
      <c r="E5" s="3"/>
    </row>
    <row r="7" spans="2:18" s="2" customFormat="1" ht="12.75" customHeight="1" x14ac:dyDescent="0.2">
      <c r="B7" s="71" t="s">
        <v>0</v>
      </c>
      <c r="C7" s="72"/>
      <c r="D7" s="73"/>
      <c r="E7" s="80" t="s">
        <v>67</v>
      </c>
      <c r="F7" s="81"/>
      <c r="G7" s="81"/>
      <c r="H7" s="84" t="s">
        <v>68</v>
      </c>
      <c r="I7" s="85"/>
      <c r="J7" s="86"/>
      <c r="K7" s="90" t="s">
        <v>69</v>
      </c>
      <c r="L7" s="81"/>
      <c r="M7" s="81"/>
      <c r="N7" s="84" t="s">
        <v>70</v>
      </c>
      <c r="O7" s="85"/>
      <c r="P7" s="86"/>
    </row>
    <row r="8" spans="2:18" s="2" customFormat="1" ht="12.75" customHeight="1" x14ac:dyDescent="0.2">
      <c r="B8" s="74"/>
      <c r="C8" s="75"/>
      <c r="D8" s="76"/>
      <c r="E8" s="82"/>
      <c r="F8" s="83"/>
      <c r="G8" s="83"/>
      <c r="H8" s="87"/>
      <c r="I8" s="88"/>
      <c r="J8" s="89"/>
      <c r="K8" s="83"/>
      <c r="L8" s="83"/>
      <c r="M8" s="83"/>
      <c r="N8" s="87"/>
      <c r="O8" s="88"/>
      <c r="P8" s="89"/>
    </row>
    <row r="9" spans="2:18" ht="12.75" customHeight="1" x14ac:dyDescent="0.2">
      <c r="B9" s="74"/>
      <c r="C9" s="75"/>
      <c r="D9" s="76"/>
      <c r="E9" s="91" t="s">
        <v>1</v>
      </c>
      <c r="F9" s="92"/>
      <c r="G9" s="93"/>
      <c r="H9" s="94" t="s">
        <v>2</v>
      </c>
      <c r="I9" s="95"/>
      <c r="J9" s="96"/>
      <c r="K9" s="91" t="s">
        <v>3</v>
      </c>
      <c r="L9" s="92"/>
      <c r="M9" s="93"/>
      <c r="N9" s="94" t="s">
        <v>4</v>
      </c>
      <c r="O9" s="95"/>
      <c r="P9" s="96"/>
    </row>
    <row r="10" spans="2:18" s="14" customFormat="1" ht="12.75" customHeight="1" x14ac:dyDescent="0.2">
      <c r="B10" s="77"/>
      <c r="C10" s="78"/>
      <c r="D10" s="7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8" ht="12.75" customHeight="1" x14ac:dyDescent="0.2">
      <c r="B11" s="97" t="s">
        <v>43</v>
      </c>
      <c r="C11" s="98"/>
      <c r="D11" s="15" t="s">
        <v>26</v>
      </c>
      <c r="E11" s="16">
        <v>22</v>
      </c>
      <c r="F11" s="17">
        <v>33</v>
      </c>
      <c r="G11" s="17">
        <v>19</v>
      </c>
      <c r="H11" s="19">
        <v>37</v>
      </c>
      <c r="I11" s="20">
        <v>37</v>
      </c>
      <c r="J11" s="19">
        <v>42</v>
      </c>
      <c r="K11" s="18"/>
      <c r="L11" s="17"/>
      <c r="M11" s="18"/>
      <c r="N11" s="19"/>
      <c r="O11" s="20"/>
      <c r="P11" s="19"/>
    </row>
    <row r="12" spans="2:18" x14ac:dyDescent="0.2">
      <c r="B12" s="99"/>
      <c r="C12" s="100"/>
      <c r="D12" s="19" t="s">
        <v>27</v>
      </c>
      <c r="E12" s="18">
        <v>9</v>
      </c>
      <c r="F12" s="17">
        <v>18</v>
      </c>
      <c r="G12" s="17">
        <v>10</v>
      </c>
      <c r="H12" s="19">
        <v>14</v>
      </c>
      <c r="I12" s="20">
        <v>17</v>
      </c>
      <c r="J12" s="19">
        <v>25</v>
      </c>
      <c r="K12" s="18"/>
      <c r="L12" s="17"/>
      <c r="M12" s="18"/>
      <c r="N12" s="19"/>
      <c r="O12" s="20"/>
      <c r="P12" s="19"/>
    </row>
    <row r="13" spans="2:18" x14ac:dyDescent="0.2">
      <c r="B13" s="77"/>
      <c r="C13" s="79"/>
      <c r="D13" s="15" t="s">
        <v>28</v>
      </c>
      <c r="E13" s="52">
        <f t="shared" ref="E13:J13" si="0">E11/E12</f>
        <v>2.4444444444444446</v>
      </c>
      <c r="F13" s="53">
        <f t="shared" si="0"/>
        <v>1.8333333333333333</v>
      </c>
      <c r="G13" s="53">
        <f t="shared" si="0"/>
        <v>1.9</v>
      </c>
      <c r="H13" s="44">
        <f t="shared" si="0"/>
        <v>2.6428571428571428</v>
      </c>
      <c r="I13" s="46">
        <f t="shared" si="0"/>
        <v>2.1764705882352939</v>
      </c>
      <c r="J13" s="44">
        <f t="shared" si="0"/>
        <v>1.68</v>
      </c>
      <c r="K13" s="50"/>
      <c r="L13" s="53"/>
      <c r="M13" s="50"/>
      <c r="N13" s="44"/>
      <c r="O13" s="46"/>
      <c r="P13" s="44"/>
      <c r="R13" s="66"/>
    </row>
    <row r="14" spans="2:18" ht="12.75" customHeight="1" x14ac:dyDescent="0.2">
      <c r="B14" s="97" t="s">
        <v>44</v>
      </c>
      <c r="C14" s="98"/>
      <c r="D14" s="24" t="s">
        <v>45</v>
      </c>
      <c r="E14" s="25">
        <v>9</v>
      </c>
      <c r="F14" s="26">
        <v>18</v>
      </c>
      <c r="G14" s="26">
        <v>10</v>
      </c>
      <c r="H14" s="24">
        <v>14</v>
      </c>
      <c r="I14" s="27">
        <v>17</v>
      </c>
      <c r="J14" s="24">
        <v>25</v>
      </c>
      <c r="K14" s="25"/>
      <c r="L14" s="26"/>
      <c r="M14" s="25"/>
      <c r="N14" s="24"/>
      <c r="O14" s="27"/>
      <c r="P14" s="24"/>
    </row>
    <row r="15" spans="2:18" ht="15" customHeight="1" x14ac:dyDescent="0.2">
      <c r="B15" s="99"/>
      <c r="C15" s="100"/>
      <c r="D15" s="28" t="s">
        <v>29</v>
      </c>
      <c r="E15" s="18">
        <v>9</v>
      </c>
      <c r="F15" s="17">
        <v>18</v>
      </c>
      <c r="G15" s="17">
        <v>10</v>
      </c>
      <c r="H15" s="19">
        <v>13</v>
      </c>
      <c r="I15" s="20">
        <v>16</v>
      </c>
      <c r="J15" s="19">
        <v>25</v>
      </c>
      <c r="K15" s="18"/>
      <c r="L15" s="17"/>
      <c r="M15" s="18"/>
      <c r="N15" s="19"/>
      <c r="O15" s="20"/>
      <c r="P15" s="19"/>
    </row>
    <row r="16" spans="2:18" ht="13.5" customHeight="1" x14ac:dyDescent="0.2">
      <c r="B16" s="99"/>
      <c r="C16" s="100"/>
      <c r="D16" s="28" t="s">
        <v>30</v>
      </c>
      <c r="E16" s="21">
        <v>0</v>
      </c>
      <c r="F16" s="22">
        <v>0</v>
      </c>
      <c r="G16" s="22">
        <v>0</v>
      </c>
      <c r="H16" s="15">
        <v>1</v>
      </c>
      <c r="I16" s="23">
        <v>1</v>
      </c>
      <c r="J16" s="15">
        <v>0</v>
      </c>
      <c r="K16" s="21"/>
      <c r="L16" s="22"/>
      <c r="M16" s="21"/>
      <c r="N16" s="15"/>
      <c r="O16" s="23"/>
      <c r="P16" s="15"/>
    </row>
    <row r="17" spans="2:16" x14ac:dyDescent="0.2">
      <c r="B17" s="77"/>
      <c r="C17" s="79"/>
      <c r="D17" s="15" t="s">
        <v>17</v>
      </c>
      <c r="E17" s="37">
        <v>1</v>
      </c>
      <c r="F17" s="39">
        <v>1</v>
      </c>
      <c r="G17" s="39">
        <v>1</v>
      </c>
      <c r="H17" s="41">
        <f>H15/H14</f>
        <v>0.9285714285714286</v>
      </c>
      <c r="I17" s="45">
        <f>I15/I14</f>
        <v>0.94117647058823528</v>
      </c>
      <c r="J17" s="41">
        <v>1</v>
      </c>
      <c r="K17" s="39"/>
      <c r="L17" s="39"/>
      <c r="M17" s="39"/>
      <c r="N17" s="41"/>
      <c r="O17" s="41"/>
      <c r="P17" s="41"/>
    </row>
    <row r="18" spans="2:16" x14ac:dyDescent="0.2">
      <c r="B18" s="101" t="s">
        <v>18</v>
      </c>
      <c r="C18" s="102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103" t="s">
        <v>19</v>
      </c>
      <c r="C19" s="106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104"/>
      <c r="C20" s="107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104"/>
      <c r="C21" s="108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104"/>
      <c r="C22" s="106" t="s">
        <v>31</v>
      </c>
      <c r="D22" s="24" t="s">
        <v>47</v>
      </c>
      <c r="E22" s="25">
        <f>'Dorris Exchange'!E25+'Macdoel Exchange'!E25+'Tulelake Exchange'!E25+'Newell Exchange'!E25</f>
        <v>1866</v>
      </c>
      <c r="F22" s="26">
        <f>'Dorris Exchange'!F25+'Macdoel Exchange'!F25+'Tulelake Exchange'!F25+'Newell Exchange'!F25</f>
        <v>1848</v>
      </c>
      <c r="G22" s="25">
        <f>'Dorris Exchange'!G25+'Macdoel Exchange'!G25+'Tulelake Exchange'!G25+'Newell Exchange'!G25</f>
        <v>1845</v>
      </c>
      <c r="H22" s="24">
        <v>1858</v>
      </c>
      <c r="I22" s="27">
        <v>1872</v>
      </c>
      <c r="J22" s="24">
        <v>1870</v>
      </c>
      <c r="K22" s="25"/>
      <c r="L22" s="26"/>
      <c r="M22" s="25"/>
      <c r="N22" s="24"/>
      <c r="O22" s="27"/>
      <c r="P22" s="24"/>
    </row>
    <row r="23" spans="2:16" x14ac:dyDescent="0.2">
      <c r="B23" s="104"/>
      <c r="C23" s="107"/>
      <c r="D23" s="19" t="s">
        <v>48</v>
      </c>
      <c r="E23" s="18">
        <v>33</v>
      </c>
      <c r="F23" s="17">
        <v>34</v>
      </c>
      <c r="G23" s="18">
        <v>63</v>
      </c>
      <c r="H23" s="19">
        <v>39</v>
      </c>
      <c r="I23" s="20">
        <v>32</v>
      </c>
      <c r="J23" s="19">
        <v>35</v>
      </c>
      <c r="K23" s="18"/>
      <c r="L23" s="17"/>
      <c r="M23" s="18"/>
      <c r="N23" s="19"/>
      <c r="O23" s="20"/>
      <c r="P23" s="19"/>
    </row>
    <row r="24" spans="2:16" x14ac:dyDescent="0.2">
      <c r="B24" s="104"/>
      <c r="C24" s="108"/>
      <c r="D24" s="15" t="s">
        <v>40</v>
      </c>
      <c r="E24" s="51">
        <f t="shared" ref="E24:J24" si="1">E23/E22</f>
        <v>1.7684887459807074E-2</v>
      </c>
      <c r="F24" s="54">
        <f t="shared" si="1"/>
        <v>1.83982683982684E-2</v>
      </c>
      <c r="G24" s="51">
        <f t="shared" si="1"/>
        <v>3.4146341463414637E-2</v>
      </c>
      <c r="H24" s="42">
        <f t="shared" si="1"/>
        <v>2.0990312163616791E-2</v>
      </c>
      <c r="I24" s="47">
        <f t="shared" si="1"/>
        <v>1.7094017094017096E-2</v>
      </c>
      <c r="J24" s="42">
        <f t="shared" si="1"/>
        <v>1.871657754010695E-2</v>
      </c>
      <c r="K24" s="51"/>
      <c r="L24" s="62"/>
      <c r="M24" s="51"/>
      <c r="N24" s="42"/>
      <c r="O24" s="42"/>
      <c r="P24" s="42"/>
    </row>
    <row r="25" spans="2:16" ht="12.75" customHeight="1" x14ac:dyDescent="0.2">
      <c r="B25" s="104"/>
      <c r="C25" s="106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x14ac:dyDescent="0.2">
      <c r="B26" s="104"/>
      <c r="C26" s="107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x14ac:dyDescent="0.2">
      <c r="B27" s="105"/>
      <c r="C27" s="108"/>
      <c r="D27" s="15" t="s">
        <v>40</v>
      </c>
      <c r="E27" s="51"/>
      <c r="F27" s="54"/>
      <c r="G27" s="51"/>
      <c r="H27" s="42"/>
      <c r="I27" s="47"/>
      <c r="J27" s="42"/>
      <c r="K27" s="51"/>
      <c r="L27" s="54"/>
      <c r="M27" s="51"/>
      <c r="N27" s="42"/>
      <c r="O27" s="47"/>
      <c r="P27" s="42"/>
    </row>
    <row r="28" spans="2:16" x14ac:dyDescent="0.2">
      <c r="B28" s="109" t="s">
        <v>50</v>
      </c>
      <c r="C28" s="98"/>
      <c r="D28" s="29" t="s">
        <v>51</v>
      </c>
      <c r="E28" s="25">
        <v>17</v>
      </c>
      <c r="F28" s="26">
        <v>19</v>
      </c>
      <c r="G28" s="25">
        <v>43</v>
      </c>
      <c r="H28" s="24">
        <v>20</v>
      </c>
      <c r="I28" s="27">
        <v>14</v>
      </c>
      <c r="J28" s="24">
        <v>16</v>
      </c>
      <c r="K28" s="25"/>
      <c r="L28" s="26"/>
      <c r="M28" s="25"/>
      <c r="N28" s="24"/>
      <c r="O28" s="27"/>
      <c r="P28" s="24"/>
    </row>
    <row r="29" spans="2:16" x14ac:dyDescent="0.2">
      <c r="B29" s="99"/>
      <c r="C29" s="100"/>
      <c r="D29" s="19" t="s">
        <v>52</v>
      </c>
      <c r="E29" s="18">
        <v>16</v>
      </c>
      <c r="F29" s="17">
        <v>19</v>
      </c>
      <c r="G29" s="18">
        <v>42</v>
      </c>
      <c r="H29" s="19">
        <v>19</v>
      </c>
      <c r="I29" s="20">
        <v>14</v>
      </c>
      <c r="J29" s="19">
        <v>16</v>
      </c>
      <c r="K29" s="18"/>
      <c r="L29" s="17"/>
      <c r="M29" s="18"/>
      <c r="N29" s="19"/>
      <c r="O29" s="20"/>
      <c r="P29" s="19"/>
    </row>
    <row r="30" spans="2:16" x14ac:dyDescent="0.2">
      <c r="B30" s="99"/>
      <c r="C30" s="100"/>
      <c r="D30" s="30" t="s">
        <v>53</v>
      </c>
      <c r="E30" s="38">
        <f>E29/E28</f>
        <v>0.94117647058823528</v>
      </c>
      <c r="F30" s="40">
        <v>1</v>
      </c>
      <c r="G30" s="38">
        <f>G29/G28</f>
        <v>0.97674418604651159</v>
      </c>
      <c r="H30" s="43">
        <f>H29/H28</f>
        <v>0.95</v>
      </c>
      <c r="I30" s="48">
        <v>1</v>
      </c>
      <c r="J30" s="43">
        <v>1</v>
      </c>
      <c r="K30" s="38"/>
      <c r="L30" s="61"/>
      <c r="M30" s="38"/>
      <c r="N30" s="48"/>
      <c r="O30" s="64"/>
      <c r="P30" s="64"/>
    </row>
    <row r="31" spans="2:16" x14ac:dyDescent="0.2">
      <c r="B31" s="99"/>
      <c r="C31" s="100"/>
      <c r="D31" s="19" t="s">
        <v>41</v>
      </c>
      <c r="E31" s="18">
        <v>165.31</v>
      </c>
      <c r="F31" s="17">
        <v>124.54</v>
      </c>
      <c r="G31" s="18">
        <v>537.86</v>
      </c>
      <c r="H31" s="19">
        <v>72.8</v>
      </c>
      <c r="I31" s="19">
        <v>46.8</v>
      </c>
      <c r="J31" s="19">
        <v>50.82</v>
      </c>
      <c r="K31" s="18"/>
      <c r="L31" s="17"/>
      <c r="M31" s="18"/>
      <c r="N31" s="19"/>
      <c r="O31" s="20"/>
      <c r="P31" s="19"/>
    </row>
    <row r="32" spans="2:16" x14ac:dyDescent="0.2">
      <c r="B32" s="77"/>
      <c r="C32" s="79"/>
      <c r="D32" s="15" t="s">
        <v>42</v>
      </c>
      <c r="E32" s="50">
        <f t="shared" ref="E32:J32" si="2">E31/E28</f>
        <v>9.724117647058824</v>
      </c>
      <c r="F32" s="53">
        <f t="shared" si="2"/>
        <v>6.5547368421052639</v>
      </c>
      <c r="G32" s="50">
        <f t="shared" si="2"/>
        <v>12.508372093023256</v>
      </c>
      <c r="H32" s="44">
        <f t="shared" si="2"/>
        <v>3.6399999999999997</v>
      </c>
      <c r="I32" s="46">
        <f t="shared" si="2"/>
        <v>3.3428571428571425</v>
      </c>
      <c r="J32" s="55">
        <f t="shared" si="2"/>
        <v>3.17625</v>
      </c>
      <c r="K32" s="50"/>
      <c r="L32" s="53"/>
      <c r="M32" s="50"/>
      <c r="N32" s="44"/>
      <c r="O32" s="46"/>
      <c r="P32" s="44"/>
    </row>
    <row r="34" spans="2:16" s="3" customFormat="1" x14ac:dyDescent="0.2">
      <c r="B34" s="94" t="s">
        <v>20</v>
      </c>
      <c r="C34" s="110"/>
      <c r="D34" s="110"/>
      <c r="E34" s="110"/>
      <c r="F34" s="110"/>
      <c r="G34" s="110"/>
      <c r="H34" s="111"/>
      <c r="I34" s="112" t="s">
        <v>1</v>
      </c>
      <c r="J34" s="113"/>
      <c r="K34" s="114" t="s">
        <v>2</v>
      </c>
      <c r="L34" s="115"/>
      <c r="M34" s="112" t="s">
        <v>3</v>
      </c>
      <c r="N34" s="113"/>
      <c r="O34" s="114" t="s">
        <v>4</v>
      </c>
      <c r="P34" s="115"/>
    </row>
    <row r="35" spans="2:16" ht="12.75" customHeight="1" x14ac:dyDescent="0.2">
      <c r="B35" s="124" t="s">
        <v>54</v>
      </c>
      <c r="C35" s="125"/>
      <c r="D35" s="125"/>
      <c r="E35" s="116" t="s">
        <v>55</v>
      </c>
      <c r="F35" s="116"/>
      <c r="G35" s="116"/>
      <c r="H35" s="116"/>
      <c r="I35" s="117"/>
      <c r="J35" s="118"/>
      <c r="K35" s="119"/>
      <c r="L35" s="102"/>
      <c r="M35" s="117"/>
      <c r="N35" s="118"/>
      <c r="O35" s="119"/>
      <c r="P35" s="102"/>
    </row>
    <row r="36" spans="2:16" x14ac:dyDescent="0.2">
      <c r="B36" s="125"/>
      <c r="C36" s="125"/>
      <c r="D36" s="125"/>
      <c r="E36" s="116" t="s">
        <v>21</v>
      </c>
      <c r="F36" s="116"/>
      <c r="G36" s="116"/>
      <c r="H36" s="116"/>
      <c r="I36" s="117"/>
      <c r="J36" s="118"/>
      <c r="K36" s="119"/>
      <c r="L36" s="102"/>
      <c r="M36" s="117"/>
      <c r="N36" s="118"/>
      <c r="O36" s="119"/>
      <c r="P36" s="102"/>
    </row>
    <row r="37" spans="2:16" x14ac:dyDescent="0.2">
      <c r="B37" s="125"/>
      <c r="C37" s="125"/>
      <c r="D37" s="125"/>
      <c r="E37" s="116" t="s">
        <v>56</v>
      </c>
      <c r="F37" s="116"/>
      <c r="G37" s="116"/>
      <c r="H37" s="116"/>
      <c r="I37" s="117"/>
      <c r="J37" s="118"/>
      <c r="K37" s="119"/>
      <c r="L37" s="102"/>
      <c r="M37" s="117"/>
      <c r="N37" s="118"/>
      <c r="O37" s="119"/>
      <c r="P37" s="102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120" t="s">
        <v>22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122" t="s">
        <v>61</v>
      </c>
      <c r="I44" s="122"/>
      <c r="J44" s="122"/>
      <c r="L44" s="6" t="s">
        <v>35</v>
      </c>
      <c r="M44" s="123" t="s">
        <v>62</v>
      </c>
      <c r="N44" s="122"/>
      <c r="O44" s="122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48"/>
  <sheetViews>
    <sheetView workbookViewId="0">
      <selection activeCell="J33" sqref="J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8" s="2" customFormat="1" ht="79.5" customHeight="1" x14ac:dyDescent="0.2">
      <c r="B1" s="1"/>
      <c r="C1" s="68" t="s">
        <v>23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2:18" s="3" customFormat="1" ht="13.5" thickBot="1" x14ac:dyDescent="0.25">
      <c r="B2" s="3" t="s">
        <v>36</v>
      </c>
      <c r="D2" s="70" t="s">
        <v>58</v>
      </c>
      <c r="E2" s="70"/>
      <c r="I2" s="4" t="s">
        <v>32</v>
      </c>
      <c r="J2" s="5">
        <v>1006</v>
      </c>
      <c r="M2" s="3" t="s">
        <v>37</v>
      </c>
      <c r="N2" s="6"/>
      <c r="O2" s="5">
        <v>2016</v>
      </c>
    </row>
    <row r="3" spans="2:18" x14ac:dyDescent="0.2">
      <c r="B3" s="3"/>
      <c r="I3" s="3"/>
      <c r="J3" s="3"/>
      <c r="K3" s="3"/>
      <c r="L3" s="3"/>
      <c r="M3" s="3"/>
      <c r="N3" s="3"/>
    </row>
    <row r="4" spans="2:18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59</v>
      </c>
      <c r="M4" s="9"/>
      <c r="N4" s="9"/>
      <c r="O4" s="5"/>
    </row>
    <row r="5" spans="2:18" x14ac:dyDescent="0.2">
      <c r="B5" s="3"/>
      <c r="C5" s="3"/>
      <c r="D5" s="3"/>
      <c r="E5" s="3"/>
    </row>
    <row r="7" spans="2:18" s="2" customFormat="1" ht="12.75" customHeight="1" x14ac:dyDescent="0.2">
      <c r="B7" s="71" t="s">
        <v>0</v>
      </c>
      <c r="C7" s="72"/>
      <c r="D7" s="73"/>
      <c r="E7" s="80" t="s">
        <v>67</v>
      </c>
      <c r="F7" s="81"/>
      <c r="G7" s="81"/>
      <c r="H7" s="84" t="s">
        <v>68</v>
      </c>
      <c r="I7" s="85"/>
      <c r="J7" s="86"/>
      <c r="K7" s="90" t="s">
        <v>69</v>
      </c>
      <c r="L7" s="81"/>
      <c r="M7" s="81"/>
      <c r="N7" s="84" t="s">
        <v>70</v>
      </c>
      <c r="O7" s="85"/>
      <c r="P7" s="86"/>
    </row>
    <row r="8" spans="2:18" s="2" customFormat="1" ht="12.75" customHeight="1" x14ac:dyDescent="0.2">
      <c r="B8" s="74"/>
      <c r="C8" s="75"/>
      <c r="D8" s="76"/>
      <c r="E8" s="82"/>
      <c r="F8" s="83"/>
      <c r="G8" s="83"/>
      <c r="H8" s="87"/>
      <c r="I8" s="88"/>
      <c r="J8" s="89"/>
      <c r="K8" s="83"/>
      <c r="L8" s="83"/>
      <c r="M8" s="83"/>
      <c r="N8" s="87"/>
      <c r="O8" s="88"/>
      <c r="P8" s="89"/>
    </row>
    <row r="9" spans="2:18" ht="12.75" customHeight="1" x14ac:dyDescent="0.2">
      <c r="B9" s="74"/>
      <c r="C9" s="75"/>
      <c r="D9" s="76"/>
      <c r="E9" s="91" t="s">
        <v>1</v>
      </c>
      <c r="F9" s="92"/>
      <c r="G9" s="93"/>
      <c r="H9" s="94" t="s">
        <v>2</v>
      </c>
      <c r="I9" s="95"/>
      <c r="J9" s="96"/>
      <c r="K9" s="91" t="s">
        <v>3</v>
      </c>
      <c r="L9" s="92"/>
      <c r="M9" s="93"/>
      <c r="N9" s="94" t="s">
        <v>4</v>
      </c>
      <c r="O9" s="95"/>
      <c r="P9" s="96"/>
    </row>
    <row r="10" spans="2:18" s="14" customFormat="1" ht="12.75" customHeight="1" x14ac:dyDescent="0.2">
      <c r="B10" s="77"/>
      <c r="C10" s="78"/>
      <c r="D10" s="7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8" ht="12.75" customHeight="1" x14ac:dyDescent="0.2">
      <c r="B11" s="97" t="s">
        <v>43</v>
      </c>
      <c r="C11" s="98"/>
      <c r="D11" s="15" t="s">
        <v>26</v>
      </c>
      <c r="E11" s="16">
        <v>1</v>
      </c>
      <c r="F11" s="17">
        <v>1</v>
      </c>
      <c r="G11" s="17">
        <v>12</v>
      </c>
      <c r="H11" s="19">
        <v>3</v>
      </c>
      <c r="I11" s="20">
        <v>16</v>
      </c>
      <c r="J11" s="19">
        <v>19</v>
      </c>
      <c r="K11" s="18"/>
      <c r="L11" s="17"/>
      <c r="M11" s="18"/>
      <c r="N11" s="19"/>
      <c r="O11" s="20"/>
      <c r="P11" s="19"/>
    </row>
    <row r="12" spans="2:18" x14ac:dyDescent="0.2">
      <c r="B12" s="99"/>
      <c r="C12" s="100"/>
      <c r="D12" s="19" t="s">
        <v>27</v>
      </c>
      <c r="E12" s="18">
        <v>1</v>
      </c>
      <c r="F12" s="17">
        <v>1</v>
      </c>
      <c r="G12" s="17">
        <v>5</v>
      </c>
      <c r="H12" s="19">
        <v>2</v>
      </c>
      <c r="I12" s="20">
        <v>7</v>
      </c>
      <c r="J12" s="19">
        <v>12</v>
      </c>
      <c r="K12" s="18"/>
      <c r="L12" s="17"/>
      <c r="M12" s="18"/>
      <c r="N12" s="19"/>
      <c r="O12" s="20"/>
      <c r="P12" s="19"/>
    </row>
    <row r="13" spans="2:18" x14ac:dyDescent="0.2">
      <c r="B13" s="77"/>
      <c r="C13" s="79"/>
      <c r="D13" s="15" t="s">
        <v>28</v>
      </c>
      <c r="E13" s="52">
        <v>1</v>
      </c>
      <c r="F13" s="53">
        <v>1</v>
      </c>
      <c r="G13" s="53">
        <f>G11/G12</f>
        <v>2.4</v>
      </c>
      <c r="H13" s="44">
        <f>H11/H12</f>
        <v>1.5</v>
      </c>
      <c r="I13" s="46">
        <f>I11/I12</f>
        <v>2.2857142857142856</v>
      </c>
      <c r="J13" s="44">
        <f>J11/J12</f>
        <v>1.5833333333333333</v>
      </c>
      <c r="K13" s="50"/>
      <c r="L13" s="53"/>
      <c r="M13" s="50"/>
      <c r="N13" s="44"/>
      <c r="O13" s="46"/>
      <c r="P13" s="44"/>
      <c r="R13" s="66"/>
    </row>
    <row r="14" spans="2:18" ht="12.75" customHeight="1" x14ac:dyDescent="0.2">
      <c r="B14" s="97" t="s">
        <v>44</v>
      </c>
      <c r="C14" s="98"/>
      <c r="D14" s="24" t="s">
        <v>45</v>
      </c>
      <c r="E14" s="25">
        <v>1</v>
      </c>
      <c r="F14" s="26">
        <v>1</v>
      </c>
      <c r="G14" s="26">
        <v>5</v>
      </c>
      <c r="H14" s="24">
        <v>2</v>
      </c>
      <c r="I14" s="27">
        <v>7</v>
      </c>
      <c r="J14" s="24">
        <v>12</v>
      </c>
      <c r="K14" s="25"/>
      <c r="L14" s="26"/>
      <c r="M14" s="25"/>
      <c r="N14" s="24"/>
      <c r="O14" s="27"/>
      <c r="P14" s="24"/>
    </row>
    <row r="15" spans="2:18" ht="15" customHeight="1" x14ac:dyDescent="0.2">
      <c r="B15" s="99"/>
      <c r="C15" s="100"/>
      <c r="D15" s="28" t="s">
        <v>29</v>
      </c>
      <c r="E15" s="18">
        <v>1</v>
      </c>
      <c r="F15" s="17">
        <v>1</v>
      </c>
      <c r="G15" s="17">
        <v>5</v>
      </c>
      <c r="H15" s="19">
        <v>2</v>
      </c>
      <c r="I15" s="20">
        <v>6</v>
      </c>
      <c r="J15" s="19">
        <v>12</v>
      </c>
      <c r="K15" s="18"/>
      <c r="L15" s="17"/>
      <c r="M15" s="18"/>
      <c r="N15" s="19"/>
      <c r="O15" s="20"/>
      <c r="P15" s="19"/>
    </row>
    <row r="16" spans="2:18" ht="13.5" customHeight="1" x14ac:dyDescent="0.2">
      <c r="B16" s="99"/>
      <c r="C16" s="100"/>
      <c r="D16" s="28" t="s">
        <v>30</v>
      </c>
      <c r="E16" s="21">
        <v>0</v>
      </c>
      <c r="F16" s="22">
        <v>0</v>
      </c>
      <c r="G16" s="22">
        <v>0</v>
      </c>
      <c r="H16" s="15">
        <v>0</v>
      </c>
      <c r="I16" s="23">
        <v>1</v>
      </c>
      <c r="J16" s="15">
        <v>0</v>
      </c>
      <c r="K16" s="21"/>
      <c r="L16" s="22"/>
      <c r="M16" s="21"/>
      <c r="N16" s="15"/>
      <c r="O16" s="23"/>
      <c r="P16" s="15"/>
    </row>
    <row r="17" spans="2:16" x14ac:dyDescent="0.2">
      <c r="B17" s="77"/>
      <c r="C17" s="79"/>
      <c r="D17" s="15" t="s">
        <v>17</v>
      </c>
      <c r="E17" s="37">
        <v>1</v>
      </c>
      <c r="F17" s="39">
        <v>1</v>
      </c>
      <c r="G17" s="39">
        <v>1</v>
      </c>
      <c r="H17" s="41">
        <v>1</v>
      </c>
      <c r="I17" s="45">
        <f>I15/I14</f>
        <v>0.8571428571428571</v>
      </c>
      <c r="J17" s="41">
        <v>1</v>
      </c>
      <c r="K17" s="37"/>
      <c r="L17" s="61"/>
      <c r="M17" s="37"/>
      <c r="N17" s="41"/>
      <c r="O17" s="41"/>
      <c r="P17" s="41"/>
    </row>
    <row r="18" spans="2:16" x14ac:dyDescent="0.2">
      <c r="B18" s="101" t="s">
        <v>18</v>
      </c>
      <c r="C18" s="102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103" t="s">
        <v>19</v>
      </c>
      <c r="C19" s="106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104"/>
      <c r="C20" s="107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104"/>
      <c r="C21" s="108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104"/>
      <c r="C22" s="106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104"/>
      <c r="C23" s="107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104"/>
      <c r="C24" s="108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104"/>
      <c r="C25" s="106" t="s">
        <v>49</v>
      </c>
      <c r="D25" s="24" t="s">
        <v>47</v>
      </c>
      <c r="E25" s="25">
        <v>516</v>
      </c>
      <c r="F25" s="26">
        <v>497</v>
      </c>
      <c r="G25" s="25">
        <v>492</v>
      </c>
      <c r="H25" s="24">
        <v>502</v>
      </c>
      <c r="I25" s="27">
        <v>500</v>
      </c>
      <c r="J25" s="24">
        <v>502</v>
      </c>
      <c r="K25" s="25"/>
      <c r="L25" s="26"/>
      <c r="M25" s="25"/>
      <c r="N25" s="24"/>
      <c r="O25" s="27"/>
      <c r="P25" s="24"/>
    </row>
    <row r="26" spans="2:16" x14ac:dyDescent="0.2">
      <c r="B26" s="104"/>
      <c r="C26" s="107"/>
      <c r="D26" s="19" t="s">
        <v>48</v>
      </c>
      <c r="E26" s="18">
        <v>6</v>
      </c>
      <c r="F26" s="17">
        <v>7</v>
      </c>
      <c r="G26" s="18">
        <v>32</v>
      </c>
      <c r="H26" s="19">
        <v>8</v>
      </c>
      <c r="I26" s="20">
        <v>9</v>
      </c>
      <c r="J26" s="19">
        <v>13</v>
      </c>
      <c r="K26" s="18"/>
      <c r="L26" s="17"/>
      <c r="M26" s="18"/>
      <c r="N26" s="19"/>
      <c r="O26" s="20"/>
      <c r="P26" s="19"/>
    </row>
    <row r="27" spans="2:16" x14ac:dyDescent="0.2">
      <c r="B27" s="105"/>
      <c r="C27" s="108"/>
      <c r="D27" s="15" t="s">
        <v>40</v>
      </c>
      <c r="E27" s="51">
        <f t="shared" ref="E27:J27" si="0">E26/E25</f>
        <v>1.1627906976744186E-2</v>
      </c>
      <c r="F27" s="54">
        <f t="shared" si="0"/>
        <v>1.4084507042253521E-2</v>
      </c>
      <c r="G27" s="51">
        <f t="shared" si="0"/>
        <v>6.5040650406504072E-2</v>
      </c>
      <c r="H27" s="42">
        <f t="shared" si="0"/>
        <v>1.5936254980079681E-2</v>
      </c>
      <c r="I27" s="47">
        <f t="shared" si="0"/>
        <v>1.7999999999999999E-2</v>
      </c>
      <c r="J27" s="42">
        <f t="shared" si="0"/>
        <v>2.5896414342629483E-2</v>
      </c>
      <c r="K27" s="51"/>
      <c r="L27" s="54"/>
      <c r="M27" s="51"/>
      <c r="N27" s="42"/>
      <c r="O27" s="47"/>
      <c r="P27" s="42"/>
    </row>
    <row r="28" spans="2:16" x14ac:dyDescent="0.2">
      <c r="B28" s="109" t="s">
        <v>50</v>
      </c>
      <c r="C28" s="98"/>
      <c r="D28" s="29" t="s">
        <v>51</v>
      </c>
      <c r="E28" s="56">
        <v>3</v>
      </c>
      <c r="F28" s="57">
        <v>2</v>
      </c>
      <c r="G28" s="56">
        <v>25</v>
      </c>
      <c r="H28" s="24">
        <v>4</v>
      </c>
      <c r="I28" s="27">
        <v>2</v>
      </c>
      <c r="J28" s="24">
        <v>4</v>
      </c>
      <c r="K28" s="25"/>
      <c r="L28" s="26"/>
      <c r="M28" s="25"/>
      <c r="N28" s="24"/>
      <c r="O28" s="27"/>
      <c r="P28" s="24"/>
    </row>
    <row r="29" spans="2:16" x14ac:dyDescent="0.2">
      <c r="B29" s="99"/>
      <c r="C29" s="100"/>
      <c r="D29" s="19" t="s">
        <v>52</v>
      </c>
      <c r="E29" s="18">
        <v>3</v>
      </c>
      <c r="F29" s="17">
        <v>2</v>
      </c>
      <c r="G29" s="18">
        <v>25</v>
      </c>
      <c r="H29" s="19">
        <v>3</v>
      </c>
      <c r="I29" s="20">
        <v>2</v>
      </c>
      <c r="J29" s="19">
        <v>4</v>
      </c>
      <c r="K29" s="18"/>
      <c r="L29" s="17"/>
      <c r="M29" s="18"/>
      <c r="N29" s="19"/>
      <c r="O29" s="20"/>
      <c r="P29" s="19"/>
    </row>
    <row r="30" spans="2:16" x14ac:dyDescent="0.2">
      <c r="B30" s="99"/>
      <c r="C30" s="100"/>
      <c r="D30" s="30" t="s">
        <v>53</v>
      </c>
      <c r="E30" s="38">
        <v>1</v>
      </c>
      <c r="F30" s="40">
        <v>1</v>
      </c>
      <c r="G30" s="38">
        <v>1</v>
      </c>
      <c r="H30" s="43">
        <f>H29/H28</f>
        <v>0.75</v>
      </c>
      <c r="I30" s="48">
        <v>1</v>
      </c>
      <c r="J30" s="43">
        <v>1</v>
      </c>
      <c r="K30" s="38"/>
      <c r="L30" s="40"/>
      <c r="M30" s="38"/>
      <c r="N30" s="43"/>
      <c r="O30" s="43"/>
      <c r="P30" s="43"/>
    </row>
    <row r="31" spans="2:16" x14ac:dyDescent="0.2">
      <c r="B31" s="99"/>
      <c r="C31" s="100"/>
      <c r="D31" s="19" t="s">
        <v>41</v>
      </c>
      <c r="E31" s="18">
        <v>46.24</v>
      </c>
      <c r="F31" s="17">
        <v>18.309999999999999</v>
      </c>
      <c r="G31" s="18">
        <v>347.18</v>
      </c>
      <c r="H31" s="19">
        <v>42.6</v>
      </c>
      <c r="I31" s="19">
        <v>4.49</v>
      </c>
      <c r="J31" s="19">
        <v>6.65</v>
      </c>
      <c r="K31" s="18"/>
      <c r="L31" s="17"/>
      <c r="M31" s="18"/>
      <c r="N31" s="19"/>
      <c r="O31" s="20"/>
      <c r="P31" s="19"/>
    </row>
    <row r="32" spans="2:16" x14ac:dyDescent="0.2">
      <c r="B32" s="77"/>
      <c r="C32" s="79"/>
      <c r="D32" s="15" t="s">
        <v>42</v>
      </c>
      <c r="E32" s="50">
        <f t="shared" ref="E32:J32" si="1">E31/E28</f>
        <v>15.413333333333334</v>
      </c>
      <c r="F32" s="67">
        <f t="shared" si="1"/>
        <v>9.1549999999999994</v>
      </c>
      <c r="G32" s="50">
        <f t="shared" si="1"/>
        <v>13.8872</v>
      </c>
      <c r="H32" s="44">
        <f t="shared" si="1"/>
        <v>10.65</v>
      </c>
      <c r="I32" s="46">
        <f t="shared" si="1"/>
        <v>2.2450000000000001</v>
      </c>
      <c r="J32" s="55">
        <f t="shared" si="1"/>
        <v>1.6625000000000001</v>
      </c>
      <c r="K32" s="50"/>
      <c r="L32" s="53"/>
      <c r="M32" s="50"/>
      <c r="N32" s="44"/>
      <c r="O32" s="46"/>
      <c r="P32" s="44"/>
    </row>
    <row r="34" spans="2:16" s="3" customFormat="1" x14ac:dyDescent="0.2">
      <c r="B34" s="94" t="s">
        <v>20</v>
      </c>
      <c r="C34" s="110"/>
      <c r="D34" s="110"/>
      <c r="E34" s="110"/>
      <c r="F34" s="110"/>
      <c r="G34" s="110"/>
      <c r="H34" s="111"/>
      <c r="I34" s="112" t="s">
        <v>1</v>
      </c>
      <c r="J34" s="113"/>
      <c r="K34" s="114" t="s">
        <v>2</v>
      </c>
      <c r="L34" s="115"/>
      <c r="M34" s="112" t="s">
        <v>3</v>
      </c>
      <c r="N34" s="113"/>
      <c r="O34" s="114" t="s">
        <v>4</v>
      </c>
      <c r="P34" s="115"/>
    </row>
    <row r="35" spans="2:16" ht="12.75" customHeight="1" x14ac:dyDescent="0.2">
      <c r="B35" s="124" t="s">
        <v>54</v>
      </c>
      <c r="C35" s="125"/>
      <c r="D35" s="125"/>
      <c r="E35" s="116" t="s">
        <v>55</v>
      </c>
      <c r="F35" s="116"/>
      <c r="G35" s="116"/>
      <c r="H35" s="116"/>
      <c r="I35" s="117"/>
      <c r="J35" s="118"/>
      <c r="K35" s="119"/>
      <c r="L35" s="102"/>
      <c r="M35" s="117"/>
      <c r="N35" s="118"/>
      <c r="O35" s="119"/>
      <c r="P35" s="102"/>
    </row>
    <row r="36" spans="2:16" x14ac:dyDescent="0.2">
      <c r="B36" s="125"/>
      <c r="C36" s="125"/>
      <c r="D36" s="125"/>
      <c r="E36" s="116" t="s">
        <v>21</v>
      </c>
      <c r="F36" s="116"/>
      <c r="G36" s="116"/>
      <c r="H36" s="116"/>
      <c r="I36" s="117"/>
      <c r="J36" s="118"/>
      <c r="K36" s="119"/>
      <c r="L36" s="102"/>
      <c r="M36" s="117"/>
      <c r="N36" s="118"/>
      <c r="O36" s="119"/>
      <c r="P36" s="102"/>
    </row>
    <row r="37" spans="2:16" x14ac:dyDescent="0.2">
      <c r="B37" s="125"/>
      <c r="C37" s="125"/>
      <c r="D37" s="125"/>
      <c r="E37" s="116" t="s">
        <v>56</v>
      </c>
      <c r="F37" s="116"/>
      <c r="G37" s="116"/>
      <c r="H37" s="116"/>
      <c r="I37" s="117"/>
      <c r="J37" s="118"/>
      <c r="K37" s="119"/>
      <c r="L37" s="102"/>
      <c r="M37" s="117"/>
      <c r="N37" s="118"/>
      <c r="O37" s="119"/>
      <c r="P37" s="102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120" t="s">
        <v>22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122" t="s">
        <v>61</v>
      </c>
      <c r="I44" s="122"/>
      <c r="J44" s="122"/>
      <c r="L44" s="6" t="s">
        <v>35</v>
      </c>
      <c r="M44" s="123" t="s">
        <v>62</v>
      </c>
      <c r="N44" s="122"/>
      <c r="O44" s="122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41:P41"/>
    <mergeCell ref="O36:P36"/>
    <mergeCell ref="O37:P37"/>
    <mergeCell ref="M36:N36"/>
    <mergeCell ref="M37:N37"/>
    <mergeCell ref="O34:P34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B11:C13"/>
    <mergeCell ref="M35:N35"/>
    <mergeCell ref="B18:C18"/>
    <mergeCell ref="B34:H34"/>
    <mergeCell ref="C25:C27"/>
    <mergeCell ref="E35:H35"/>
    <mergeCell ref="K35:L35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phoneticPr fontId="2" type="noConversion"/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J33" sqref="J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68" t="s">
        <v>23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2:16" s="3" customFormat="1" ht="13.5" thickBot="1" x14ac:dyDescent="0.25">
      <c r="B2" s="3" t="s">
        <v>36</v>
      </c>
      <c r="D2" s="70" t="s">
        <v>58</v>
      </c>
      <c r="E2" s="70"/>
      <c r="I2" s="4" t="s">
        <v>32</v>
      </c>
      <c r="J2" s="5">
        <v>1006</v>
      </c>
      <c r="M2" s="3" t="s">
        <v>37</v>
      </c>
      <c r="N2" s="6"/>
      <c r="O2" s="5"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71" t="s">
        <v>0</v>
      </c>
      <c r="C7" s="72"/>
      <c r="D7" s="73"/>
      <c r="E7" s="80" t="s">
        <v>67</v>
      </c>
      <c r="F7" s="81"/>
      <c r="G7" s="81"/>
      <c r="H7" s="84" t="s">
        <v>68</v>
      </c>
      <c r="I7" s="85"/>
      <c r="J7" s="86"/>
      <c r="K7" s="90" t="s">
        <v>69</v>
      </c>
      <c r="L7" s="81"/>
      <c r="M7" s="81"/>
      <c r="N7" s="84" t="s">
        <v>70</v>
      </c>
      <c r="O7" s="85"/>
      <c r="P7" s="86"/>
    </row>
    <row r="8" spans="2:16" s="2" customFormat="1" ht="12.75" customHeight="1" x14ac:dyDescent="0.2">
      <c r="B8" s="74"/>
      <c r="C8" s="75"/>
      <c r="D8" s="76"/>
      <c r="E8" s="82"/>
      <c r="F8" s="83"/>
      <c r="G8" s="83"/>
      <c r="H8" s="87"/>
      <c r="I8" s="88"/>
      <c r="J8" s="89"/>
      <c r="K8" s="83"/>
      <c r="L8" s="83"/>
      <c r="M8" s="83"/>
      <c r="N8" s="87"/>
      <c r="O8" s="88"/>
      <c r="P8" s="89"/>
    </row>
    <row r="9" spans="2:16" ht="12.75" customHeight="1" x14ac:dyDescent="0.2">
      <c r="B9" s="74"/>
      <c r="C9" s="75"/>
      <c r="D9" s="76"/>
      <c r="E9" s="91" t="s">
        <v>1</v>
      </c>
      <c r="F9" s="92"/>
      <c r="G9" s="93"/>
      <c r="H9" s="94" t="s">
        <v>2</v>
      </c>
      <c r="I9" s="95"/>
      <c r="J9" s="96"/>
      <c r="K9" s="91" t="s">
        <v>3</v>
      </c>
      <c r="L9" s="92"/>
      <c r="M9" s="93"/>
      <c r="N9" s="94" t="s">
        <v>4</v>
      </c>
      <c r="O9" s="95"/>
      <c r="P9" s="96"/>
    </row>
    <row r="10" spans="2:16" s="14" customFormat="1" ht="12.75" customHeight="1" x14ac:dyDescent="0.2">
      <c r="B10" s="77"/>
      <c r="C10" s="78"/>
      <c r="D10" s="7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97" t="s">
        <v>43</v>
      </c>
      <c r="C11" s="98"/>
      <c r="D11" s="15" t="s">
        <v>26</v>
      </c>
      <c r="E11" s="16">
        <v>2</v>
      </c>
      <c r="F11" s="17">
        <v>17</v>
      </c>
      <c r="G11" s="17">
        <v>1</v>
      </c>
      <c r="H11" s="19">
        <v>7</v>
      </c>
      <c r="I11" s="20">
        <v>10</v>
      </c>
      <c r="J11" s="19">
        <v>9</v>
      </c>
      <c r="K11" s="18"/>
      <c r="L11" s="17"/>
      <c r="M11" s="18"/>
      <c r="N11" s="19"/>
      <c r="O11" s="20"/>
      <c r="P11" s="19"/>
    </row>
    <row r="12" spans="2:16" x14ac:dyDescent="0.2">
      <c r="B12" s="99"/>
      <c r="C12" s="100"/>
      <c r="D12" s="19" t="s">
        <v>27</v>
      </c>
      <c r="E12" s="18">
        <v>1</v>
      </c>
      <c r="F12" s="17">
        <v>7</v>
      </c>
      <c r="G12" s="17">
        <v>1</v>
      </c>
      <c r="H12" s="19">
        <v>5</v>
      </c>
      <c r="I12" s="20">
        <v>5</v>
      </c>
      <c r="J12" s="19">
        <v>6</v>
      </c>
      <c r="K12" s="18"/>
      <c r="L12" s="17"/>
      <c r="M12" s="18"/>
      <c r="N12" s="19"/>
      <c r="O12" s="20"/>
      <c r="P12" s="19"/>
    </row>
    <row r="13" spans="2:16" x14ac:dyDescent="0.2">
      <c r="B13" s="77"/>
      <c r="C13" s="79"/>
      <c r="D13" s="15" t="s">
        <v>28</v>
      </c>
      <c r="E13" s="50">
        <v>2</v>
      </c>
      <c r="F13" s="53">
        <f>F11/F12</f>
        <v>2.4285714285714284</v>
      </c>
      <c r="G13" s="53">
        <v>1</v>
      </c>
      <c r="H13" s="44">
        <f>H11/H12</f>
        <v>1.4</v>
      </c>
      <c r="I13" s="46">
        <f>I11/I12</f>
        <v>2</v>
      </c>
      <c r="J13" s="44">
        <f>J11/J12</f>
        <v>1.5</v>
      </c>
      <c r="K13" s="50"/>
      <c r="L13" s="53"/>
      <c r="M13" s="50"/>
      <c r="N13" s="44"/>
      <c r="O13" s="46"/>
      <c r="P13" s="44"/>
    </row>
    <row r="14" spans="2:16" ht="12.75" customHeight="1" x14ac:dyDescent="0.2">
      <c r="B14" s="97" t="s">
        <v>44</v>
      </c>
      <c r="C14" s="98"/>
      <c r="D14" s="24" t="s">
        <v>45</v>
      </c>
      <c r="E14" s="25">
        <v>1</v>
      </c>
      <c r="F14" s="26">
        <v>7</v>
      </c>
      <c r="G14" s="26">
        <v>1</v>
      </c>
      <c r="H14" s="24">
        <v>5</v>
      </c>
      <c r="I14" s="27">
        <v>5</v>
      </c>
      <c r="J14" s="24">
        <v>6</v>
      </c>
      <c r="K14" s="25"/>
      <c r="L14" s="26"/>
      <c r="M14" s="25"/>
      <c r="N14" s="24"/>
      <c r="O14" s="27"/>
      <c r="P14" s="24"/>
    </row>
    <row r="15" spans="2:16" ht="15" customHeight="1" x14ac:dyDescent="0.2">
      <c r="B15" s="99"/>
      <c r="C15" s="100"/>
      <c r="D15" s="28" t="s">
        <v>29</v>
      </c>
      <c r="E15" s="18">
        <v>1</v>
      </c>
      <c r="F15" s="17">
        <v>7</v>
      </c>
      <c r="G15" s="17">
        <v>1</v>
      </c>
      <c r="H15" s="19">
        <v>5</v>
      </c>
      <c r="I15" s="20">
        <v>5</v>
      </c>
      <c r="J15" s="19">
        <v>6</v>
      </c>
      <c r="K15" s="18"/>
      <c r="L15" s="17"/>
      <c r="M15" s="18"/>
      <c r="N15" s="19"/>
      <c r="O15" s="20"/>
      <c r="P15" s="19"/>
    </row>
    <row r="16" spans="2:16" ht="13.5" customHeight="1" x14ac:dyDescent="0.2">
      <c r="B16" s="99"/>
      <c r="C16" s="100"/>
      <c r="D16" s="28" t="s">
        <v>30</v>
      </c>
      <c r="E16" s="21">
        <v>0</v>
      </c>
      <c r="F16" s="22">
        <v>0</v>
      </c>
      <c r="G16" s="22">
        <v>0</v>
      </c>
      <c r="H16" s="15">
        <v>0</v>
      </c>
      <c r="I16" s="23">
        <v>0</v>
      </c>
      <c r="J16" s="15">
        <v>0</v>
      </c>
      <c r="K16" s="21"/>
      <c r="L16" s="22"/>
      <c r="M16" s="21"/>
      <c r="N16" s="15"/>
      <c r="O16" s="23"/>
      <c r="P16" s="15"/>
    </row>
    <row r="17" spans="2:16" x14ac:dyDescent="0.2">
      <c r="B17" s="77"/>
      <c r="C17" s="79"/>
      <c r="D17" s="15" t="s">
        <v>17</v>
      </c>
      <c r="E17" s="37">
        <v>1</v>
      </c>
      <c r="F17" s="39">
        <v>1</v>
      </c>
      <c r="G17" s="39">
        <v>1</v>
      </c>
      <c r="H17" s="41">
        <v>1</v>
      </c>
      <c r="I17" s="45">
        <v>1</v>
      </c>
      <c r="J17" s="41">
        <v>1</v>
      </c>
      <c r="K17" s="37"/>
      <c r="L17" s="39"/>
      <c r="M17" s="37"/>
      <c r="N17" s="41"/>
      <c r="O17" s="41"/>
      <c r="P17" s="41"/>
    </row>
    <row r="18" spans="2:16" x14ac:dyDescent="0.2">
      <c r="B18" s="101" t="s">
        <v>18</v>
      </c>
      <c r="C18" s="102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103" t="s">
        <v>19</v>
      </c>
      <c r="C19" s="106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104"/>
      <c r="C20" s="107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104"/>
      <c r="C21" s="108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104"/>
      <c r="C22" s="106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104"/>
      <c r="C23" s="107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104"/>
      <c r="C24" s="108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104"/>
      <c r="C25" s="106" t="s">
        <v>49</v>
      </c>
      <c r="D25" s="24" t="s">
        <v>47</v>
      </c>
      <c r="E25" s="25">
        <v>404</v>
      </c>
      <c r="F25" s="26">
        <v>403</v>
      </c>
      <c r="G25" s="25">
        <v>402</v>
      </c>
      <c r="H25" s="24">
        <v>401</v>
      </c>
      <c r="I25" s="27">
        <v>410</v>
      </c>
      <c r="J25" s="24">
        <v>413</v>
      </c>
      <c r="K25" s="25"/>
      <c r="L25" s="26"/>
      <c r="M25" s="25"/>
      <c r="N25" s="24"/>
      <c r="O25" s="27"/>
      <c r="P25" s="24"/>
    </row>
    <row r="26" spans="2:16" x14ac:dyDescent="0.2">
      <c r="B26" s="104"/>
      <c r="C26" s="107"/>
      <c r="D26" s="19" t="s">
        <v>48</v>
      </c>
      <c r="E26" s="18">
        <v>9</v>
      </c>
      <c r="F26" s="17">
        <v>5</v>
      </c>
      <c r="G26" s="18">
        <v>9</v>
      </c>
      <c r="H26" s="19">
        <v>7</v>
      </c>
      <c r="I26" s="20">
        <v>8</v>
      </c>
      <c r="J26" s="19">
        <v>6</v>
      </c>
      <c r="K26" s="18"/>
      <c r="L26" s="17"/>
      <c r="M26" s="18"/>
      <c r="N26" s="19"/>
      <c r="O26" s="20"/>
      <c r="P26" s="19"/>
    </row>
    <row r="27" spans="2:16" x14ac:dyDescent="0.2">
      <c r="B27" s="105"/>
      <c r="C27" s="108"/>
      <c r="D27" s="15" t="s">
        <v>40</v>
      </c>
      <c r="E27" s="51">
        <f t="shared" ref="E27:J27" si="0">E26/E25</f>
        <v>2.2277227722772276E-2</v>
      </c>
      <c r="F27" s="54">
        <f t="shared" si="0"/>
        <v>1.2406947890818859E-2</v>
      </c>
      <c r="G27" s="51">
        <f t="shared" si="0"/>
        <v>2.2388059701492536E-2</v>
      </c>
      <c r="H27" s="42">
        <f t="shared" si="0"/>
        <v>1.7456359102244388E-2</v>
      </c>
      <c r="I27" s="47">
        <f t="shared" si="0"/>
        <v>1.9512195121951219E-2</v>
      </c>
      <c r="J27" s="42">
        <f t="shared" si="0"/>
        <v>1.4527845036319613E-2</v>
      </c>
      <c r="K27" s="51"/>
      <c r="L27" s="54"/>
      <c r="M27" s="51"/>
      <c r="N27" s="42"/>
      <c r="O27" s="47"/>
      <c r="P27" s="42"/>
    </row>
    <row r="28" spans="2:16" x14ac:dyDescent="0.2">
      <c r="B28" s="109" t="s">
        <v>50</v>
      </c>
      <c r="C28" s="98"/>
      <c r="D28" s="29" t="s">
        <v>51</v>
      </c>
      <c r="E28" s="25">
        <v>5</v>
      </c>
      <c r="F28" s="26">
        <v>1</v>
      </c>
      <c r="G28" s="25">
        <v>2</v>
      </c>
      <c r="H28" s="24">
        <v>0</v>
      </c>
      <c r="I28" s="27">
        <v>0</v>
      </c>
      <c r="J28" s="24">
        <v>1</v>
      </c>
      <c r="K28" s="25"/>
      <c r="L28" s="26"/>
      <c r="M28" s="25"/>
      <c r="N28" s="24"/>
      <c r="O28" s="27"/>
      <c r="P28" s="24"/>
    </row>
    <row r="29" spans="2:16" x14ac:dyDescent="0.2">
      <c r="B29" s="99"/>
      <c r="C29" s="100"/>
      <c r="D29" s="19" t="s">
        <v>52</v>
      </c>
      <c r="E29" s="18">
        <v>5</v>
      </c>
      <c r="F29" s="17">
        <v>1</v>
      </c>
      <c r="G29" s="18">
        <v>2</v>
      </c>
      <c r="H29" s="19">
        <v>0</v>
      </c>
      <c r="I29" s="20">
        <v>0</v>
      </c>
      <c r="J29" s="19">
        <v>1</v>
      </c>
      <c r="K29" s="18"/>
      <c r="L29" s="17"/>
      <c r="M29" s="18"/>
      <c r="N29" s="19"/>
      <c r="O29" s="20"/>
      <c r="P29" s="19"/>
    </row>
    <row r="30" spans="2:16" x14ac:dyDescent="0.2">
      <c r="B30" s="99"/>
      <c r="C30" s="100"/>
      <c r="D30" s="30" t="s">
        <v>53</v>
      </c>
      <c r="E30" s="38">
        <v>1</v>
      </c>
      <c r="F30" s="40">
        <v>1</v>
      </c>
      <c r="G30" s="38">
        <v>1</v>
      </c>
      <c r="H30" s="43">
        <v>0</v>
      </c>
      <c r="I30" s="49">
        <v>0</v>
      </c>
      <c r="J30" s="43">
        <v>1</v>
      </c>
      <c r="K30" s="38"/>
      <c r="L30" s="40"/>
      <c r="M30" s="38"/>
      <c r="N30" s="43"/>
      <c r="O30" s="43"/>
      <c r="P30" s="43"/>
    </row>
    <row r="31" spans="2:16" x14ac:dyDescent="0.2">
      <c r="B31" s="99"/>
      <c r="C31" s="100"/>
      <c r="D31" s="19" t="s">
        <v>41</v>
      </c>
      <c r="E31" s="18">
        <v>28.23</v>
      </c>
      <c r="F31" s="17">
        <v>0.96</v>
      </c>
      <c r="G31" s="18">
        <v>7.42</v>
      </c>
      <c r="H31" s="19">
        <v>0</v>
      </c>
      <c r="I31" s="20">
        <v>0</v>
      </c>
      <c r="J31" s="19">
        <v>1.57</v>
      </c>
      <c r="K31" s="18"/>
      <c r="L31" s="17"/>
      <c r="M31" s="18"/>
      <c r="N31" s="19"/>
      <c r="O31" s="20"/>
      <c r="P31" s="19"/>
    </row>
    <row r="32" spans="2:16" x14ac:dyDescent="0.2">
      <c r="B32" s="77"/>
      <c r="C32" s="79"/>
      <c r="D32" s="15" t="s">
        <v>42</v>
      </c>
      <c r="E32" s="50">
        <f>E31/E28</f>
        <v>5.6459999999999999</v>
      </c>
      <c r="F32" s="22">
        <v>0.96</v>
      </c>
      <c r="G32" s="50">
        <f>G31/G28</f>
        <v>3.71</v>
      </c>
      <c r="H32" s="44">
        <v>0</v>
      </c>
      <c r="I32" s="46">
        <v>0</v>
      </c>
      <c r="J32" s="44">
        <v>1.57</v>
      </c>
      <c r="K32" s="50"/>
      <c r="L32" s="53"/>
      <c r="M32" s="50"/>
      <c r="N32" s="44"/>
      <c r="O32" s="46"/>
      <c r="P32" s="44"/>
    </row>
    <row r="34" spans="2:16" s="3" customFormat="1" x14ac:dyDescent="0.2">
      <c r="B34" s="94" t="s">
        <v>20</v>
      </c>
      <c r="C34" s="110"/>
      <c r="D34" s="110"/>
      <c r="E34" s="110"/>
      <c r="F34" s="110"/>
      <c r="G34" s="110"/>
      <c r="H34" s="111"/>
      <c r="I34" s="112" t="s">
        <v>1</v>
      </c>
      <c r="J34" s="113"/>
      <c r="K34" s="114" t="s">
        <v>2</v>
      </c>
      <c r="L34" s="115"/>
      <c r="M34" s="112" t="s">
        <v>3</v>
      </c>
      <c r="N34" s="113"/>
      <c r="O34" s="114" t="s">
        <v>4</v>
      </c>
      <c r="P34" s="115"/>
    </row>
    <row r="35" spans="2:16" ht="12.75" customHeight="1" x14ac:dyDescent="0.2">
      <c r="B35" s="124" t="s">
        <v>54</v>
      </c>
      <c r="C35" s="125"/>
      <c r="D35" s="125"/>
      <c r="E35" s="116" t="s">
        <v>55</v>
      </c>
      <c r="F35" s="116"/>
      <c r="G35" s="116"/>
      <c r="H35" s="116"/>
      <c r="I35" s="117"/>
      <c r="J35" s="118"/>
      <c r="K35" s="119"/>
      <c r="L35" s="102"/>
      <c r="M35" s="117"/>
      <c r="N35" s="118"/>
      <c r="O35" s="119"/>
      <c r="P35" s="102"/>
    </row>
    <row r="36" spans="2:16" x14ac:dyDescent="0.2">
      <c r="B36" s="125"/>
      <c r="C36" s="125"/>
      <c r="D36" s="125"/>
      <c r="E36" s="116" t="s">
        <v>21</v>
      </c>
      <c r="F36" s="116"/>
      <c r="G36" s="116"/>
      <c r="H36" s="116"/>
      <c r="I36" s="117"/>
      <c r="J36" s="118"/>
      <c r="K36" s="119"/>
      <c r="L36" s="102"/>
      <c r="M36" s="117"/>
      <c r="N36" s="118"/>
      <c r="O36" s="119"/>
      <c r="P36" s="102"/>
    </row>
    <row r="37" spans="2:16" x14ac:dyDescent="0.2">
      <c r="B37" s="125"/>
      <c r="C37" s="125"/>
      <c r="D37" s="125"/>
      <c r="E37" s="116" t="s">
        <v>56</v>
      </c>
      <c r="F37" s="116"/>
      <c r="G37" s="116"/>
      <c r="H37" s="116"/>
      <c r="I37" s="117"/>
      <c r="J37" s="118"/>
      <c r="K37" s="119"/>
      <c r="L37" s="102"/>
      <c r="M37" s="117"/>
      <c r="N37" s="118"/>
      <c r="O37" s="119"/>
      <c r="P37" s="102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120" t="s">
        <v>22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122" t="s">
        <v>61</v>
      </c>
      <c r="I44" s="122"/>
      <c r="J44" s="122"/>
      <c r="L44" s="6" t="s">
        <v>35</v>
      </c>
      <c r="M44" s="123" t="s">
        <v>62</v>
      </c>
      <c r="N44" s="122"/>
      <c r="O44" s="122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J33" sqref="J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68" t="s">
        <v>23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2:16" s="3" customFormat="1" ht="13.5" thickBot="1" x14ac:dyDescent="0.25">
      <c r="B2" s="3" t="s">
        <v>36</v>
      </c>
      <c r="D2" s="70" t="s">
        <v>58</v>
      </c>
      <c r="E2" s="70"/>
      <c r="I2" s="4" t="s">
        <v>32</v>
      </c>
      <c r="J2" s="5">
        <v>1006</v>
      </c>
      <c r="M2" s="3" t="s">
        <v>37</v>
      </c>
      <c r="N2" s="6"/>
      <c r="O2" s="5"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71" t="s">
        <v>0</v>
      </c>
      <c r="C7" s="72"/>
      <c r="D7" s="73"/>
      <c r="E7" s="80" t="s">
        <v>67</v>
      </c>
      <c r="F7" s="81"/>
      <c r="G7" s="81"/>
      <c r="H7" s="84" t="s">
        <v>68</v>
      </c>
      <c r="I7" s="85"/>
      <c r="J7" s="86"/>
      <c r="K7" s="90" t="s">
        <v>69</v>
      </c>
      <c r="L7" s="81"/>
      <c r="M7" s="81"/>
      <c r="N7" s="84" t="s">
        <v>70</v>
      </c>
      <c r="O7" s="85"/>
      <c r="P7" s="86"/>
    </row>
    <row r="8" spans="2:16" s="2" customFormat="1" ht="12.75" customHeight="1" x14ac:dyDescent="0.2">
      <c r="B8" s="74"/>
      <c r="C8" s="75"/>
      <c r="D8" s="76"/>
      <c r="E8" s="82"/>
      <c r="F8" s="83"/>
      <c r="G8" s="83"/>
      <c r="H8" s="87"/>
      <c r="I8" s="88"/>
      <c r="J8" s="89"/>
      <c r="K8" s="83"/>
      <c r="L8" s="83"/>
      <c r="M8" s="83"/>
      <c r="N8" s="87"/>
      <c r="O8" s="88"/>
      <c r="P8" s="89"/>
    </row>
    <row r="9" spans="2:16" ht="12.75" customHeight="1" x14ac:dyDescent="0.2">
      <c r="B9" s="74"/>
      <c r="C9" s="75"/>
      <c r="D9" s="76"/>
      <c r="E9" s="91" t="s">
        <v>1</v>
      </c>
      <c r="F9" s="92"/>
      <c r="G9" s="93"/>
      <c r="H9" s="94" t="s">
        <v>2</v>
      </c>
      <c r="I9" s="95"/>
      <c r="J9" s="96"/>
      <c r="K9" s="91" t="s">
        <v>3</v>
      </c>
      <c r="L9" s="92"/>
      <c r="M9" s="93"/>
      <c r="N9" s="94" t="s">
        <v>4</v>
      </c>
      <c r="O9" s="95"/>
      <c r="P9" s="96"/>
    </row>
    <row r="10" spans="2:16" s="14" customFormat="1" ht="12.75" customHeight="1" x14ac:dyDescent="0.2">
      <c r="B10" s="77"/>
      <c r="C10" s="78"/>
      <c r="D10" s="7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97" t="s">
        <v>43</v>
      </c>
      <c r="C11" s="98"/>
      <c r="D11" s="15" t="s">
        <v>26</v>
      </c>
      <c r="E11" s="16">
        <v>4</v>
      </c>
      <c r="F11" s="17">
        <v>8</v>
      </c>
      <c r="G11" s="17">
        <v>3</v>
      </c>
      <c r="H11" s="19">
        <v>16</v>
      </c>
      <c r="I11" s="20">
        <v>11</v>
      </c>
      <c r="J11" s="19">
        <v>11</v>
      </c>
      <c r="K11" s="18"/>
      <c r="L11" s="17"/>
      <c r="M11" s="18"/>
      <c r="N11" s="19"/>
      <c r="O11" s="20"/>
      <c r="P11" s="19"/>
    </row>
    <row r="12" spans="2:16" x14ac:dyDescent="0.2">
      <c r="B12" s="99"/>
      <c r="C12" s="100"/>
      <c r="D12" s="19" t="s">
        <v>27</v>
      </c>
      <c r="E12" s="18">
        <v>2</v>
      </c>
      <c r="F12" s="17">
        <v>6</v>
      </c>
      <c r="G12" s="17">
        <v>2</v>
      </c>
      <c r="H12" s="19">
        <v>4</v>
      </c>
      <c r="I12" s="20">
        <v>4</v>
      </c>
      <c r="J12" s="19">
        <v>6</v>
      </c>
      <c r="K12" s="18"/>
      <c r="L12" s="17"/>
      <c r="M12" s="18"/>
      <c r="N12" s="19"/>
      <c r="O12" s="20"/>
      <c r="P12" s="19"/>
    </row>
    <row r="13" spans="2:16" x14ac:dyDescent="0.2">
      <c r="B13" s="77"/>
      <c r="C13" s="79"/>
      <c r="D13" s="15" t="s">
        <v>28</v>
      </c>
      <c r="E13" s="50">
        <v>2</v>
      </c>
      <c r="F13" s="53">
        <f>F11/F12</f>
        <v>1.3333333333333333</v>
      </c>
      <c r="G13" s="53">
        <f>G11/G12</f>
        <v>1.5</v>
      </c>
      <c r="H13" s="44">
        <f>H11/H12</f>
        <v>4</v>
      </c>
      <c r="I13" s="46">
        <f>I11/I12</f>
        <v>2.75</v>
      </c>
      <c r="J13" s="44">
        <f>J11/J12</f>
        <v>1.8333333333333333</v>
      </c>
      <c r="K13" s="50"/>
      <c r="L13" s="53"/>
      <c r="M13" s="50"/>
      <c r="N13" s="44"/>
      <c r="O13" s="46"/>
      <c r="P13" s="44"/>
    </row>
    <row r="14" spans="2:16" ht="12.75" customHeight="1" x14ac:dyDescent="0.2">
      <c r="B14" s="97" t="s">
        <v>44</v>
      </c>
      <c r="C14" s="98"/>
      <c r="D14" s="24" t="s">
        <v>45</v>
      </c>
      <c r="E14" s="25">
        <v>2</v>
      </c>
      <c r="F14" s="26">
        <v>6</v>
      </c>
      <c r="G14" s="26">
        <v>2</v>
      </c>
      <c r="H14" s="24">
        <v>4</v>
      </c>
      <c r="I14" s="27">
        <v>4</v>
      </c>
      <c r="J14" s="24">
        <v>6</v>
      </c>
      <c r="K14" s="25"/>
      <c r="L14" s="26"/>
      <c r="M14" s="25"/>
      <c r="N14" s="24"/>
      <c r="O14" s="27"/>
      <c r="P14" s="24"/>
    </row>
    <row r="15" spans="2:16" ht="15" customHeight="1" x14ac:dyDescent="0.2">
      <c r="B15" s="99"/>
      <c r="C15" s="100"/>
      <c r="D15" s="28" t="s">
        <v>29</v>
      </c>
      <c r="E15" s="18">
        <v>2</v>
      </c>
      <c r="F15" s="17">
        <v>6</v>
      </c>
      <c r="G15" s="17">
        <v>2</v>
      </c>
      <c r="H15" s="19">
        <v>3</v>
      </c>
      <c r="I15" s="20">
        <v>4</v>
      </c>
      <c r="J15" s="19">
        <v>6</v>
      </c>
      <c r="K15" s="18"/>
      <c r="L15" s="17"/>
      <c r="M15" s="18"/>
      <c r="N15" s="19"/>
      <c r="O15" s="20"/>
      <c r="P15" s="19"/>
    </row>
    <row r="16" spans="2:16" ht="13.5" customHeight="1" x14ac:dyDescent="0.2">
      <c r="B16" s="99"/>
      <c r="C16" s="100"/>
      <c r="D16" s="28" t="s">
        <v>30</v>
      </c>
      <c r="E16" s="21">
        <v>0</v>
      </c>
      <c r="F16" s="22">
        <v>0</v>
      </c>
      <c r="G16" s="22">
        <v>0</v>
      </c>
      <c r="H16" s="15">
        <v>1</v>
      </c>
      <c r="I16" s="23">
        <v>0</v>
      </c>
      <c r="J16" s="15">
        <v>0</v>
      </c>
      <c r="K16" s="21"/>
      <c r="L16" s="22"/>
      <c r="M16" s="21"/>
      <c r="N16" s="15"/>
      <c r="O16" s="23"/>
      <c r="P16" s="15"/>
    </row>
    <row r="17" spans="2:16" x14ac:dyDescent="0.2">
      <c r="B17" s="77"/>
      <c r="C17" s="79"/>
      <c r="D17" s="15" t="s">
        <v>17</v>
      </c>
      <c r="E17" s="37">
        <v>1</v>
      </c>
      <c r="F17" s="39">
        <v>1</v>
      </c>
      <c r="G17" s="39">
        <v>1</v>
      </c>
      <c r="H17" s="41">
        <f>H15/H14</f>
        <v>0.75</v>
      </c>
      <c r="I17" s="45">
        <v>1</v>
      </c>
      <c r="J17" s="41">
        <v>1</v>
      </c>
      <c r="K17" s="37"/>
      <c r="L17" s="39"/>
      <c r="M17" s="37"/>
      <c r="N17" s="41"/>
      <c r="O17" s="41"/>
      <c r="P17" s="41"/>
    </row>
    <row r="18" spans="2:16" x14ac:dyDescent="0.2">
      <c r="B18" s="101" t="s">
        <v>18</v>
      </c>
      <c r="C18" s="102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103" t="s">
        <v>19</v>
      </c>
      <c r="C19" s="106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104"/>
      <c r="C20" s="107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104"/>
      <c r="C21" s="108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104"/>
      <c r="C22" s="106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104"/>
      <c r="C23" s="107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104"/>
      <c r="C24" s="108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104"/>
      <c r="C25" s="106" t="s">
        <v>49</v>
      </c>
      <c r="D25" s="24" t="s">
        <v>47</v>
      </c>
      <c r="E25" s="25">
        <v>669</v>
      </c>
      <c r="F25" s="26">
        <v>665</v>
      </c>
      <c r="G25" s="25">
        <v>667</v>
      </c>
      <c r="H25" s="24">
        <v>667</v>
      </c>
      <c r="I25" s="27">
        <v>671</v>
      </c>
      <c r="J25" s="24">
        <v>667</v>
      </c>
      <c r="K25" s="25"/>
      <c r="L25" s="26"/>
      <c r="M25" s="25"/>
      <c r="N25" s="24"/>
      <c r="O25" s="27"/>
      <c r="P25" s="24"/>
    </row>
    <row r="26" spans="2:16" x14ac:dyDescent="0.2">
      <c r="B26" s="104"/>
      <c r="C26" s="107"/>
      <c r="D26" s="19" t="s">
        <v>48</v>
      </c>
      <c r="E26" s="18">
        <v>15</v>
      </c>
      <c r="F26" s="17">
        <v>15</v>
      </c>
      <c r="G26" s="18">
        <v>16</v>
      </c>
      <c r="H26" s="19">
        <v>17</v>
      </c>
      <c r="I26" s="20">
        <v>10</v>
      </c>
      <c r="J26" s="19">
        <v>13</v>
      </c>
      <c r="K26" s="18"/>
      <c r="L26" s="17"/>
      <c r="M26" s="18"/>
      <c r="N26" s="19"/>
      <c r="O26" s="20"/>
      <c r="P26" s="19"/>
    </row>
    <row r="27" spans="2:16" x14ac:dyDescent="0.2">
      <c r="B27" s="105"/>
      <c r="C27" s="108"/>
      <c r="D27" s="15" t="s">
        <v>40</v>
      </c>
      <c r="E27" s="51">
        <f t="shared" ref="E27:J27" si="0">E26/E25</f>
        <v>2.2421524663677129E-2</v>
      </c>
      <c r="F27" s="54">
        <f t="shared" si="0"/>
        <v>2.2556390977443608E-2</v>
      </c>
      <c r="G27" s="51">
        <f t="shared" si="0"/>
        <v>2.3988005997001498E-2</v>
      </c>
      <c r="H27" s="42">
        <f t="shared" si="0"/>
        <v>2.5487256371814093E-2</v>
      </c>
      <c r="I27" s="47">
        <f t="shared" si="0"/>
        <v>1.4903129657228018E-2</v>
      </c>
      <c r="J27" s="42">
        <f t="shared" si="0"/>
        <v>1.9490254872563718E-2</v>
      </c>
      <c r="K27" s="51"/>
      <c r="L27" s="54"/>
      <c r="M27" s="51"/>
      <c r="N27" s="42"/>
      <c r="O27" s="47"/>
      <c r="P27" s="42"/>
    </row>
    <row r="28" spans="2:16" x14ac:dyDescent="0.2">
      <c r="B28" s="109" t="s">
        <v>50</v>
      </c>
      <c r="C28" s="98"/>
      <c r="D28" s="29" t="s">
        <v>51</v>
      </c>
      <c r="E28" s="25">
        <v>8</v>
      </c>
      <c r="F28" s="26">
        <v>10</v>
      </c>
      <c r="G28" s="25">
        <v>11</v>
      </c>
      <c r="H28" s="24">
        <v>13</v>
      </c>
      <c r="I28" s="27">
        <v>9</v>
      </c>
      <c r="J28" s="24">
        <v>10</v>
      </c>
      <c r="K28" s="25"/>
      <c r="L28" s="26"/>
      <c r="M28" s="25"/>
      <c r="N28" s="24"/>
      <c r="O28" s="27"/>
      <c r="P28" s="24"/>
    </row>
    <row r="29" spans="2:16" x14ac:dyDescent="0.2">
      <c r="B29" s="99"/>
      <c r="C29" s="100"/>
      <c r="D29" s="19" t="s">
        <v>52</v>
      </c>
      <c r="E29" s="18">
        <v>7</v>
      </c>
      <c r="F29" s="17">
        <v>10</v>
      </c>
      <c r="G29" s="18">
        <v>10</v>
      </c>
      <c r="H29" s="19">
        <v>13</v>
      </c>
      <c r="I29" s="20">
        <v>9</v>
      </c>
      <c r="J29" s="19">
        <v>10</v>
      </c>
      <c r="K29" s="18"/>
      <c r="L29" s="17"/>
      <c r="M29" s="18"/>
      <c r="N29" s="19"/>
      <c r="O29" s="20"/>
      <c r="P29" s="19"/>
    </row>
    <row r="30" spans="2:16" x14ac:dyDescent="0.2">
      <c r="B30" s="99"/>
      <c r="C30" s="100"/>
      <c r="D30" s="30" t="s">
        <v>53</v>
      </c>
      <c r="E30" s="38">
        <f>E29/E28</f>
        <v>0.875</v>
      </c>
      <c r="F30" s="40">
        <v>1</v>
      </c>
      <c r="G30" s="38">
        <f>G29/G28</f>
        <v>0.90909090909090906</v>
      </c>
      <c r="H30" s="43">
        <v>1</v>
      </c>
      <c r="I30" s="49">
        <v>1</v>
      </c>
      <c r="J30" s="43">
        <v>1</v>
      </c>
      <c r="K30" s="40"/>
      <c r="L30" s="38"/>
      <c r="M30" s="40"/>
      <c r="N30" s="43"/>
      <c r="O30" s="43"/>
      <c r="P30" s="43"/>
    </row>
    <row r="31" spans="2:16" x14ac:dyDescent="0.2">
      <c r="B31" s="99"/>
      <c r="C31" s="100"/>
      <c r="D31" s="19" t="s">
        <v>41</v>
      </c>
      <c r="E31" s="60">
        <v>89.85</v>
      </c>
      <c r="F31" s="17">
        <v>54.31</v>
      </c>
      <c r="G31" s="18">
        <v>176.88</v>
      </c>
      <c r="H31" s="19">
        <v>24.15</v>
      </c>
      <c r="I31" s="20">
        <v>20.74</v>
      </c>
      <c r="J31" s="19">
        <v>41.31</v>
      </c>
      <c r="K31" s="18"/>
      <c r="L31" s="17"/>
      <c r="M31" s="18"/>
      <c r="N31" s="19"/>
      <c r="O31" s="20"/>
      <c r="P31" s="19"/>
    </row>
    <row r="32" spans="2:16" x14ac:dyDescent="0.2">
      <c r="B32" s="77"/>
      <c r="C32" s="79"/>
      <c r="D32" s="15" t="s">
        <v>42</v>
      </c>
      <c r="E32" s="50">
        <f t="shared" ref="E32:J32" si="1">E31/E28</f>
        <v>11.231249999999999</v>
      </c>
      <c r="F32" s="53">
        <f t="shared" si="1"/>
        <v>5.431</v>
      </c>
      <c r="G32" s="50">
        <f t="shared" si="1"/>
        <v>16.079999999999998</v>
      </c>
      <c r="H32" s="44">
        <f t="shared" si="1"/>
        <v>1.8576923076923075</v>
      </c>
      <c r="I32" s="46">
        <f t="shared" si="1"/>
        <v>2.3044444444444441</v>
      </c>
      <c r="J32" s="55">
        <f t="shared" si="1"/>
        <v>4.1310000000000002</v>
      </c>
      <c r="K32" s="50"/>
      <c r="L32" s="53"/>
      <c r="M32" s="50"/>
      <c r="N32" s="44"/>
      <c r="O32" s="46"/>
      <c r="P32" s="44"/>
    </row>
    <row r="34" spans="2:16" s="3" customFormat="1" x14ac:dyDescent="0.2">
      <c r="B34" s="94" t="s">
        <v>20</v>
      </c>
      <c r="C34" s="110"/>
      <c r="D34" s="110"/>
      <c r="E34" s="110"/>
      <c r="F34" s="110"/>
      <c r="G34" s="110"/>
      <c r="H34" s="111"/>
      <c r="I34" s="112" t="s">
        <v>1</v>
      </c>
      <c r="J34" s="113"/>
      <c r="K34" s="114" t="s">
        <v>2</v>
      </c>
      <c r="L34" s="115"/>
      <c r="M34" s="112" t="s">
        <v>3</v>
      </c>
      <c r="N34" s="113"/>
      <c r="O34" s="114" t="s">
        <v>4</v>
      </c>
      <c r="P34" s="115"/>
    </row>
    <row r="35" spans="2:16" ht="12.75" customHeight="1" x14ac:dyDescent="0.2">
      <c r="B35" s="124" t="s">
        <v>54</v>
      </c>
      <c r="C35" s="125"/>
      <c r="D35" s="125"/>
      <c r="E35" s="116" t="s">
        <v>55</v>
      </c>
      <c r="F35" s="116"/>
      <c r="G35" s="116"/>
      <c r="H35" s="116"/>
      <c r="I35" s="117"/>
      <c r="J35" s="118"/>
      <c r="K35" s="119"/>
      <c r="L35" s="102"/>
      <c r="M35" s="117"/>
      <c r="N35" s="118"/>
      <c r="O35" s="119"/>
      <c r="P35" s="102"/>
    </row>
    <row r="36" spans="2:16" x14ac:dyDescent="0.2">
      <c r="B36" s="125"/>
      <c r="C36" s="125"/>
      <c r="D36" s="125"/>
      <c r="E36" s="116" t="s">
        <v>21</v>
      </c>
      <c r="F36" s="116"/>
      <c r="G36" s="116"/>
      <c r="H36" s="116"/>
      <c r="I36" s="117"/>
      <c r="J36" s="118"/>
      <c r="K36" s="119"/>
      <c r="L36" s="102"/>
      <c r="M36" s="117"/>
      <c r="N36" s="118"/>
      <c r="O36" s="119"/>
      <c r="P36" s="102"/>
    </row>
    <row r="37" spans="2:16" x14ac:dyDescent="0.2">
      <c r="B37" s="125"/>
      <c r="C37" s="125"/>
      <c r="D37" s="125"/>
      <c r="E37" s="116" t="s">
        <v>56</v>
      </c>
      <c r="F37" s="116"/>
      <c r="G37" s="116"/>
      <c r="H37" s="116"/>
      <c r="I37" s="117"/>
      <c r="J37" s="118"/>
      <c r="K37" s="119"/>
      <c r="L37" s="102"/>
      <c r="M37" s="117"/>
      <c r="N37" s="118"/>
      <c r="O37" s="119"/>
      <c r="P37" s="102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120" t="s">
        <v>22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122" t="s">
        <v>61</v>
      </c>
      <c r="I44" s="122"/>
      <c r="J44" s="122"/>
      <c r="L44" s="6" t="s">
        <v>35</v>
      </c>
      <c r="M44" s="123" t="s">
        <v>62</v>
      </c>
      <c r="N44" s="122"/>
      <c r="O44" s="122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J33" sqref="J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68" t="s">
        <v>23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2:16" s="3" customFormat="1" ht="13.5" thickBot="1" x14ac:dyDescent="0.25">
      <c r="B2" s="3" t="s">
        <v>36</v>
      </c>
      <c r="D2" s="70" t="s">
        <v>58</v>
      </c>
      <c r="E2" s="70"/>
      <c r="I2" s="4" t="s">
        <v>32</v>
      </c>
      <c r="J2" s="5">
        <v>1006</v>
      </c>
      <c r="M2" s="3" t="s">
        <v>37</v>
      </c>
      <c r="N2" s="6"/>
      <c r="O2" s="5"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71" t="s">
        <v>0</v>
      </c>
      <c r="C7" s="72"/>
      <c r="D7" s="73"/>
      <c r="E7" s="80" t="s">
        <v>67</v>
      </c>
      <c r="F7" s="81"/>
      <c r="G7" s="81"/>
      <c r="H7" s="84" t="s">
        <v>68</v>
      </c>
      <c r="I7" s="85"/>
      <c r="J7" s="86"/>
      <c r="K7" s="90" t="s">
        <v>69</v>
      </c>
      <c r="L7" s="81"/>
      <c r="M7" s="81"/>
      <c r="N7" s="84" t="s">
        <v>70</v>
      </c>
      <c r="O7" s="85"/>
      <c r="P7" s="86"/>
    </row>
    <row r="8" spans="2:16" s="2" customFormat="1" ht="12.75" customHeight="1" x14ac:dyDescent="0.2">
      <c r="B8" s="74"/>
      <c r="C8" s="75"/>
      <c r="D8" s="76"/>
      <c r="E8" s="82"/>
      <c r="F8" s="83"/>
      <c r="G8" s="83"/>
      <c r="H8" s="87"/>
      <c r="I8" s="88"/>
      <c r="J8" s="89"/>
      <c r="K8" s="83"/>
      <c r="L8" s="83"/>
      <c r="M8" s="83"/>
      <c r="N8" s="87"/>
      <c r="O8" s="88"/>
      <c r="P8" s="89"/>
    </row>
    <row r="9" spans="2:16" ht="12.75" customHeight="1" x14ac:dyDescent="0.2">
      <c r="B9" s="74"/>
      <c r="C9" s="75"/>
      <c r="D9" s="76"/>
      <c r="E9" s="91" t="s">
        <v>1</v>
      </c>
      <c r="F9" s="92"/>
      <c r="G9" s="93"/>
      <c r="H9" s="94" t="s">
        <v>2</v>
      </c>
      <c r="I9" s="95"/>
      <c r="J9" s="96"/>
      <c r="K9" s="91" t="s">
        <v>3</v>
      </c>
      <c r="L9" s="92"/>
      <c r="M9" s="93"/>
      <c r="N9" s="94" t="s">
        <v>4</v>
      </c>
      <c r="O9" s="95"/>
      <c r="P9" s="96"/>
    </row>
    <row r="10" spans="2:16" s="14" customFormat="1" ht="12.75" customHeight="1" x14ac:dyDescent="0.2">
      <c r="B10" s="77"/>
      <c r="C10" s="78"/>
      <c r="D10" s="7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97" t="s">
        <v>43</v>
      </c>
      <c r="C11" s="98"/>
      <c r="D11" s="15" t="s">
        <v>26</v>
      </c>
      <c r="E11" s="16">
        <v>15</v>
      </c>
      <c r="F11" s="17">
        <v>7</v>
      </c>
      <c r="G11" s="17">
        <v>3</v>
      </c>
      <c r="H11" s="19">
        <v>11</v>
      </c>
      <c r="I11" s="20">
        <v>0</v>
      </c>
      <c r="J11" s="19">
        <v>3</v>
      </c>
      <c r="K11" s="18"/>
      <c r="L11" s="17"/>
      <c r="M11" s="18"/>
      <c r="N11" s="19"/>
      <c r="O11" s="20"/>
      <c r="P11" s="19"/>
    </row>
    <row r="12" spans="2:16" x14ac:dyDescent="0.2">
      <c r="B12" s="99"/>
      <c r="C12" s="100"/>
      <c r="D12" s="19" t="s">
        <v>27</v>
      </c>
      <c r="E12" s="18">
        <v>5</v>
      </c>
      <c r="F12" s="17">
        <v>4</v>
      </c>
      <c r="G12" s="17">
        <v>2</v>
      </c>
      <c r="H12" s="19">
        <v>3</v>
      </c>
      <c r="I12" s="20">
        <v>0</v>
      </c>
      <c r="J12" s="19">
        <v>1</v>
      </c>
      <c r="K12" s="18"/>
      <c r="L12" s="17"/>
      <c r="M12" s="18"/>
      <c r="N12" s="19"/>
      <c r="O12" s="20"/>
      <c r="P12" s="19"/>
    </row>
    <row r="13" spans="2:16" x14ac:dyDescent="0.2">
      <c r="B13" s="77"/>
      <c r="C13" s="79"/>
      <c r="D13" s="15" t="s">
        <v>28</v>
      </c>
      <c r="E13" s="50">
        <v>3</v>
      </c>
      <c r="F13" s="22">
        <f>F11/F12</f>
        <v>1.75</v>
      </c>
      <c r="G13" s="22">
        <f>G11/G12</f>
        <v>1.5</v>
      </c>
      <c r="H13" s="44">
        <f>H11/H12</f>
        <v>3.6666666666666665</v>
      </c>
      <c r="I13" s="46">
        <v>0</v>
      </c>
      <c r="J13" s="44">
        <v>3</v>
      </c>
      <c r="K13" s="21"/>
      <c r="L13" s="22"/>
      <c r="M13" s="21"/>
      <c r="N13" s="46"/>
      <c r="O13" s="19"/>
      <c r="P13" s="15"/>
    </row>
    <row r="14" spans="2:16" ht="12.75" customHeight="1" x14ac:dyDescent="0.2">
      <c r="B14" s="97" t="s">
        <v>44</v>
      </c>
      <c r="C14" s="98"/>
      <c r="D14" s="24" t="s">
        <v>45</v>
      </c>
      <c r="E14" s="25">
        <v>5</v>
      </c>
      <c r="F14" s="26">
        <v>4</v>
      </c>
      <c r="G14" s="26">
        <v>2</v>
      </c>
      <c r="H14" s="24">
        <v>4</v>
      </c>
      <c r="I14" s="27">
        <v>0</v>
      </c>
      <c r="J14" s="24">
        <v>1</v>
      </c>
      <c r="K14" s="25"/>
      <c r="L14" s="26"/>
      <c r="M14" s="25"/>
      <c r="N14" s="24"/>
      <c r="O14" s="27"/>
      <c r="P14" s="24"/>
    </row>
    <row r="15" spans="2:16" ht="15" customHeight="1" x14ac:dyDescent="0.2">
      <c r="B15" s="99"/>
      <c r="C15" s="100"/>
      <c r="D15" s="28" t="s">
        <v>29</v>
      </c>
      <c r="E15" s="18">
        <v>5</v>
      </c>
      <c r="F15" s="17">
        <v>4</v>
      </c>
      <c r="G15" s="17">
        <v>2</v>
      </c>
      <c r="H15" s="19">
        <v>3</v>
      </c>
      <c r="I15" s="20">
        <v>0</v>
      </c>
      <c r="J15" s="19">
        <v>1</v>
      </c>
      <c r="K15" s="18"/>
      <c r="L15" s="17"/>
      <c r="M15" s="18"/>
      <c r="N15" s="19"/>
      <c r="O15" s="20"/>
      <c r="P15" s="19"/>
    </row>
    <row r="16" spans="2:16" ht="13.5" customHeight="1" x14ac:dyDescent="0.2">
      <c r="B16" s="99"/>
      <c r="C16" s="100"/>
      <c r="D16" s="28" t="s">
        <v>30</v>
      </c>
      <c r="E16" s="56">
        <v>0</v>
      </c>
      <c r="F16" s="57">
        <v>0</v>
      </c>
      <c r="G16" s="57">
        <v>0</v>
      </c>
      <c r="H16" s="58">
        <v>1</v>
      </c>
      <c r="I16" s="59">
        <v>0</v>
      </c>
      <c r="J16" s="58">
        <v>0</v>
      </c>
      <c r="K16" s="56"/>
      <c r="L16" s="57"/>
      <c r="M16" s="56"/>
      <c r="N16" s="58"/>
      <c r="O16" s="59"/>
      <c r="P16" s="58"/>
    </row>
    <row r="17" spans="2:16" x14ac:dyDescent="0.2">
      <c r="B17" s="77"/>
      <c r="C17" s="79"/>
      <c r="D17" s="15" t="s">
        <v>17</v>
      </c>
      <c r="E17" s="37">
        <v>1</v>
      </c>
      <c r="F17" s="39">
        <v>1</v>
      </c>
      <c r="G17" s="39">
        <v>1</v>
      </c>
      <c r="H17" s="41">
        <f>H15/H14</f>
        <v>0.75</v>
      </c>
      <c r="I17" s="45">
        <v>0</v>
      </c>
      <c r="J17" s="41">
        <v>1</v>
      </c>
      <c r="K17" s="37"/>
      <c r="L17" s="39"/>
      <c r="M17" s="37"/>
      <c r="N17" s="41"/>
      <c r="O17" s="41"/>
      <c r="P17" s="41"/>
    </row>
    <row r="18" spans="2:16" x14ac:dyDescent="0.2">
      <c r="B18" s="101" t="s">
        <v>18</v>
      </c>
      <c r="C18" s="102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103" t="s">
        <v>19</v>
      </c>
      <c r="C19" s="106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104"/>
      <c r="C20" s="107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104"/>
      <c r="C21" s="108"/>
      <c r="D21" s="15" t="s">
        <v>40</v>
      </c>
      <c r="E21" s="51"/>
      <c r="F21" s="54"/>
      <c r="G21" s="51"/>
      <c r="H21" s="42"/>
      <c r="I21" s="47"/>
      <c r="J21" s="42"/>
      <c r="K21" s="51"/>
      <c r="L21" s="54"/>
      <c r="M21" s="51"/>
      <c r="N21" s="42"/>
      <c r="O21" s="47"/>
      <c r="P21" s="42"/>
    </row>
    <row r="22" spans="2:16" ht="12.75" customHeight="1" x14ac:dyDescent="0.2">
      <c r="B22" s="104"/>
      <c r="C22" s="106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104"/>
      <c r="C23" s="107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104"/>
      <c r="C24" s="108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104"/>
      <c r="C25" s="106" t="s">
        <v>49</v>
      </c>
      <c r="D25" s="24" t="s">
        <v>47</v>
      </c>
      <c r="E25" s="25">
        <v>277</v>
      </c>
      <c r="F25" s="26">
        <v>283</v>
      </c>
      <c r="G25" s="25">
        <v>284</v>
      </c>
      <c r="H25" s="24">
        <v>288</v>
      </c>
      <c r="I25" s="27">
        <v>291</v>
      </c>
      <c r="J25" s="24">
        <v>288</v>
      </c>
      <c r="K25" s="25"/>
      <c r="L25" s="26"/>
      <c r="M25" s="25"/>
      <c r="N25" s="24"/>
      <c r="O25" s="27"/>
      <c r="P25" s="24"/>
    </row>
    <row r="26" spans="2:16" x14ac:dyDescent="0.2">
      <c r="B26" s="104"/>
      <c r="C26" s="107"/>
      <c r="D26" s="19" t="s">
        <v>48</v>
      </c>
      <c r="E26" s="18">
        <v>3</v>
      </c>
      <c r="F26" s="17">
        <v>7</v>
      </c>
      <c r="G26" s="18">
        <v>6</v>
      </c>
      <c r="H26" s="19">
        <v>7</v>
      </c>
      <c r="I26" s="20">
        <v>5</v>
      </c>
      <c r="J26" s="19">
        <v>3</v>
      </c>
      <c r="K26" s="18"/>
      <c r="L26" s="17"/>
      <c r="M26" s="18"/>
      <c r="N26" s="19"/>
      <c r="O26" s="20"/>
      <c r="P26" s="19"/>
    </row>
    <row r="27" spans="2:16" x14ac:dyDescent="0.2">
      <c r="B27" s="105"/>
      <c r="C27" s="108"/>
      <c r="D27" s="15" t="s">
        <v>40</v>
      </c>
      <c r="E27" s="51">
        <f t="shared" ref="E27:J27" si="0">E26/E25</f>
        <v>1.0830324909747292E-2</v>
      </c>
      <c r="F27" s="54">
        <f t="shared" si="0"/>
        <v>2.4734982332155476E-2</v>
      </c>
      <c r="G27" s="51">
        <f t="shared" si="0"/>
        <v>2.1126760563380281E-2</v>
      </c>
      <c r="H27" s="42">
        <f t="shared" si="0"/>
        <v>2.4305555555555556E-2</v>
      </c>
      <c r="I27" s="47">
        <f t="shared" si="0"/>
        <v>1.7182130584192441E-2</v>
      </c>
      <c r="J27" s="42">
        <f t="shared" si="0"/>
        <v>1.0416666666666666E-2</v>
      </c>
      <c r="K27" s="51"/>
      <c r="L27" s="54"/>
      <c r="M27" s="51"/>
      <c r="N27" s="42"/>
      <c r="O27" s="47"/>
      <c r="P27" s="42"/>
    </row>
    <row r="28" spans="2:16" x14ac:dyDescent="0.2">
      <c r="B28" s="109" t="s">
        <v>50</v>
      </c>
      <c r="C28" s="98"/>
      <c r="D28" s="29" t="s">
        <v>51</v>
      </c>
      <c r="E28" s="25">
        <v>1</v>
      </c>
      <c r="F28" s="26">
        <v>6</v>
      </c>
      <c r="G28" s="25">
        <v>5</v>
      </c>
      <c r="H28" s="24">
        <v>3</v>
      </c>
      <c r="I28" s="27">
        <v>3</v>
      </c>
      <c r="J28" s="24">
        <v>1</v>
      </c>
      <c r="K28" s="25"/>
      <c r="L28" s="26"/>
      <c r="M28" s="25"/>
      <c r="N28" s="24"/>
      <c r="O28" s="27"/>
      <c r="P28" s="24"/>
    </row>
    <row r="29" spans="2:16" x14ac:dyDescent="0.2">
      <c r="B29" s="99"/>
      <c r="C29" s="100"/>
      <c r="D29" s="19" t="s">
        <v>52</v>
      </c>
      <c r="E29" s="18">
        <v>1</v>
      </c>
      <c r="F29" s="17">
        <v>6</v>
      </c>
      <c r="G29" s="18">
        <v>5</v>
      </c>
      <c r="H29" s="19">
        <v>3</v>
      </c>
      <c r="I29" s="20">
        <v>3</v>
      </c>
      <c r="J29" s="19">
        <v>1</v>
      </c>
      <c r="K29" s="18"/>
      <c r="L29" s="17"/>
      <c r="M29" s="18"/>
      <c r="N29" s="19"/>
      <c r="O29" s="20"/>
      <c r="P29" s="19"/>
    </row>
    <row r="30" spans="2:16" x14ac:dyDescent="0.2">
      <c r="B30" s="99"/>
      <c r="C30" s="100"/>
      <c r="D30" s="30" t="s">
        <v>53</v>
      </c>
      <c r="E30" s="38">
        <v>1</v>
      </c>
      <c r="F30" s="40">
        <v>1</v>
      </c>
      <c r="G30" s="38">
        <v>1</v>
      </c>
      <c r="H30" s="43">
        <v>1</v>
      </c>
      <c r="I30" s="49">
        <v>1</v>
      </c>
      <c r="J30" s="63">
        <v>1</v>
      </c>
      <c r="K30" s="38"/>
      <c r="L30" s="61"/>
      <c r="M30" s="38"/>
      <c r="N30" s="63"/>
      <c r="O30" s="63"/>
      <c r="P30" s="65"/>
    </row>
    <row r="31" spans="2:16" x14ac:dyDescent="0.2">
      <c r="B31" s="99"/>
      <c r="C31" s="100"/>
      <c r="D31" s="19" t="s">
        <v>41</v>
      </c>
      <c r="E31" s="18">
        <v>1</v>
      </c>
      <c r="F31" s="17">
        <v>50.96</v>
      </c>
      <c r="G31" s="18">
        <v>6.37</v>
      </c>
      <c r="H31" s="19">
        <v>6.05</v>
      </c>
      <c r="I31" s="20">
        <v>21.56</v>
      </c>
      <c r="J31" s="19">
        <v>1.29</v>
      </c>
      <c r="K31" s="18"/>
      <c r="L31" s="17"/>
      <c r="M31" s="18"/>
      <c r="N31" s="19"/>
      <c r="O31" s="20"/>
      <c r="P31" s="19"/>
    </row>
    <row r="32" spans="2:16" x14ac:dyDescent="0.2">
      <c r="B32" s="77"/>
      <c r="C32" s="79"/>
      <c r="D32" s="15" t="s">
        <v>42</v>
      </c>
      <c r="E32" s="50">
        <v>1</v>
      </c>
      <c r="F32" s="53">
        <f>F31/F28</f>
        <v>8.4933333333333341</v>
      </c>
      <c r="G32" s="50">
        <f>G31/G28</f>
        <v>1.274</v>
      </c>
      <c r="H32" s="44">
        <f>H31/H28</f>
        <v>2.0166666666666666</v>
      </c>
      <c r="I32" s="46">
        <f>I31/I28</f>
        <v>7.1866666666666665</v>
      </c>
      <c r="J32" s="44">
        <v>1.29</v>
      </c>
      <c r="K32" s="50"/>
      <c r="L32" s="53"/>
      <c r="M32" s="50"/>
      <c r="N32" s="44"/>
      <c r="O32" s="46"/>
      <c r="P32" s="44"/>
    </row>
    <row r="34" spans="2:16" s="3" customFormat="1" x14ac:dyDescent="0.2">
      <c r="B34" s="94" t="s">
        <v>20</v>
      </c>
      <c r="C34" s="110"/>
      <c r="D34" s="110"/>
      <c r="E34" s="110"/>
      <c r="F34" s="110"/>
      <c r="G34" s="110"/>
      <c r="H34" s="111"/>
      <c r="I34" s="112" t="s">
        <v>1</v>
      </c>
      <c r="J34" s="113"/>
      <c r="K34" s="114" t="s">
        <v>2</v>
      </c>
      <c r="L34" s="115"/>
      <c r="M34" s="112" t="s">
        <v>3</v>
      </c>
      <c r="N34" s="113"/>
      <c r="O34" s="114" t="s">
        <v>4</v>
      </c>
      <c r="P34" s="115"/>
    </row>
    <row r="35" spans="2:16" ht="12.75" customHeight="1" x14ac:dyDescent="0.2">
      <c r="B35" s="124" t="s">
        <v>54</v>
      </c>
      <c r="C35" s="125"/>
      <c r="D35" s="125"/>
      <c r="E35" s="116" t="s">
        <v>55</v>
      </c>
      <c r="F35" s="116"/>
      <c r="G35" s="116"/>
      <c r="H35" s="116"/>
      <c r="I35" s="117"/>
      <c r="J35" s="118"/>
      <c r="K35" s="119"/>
      <c r="L35" s="102"/>
      <c r="M35" s="117"/>
      <c r="N35" s="118"/>
      <c r="O35" s="119"/>
      <c r="P35" s="102"/>
    </row>
    <row r="36" spans="2:16" x14ac:dyDescent="0.2">
      <c r="B36" s="125"/>
      <c r="C36" s="125"/>
      <c r="D36" s="125"/>
      <c r="E36" s="116" t="s">
        <v>21</v>
      </c>
      <c r="F36" s="116"/>
      <c r="G36" s="116"/>
      <c r="H36" s="116"/>
      <c r="I36" s="117"/>
      <c r="J36" s="118"/>
      <c r="K36" s="119"/>
      <c r="L36" s="102"/>
      <c r="M36" s="117"/>
      <c r="N36" s="118"/>
      <c r="O36" s="119"/>
      <c r="P36" s="102"/>
    </row>
    <row r="37" spans="2:16" x14ac:dyDescent="0.2">
      <c r="B37" s="125"/>
      <c r="C37" s="125"/>
      <c r="D37" s="125"/>
      <c r="E37" s="116" t="s">
        <v>56</v>
      </c>
      <c r="F37" s="116"/>
      <c r="G37" s="116"/>
      <c r="H37" s="116"/>
      <c r="I37" s="117"/>
      <c r="J37" s="118"/>
      <c r="K37" s="119"/>
      <c r="L37" s="102"/>
      <c r="M37" s="117"/>
      <c r="N37" s="118"/>
      <c r="O37" s="119"/>
      <c r="P37" s="102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120" t="s">
        <v>22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122" t="s">
        <v>61</v>
      </c>
      <c r="I44" s="122"/>
      <c r="J44" s="122"/>
      <c r="L44" s="6" t="s">
        <v>35</v>
      </c>
      <c r="M44" s="123" t="s">
        <v>62</v>
      </c>
      <c r="N44" s="122"/>
      <c r="O44" s="122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Company</vt:lpstr>
      <vt:lpstr>Dorris Exchange</vt:lpstr>
      <vt:lpstr>Macdoel Exchange</vt:lpstr>
      <vt:lpstr>Tulelake Exchange</vt:lpstr>
      <vt:lpstr>Newell Exchange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2010-04-27T18:57:41Z</cp:lastPrinted>
  <dcterms:created xsi:type="dcterms:W3CDTF">2009-11-05T22:32:05Z</dcterms:created>
  <dcterms:modified xsi:type="dcterms:W3CDTF">2016-08-22T18:17:02Z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