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75" windowWidth="11970" windowHeight="6540" tabRatio="921"/>
  </bookViews>
  <sheets>
    <sheet name="Cover Page" sheetId="1" r:id="rId1"/>
    <sheet name="Table of Contents" sheetId="65" r:id="rId2"/>
    <sheet name="Instructions-1" sheetId="2" r:id="rId3"/>
    <sheet name="Instructions-2" sheetId="3" r:id="rId4"/>
    <sheet name="UP &amp; Cap Data (All)" sheetId="4" r:id="rId5"/>
    <sheet name="IS &amp; Other Data (All)" sheetId="5" r:id="rId6"/>
    <sheet name="UP &amp; Cap Data (Utility Only)" sheetId="92" r:id="rId7"/>
    <sheet name="IS &amp; Other Data (Utility Only)" sheetId="93" r:id="rId8"/>
    <sheet name="Notes" sheetId="49" r:id="rId9"/>
    <sheet name="Excess Capacity" sheetId="56" r:id="rId10"/>
    <sheet name="Gen Info" sheetId="66" r:id="rId11"/>
    <sheet name="A(1)" sheetId="7" r:id="rId12"/>
    <sheet name="A(2)" sheetId="8" r:id="rId13"/>
    <sheet name="B" sheetId="9" r:id="rId14"/>
    <sheet name="A-1, A-1a(1)" sheetId="10" r:id="rId15"/>
    <sheet name="A-1a(2), A-1b, A-1c" sheetId="11" r:id="rId16"/>
    <sheet name="A-1d, A-2, A-3" sheetId="12" r:id="rId17"/>
    <sheet name="A-4" sheetId="50" r:id="rId18"/>
    <sheet name="A-5" sheetId="13" r:id="rId19"/>
    <sheet name="A-5a" sheetId="14" r:id="rId20"/>
    <sheet name="A-6, A-7, A-8 " sheetId="15" r:id="rId21"/>
    <sheet name="A-9, A-10, A-11" sheetId="16" r:id="rId22"/>
    <sheet name="A-12, A-13, A-14, A-15" sheetId="90" r:id="rId23"/>
    <sheet name="A-16, A-17, A-18, A-19" sheetId="18" r:id="rId24"/>
    <sheet name="A-20, A-21" sheetId="19" r:id="rId25"/>
    <sheet name="A-22, A-23, A-24, A-25" sheetId="20" r:id="rId26"/>
    <sheet name="A-26, A-27, A-28, A-29" sheetId="87" r:id="rId27"/>
    <sheet name="A-30, A-30a, A-30b, A-31" sheetId="21" r:id="rId28"/>
    <sheet name="A-32, A-33, " sheetId="22" r:id="rId29"/>
    <sheet name="A-34, A-35" sheetId="91" r:id="rId30"/>
    <sheet name="A-36, A-37" sheetId="23" r:id="rId31"/>
    <sheet name="A-38" sheetId="52" r:id="rId32"/>
    <sheet name="A-39, A-40, A-41,A-42" sheetId="24" r:id="rId33"/>
    <sheet name="A-43, A-44, A-45, A-46" sheetId="25" r:id="rId34"/>
    <sheet name="A-47, A-48, A-49" sheetId="88" r:id="rId35"/>
    <sheet name="A-50, A-51, A-52" sheetId="75" r:id="rId36"/>
    <sheet name="A-53" sheetId="26" r:id="rId37"/>
    <sheet name="A-54" sheetId="27" r:id="rId38"/>
    <sheet name="A-55, A-56" sheetId="28" r:id="rId39"/>
    <sheet name="A-57" sheetId="29" r:id="rId40"/>
    <sheet name="A-58, A-59, A-60" sheetId="83" r:id="rId41"/>
    <sheet name="B-1, B-1a" sheetId="30" r:id="rId42"/>
    <sheet name="B-2(1)" sheetId="31" r:id="rId43"/>
    <sheet name="B-2(2)" sheetId="32" r:id="rId44"/>
    <sheet name="B-2(3)" sheetId="33" r:id="rId45"/>
    <sheet name="B-3, B-4" sheetId="34" r:id="rId46"/>
    <sheet name="B-5" sheetId="35" r:id="rId47"/>
    <sheet name="B-6, B-7, B-8" sheetId="76" r:id="rId48"/>
    <sheet name="B-9, B-10, B-11, B-12" sheetId="78" r:id="rId49"/>
    <sheet name="B-13, B-14, B-15, B-16" sheetId="36" r:id="rId50"/>
    <sheet name="B-17, B-18, B-19, B-20" sheetId="89" r:id="rId51"/>
    <sheet name="B-21, B-22, B-23, B-24" sheetId="81" r:id="rId52"/>
    <sheet name="C-1" sheetId="37" r:id="rId53"/>
    <sheet name="C-2, C-3, C-4" sheetId="38" r:id="rId54"/>
    <sheet name="C-5, C-6, C-7" sheetId="39" r:id="rId55"/>
    <sheet name="D-1, D-2" sheetId="40" r:id="rId56"/>
    <sheet name="D-3" sheetId="41" r:id="rId57"/>
    <sheet name="D-4, D-5, D-6" sheetId="42" r:id="rId58"/>
    <sheet name="D-7" sheetId="43" r:id="rId59"/>
    <sheet name="D-8, D-9" sheetId="44" r:id="rId60"/>
    <sheet name="E-1" sheetId="53" r:id="rId61"/>
    <sheet name="E-2, E-3" sheetId="58" r:id="rId62"/>
    <sheet name="E-4" sheetId="61" r:id="rId63"/>
    <sheet name="E-5(1)" sheetId="67" r:id="rId64"/>
    <sheet name="E-5(2)" sheetId="68" r:id="rId65"/>
    <sheet name="E-5(3)" sheetId="94" r:id="rId66"/>
    <sheet name="E-6" sheetId="63" r:id="rId67"/>
    <sheet name="Declaration" sheetId="54" r:id="rId68"/>
    <sheet name="Index" sheetId="45" r:id="rId69"/>
  </sheets>
  <definedNames>
    <definedName name="_xlnm.Print_Area" localSheetId="11">'A(1)'!$A$1:$J$52</definedName>
    <definedName name="_xlnm.Print_Area" localSheetId="12">'A(2)'!$A$1:$J$68</definedName>
    <definedName name="_xlnm.Print_Area" localSheetId="14">'A-1, A-1a(1)'!$A$1:$J$52</definedName>
    <definedName name="_xlnm.Print_Area" localSheetId="23">'A-16, A-17, A-18, A-19'!$A$1:$G$67</definedName>
    <definedName name="_xlnm.Print_Area" localSheetId="15">'A-1a(2), A-1b, A-1c'!$A$1:$J$64</definedName>
    <definedName name="_xlnm.Print_Area" localSheetId="24">'A-20, A-21'!$A$1:$K$59</definedName>
    <definedName name="_xlnm.Print_Area" localSheetId="25">'A-22, A-23, A-24, A-25'!$A$1:$J$59</definedName>
    <definedName name="_xlnm.Print_Area" localSheetId="27">'A-30, A-30a, A-30b, A-31'!$A$1:$J$70</definedName>
    <definedName name="_xlnm.Print_Area" localSheetId="28">'A-32, A-33, '!$A$1:$J$39</definedName>
    <definedName name="_xlnm.Print_Area" localSheetId="29">'A-34, A-35'!$A$1:$J$38</definedName>
    <definedName name="_xlnm.Print_Area" localSheetId="30">'A-36, A-37'!$A$1:$C$43</definedName>
    <definedName name="_xlnm.Print_Area" localSheetId="31">'A-38'!$A$1:$L$17</definedName>
    <definedName name="_xlnm.Print_Area" localSheetId="32">'A-39, A-40, A-41,A-42'!$A$1:$I$57</definedName>
    <definedName name="_xlnm.Print_Area" localSheetId="17">'A-4'!$A$1:$J$56</definedName>
    <definedName name="_xlnm.Print_Area" localSheetId="33">'A-43, A-44, A-45, A-46'!$A$1:$J$58</definedName>
    <definedName name="_xlnm.Print_Area" localSheetId="34">'A-47, A-48, A-49'!$A$1:$I$43</definedName>
    <definedName name="_xlnm.Print_Area" localSheetId="18">'A-5'!$A$1:$K$52</definedName>
    <definedName name="_xlnm.Print_Area" localSheetId="35">'A-50, A-51, A-52'!$A$1:$J$52</definedName>
    <definedName name="_xlnm.Print_Area" localSheetId="36">'A-53'!$A$1:$I$42</definedName>
    <definedName name="_xlnm.Print_Area" localSheetId="37">'A-54'!$A$1:$H$33</definedName>
    <definedName name="_xlnm.Print_Area" localSheetId="38">'A-55, A-56'!$A$1:$H$30</definedName>
    <definedName name="_xlnm.Print_Area" localSheetId="39">'A-57'!$A$1:$I$22</definedName>
    <definedName name="_xlnm.Print_Area" localSheetId="19">'A-5a'!$A$1:$L$59</definedName>
    <definedName name="_xlnm.Print_Area" localSheetId="20">'A-6, A-7, A-8 '!$A$1:$H$50</definedName>
    <definedName name="_xlnm.Print_Area" localSheetId="21">'A-9, A-10, A-11'!$A$1:$J$44</definedName>
    <definedName name="_xlnm.Print_Area" localSheetId="41">'B-1, B-1a'!$A$1:$F$65</definedName>
    <definedName name="_xlnm.Print_Area" localSheetId="49">'B-13, B-14, B-15, B-16'!$A$1:$I$54</definedName>
    <definedName name="_xlnm.Print_Area" localSheetId="50">'B-17, B-18, B-19, B-20'!$A$1:$I$55</definedName>
    <definedName name="_xlnm.Print_Area" localSheetId="51">'B-21, B-22, B-23, B-24'!$A$1:$I$55</definedName>
    <definedName name="_xlnm.Print_Area" localSheetId="45">'B-3, B-4'!$A$1:$L$49</definedName>
    <definedName name="_xlnm.Print_Area" localSheetId="46">'B-5'!$A$1:$K$52</definedName>
    <definedName name="_xlnm.Print_Area" localSheetId="52">'C-1'!$A$1:$K$52</definedName>
    <definedName name="_xlnm.Print_Area" localSheetId="0">'Cover Page'!$A$1:$K$43</definedName>
    <definedName name="_xlnm.Print_Area" localSheetId="56">'D-3'!$A$1:$S$53</definedName>
    <definedName name="_xlnm.Print_Area" localSheetId="57">'D-4, D-5, D-6'!$A$1:$H$54</definedName>
    <definedName name="_xlnm.Print_Area" localSheetId="58">'D-7'!$A$1:$L$29</definedName>
    <definedName name="_xlnm.Print_Area" localSheetId="59">'D-8, D-9'!$A$1:$L$47</definedName>
    <definedName name="_xlnm.Print_Area" localSheetId="67">Declaration!$A$1:$L$24</definedName>
    <definedName name="_xlnm.Print_Area" localSheetId="62">'E-4'!$A$1:$K$35</definedName>
    <definedName name="_xlnm.Print_Area" localSheetId="63">'E-5(1)'!$A$1:$J$49</definedName>
    <definedName name="_xlnm.Print_Area" localSheetId="64">'E-5(2)'!$A$1:$J$51</definedName>
    <definedName name="_xlnm.Print_Area" localSheetId="65">'E-5(3)'!$A$1:$J$36</definedName>
    <definedName name="_xlnm.Print_Area" localSheetId="66">'E-6'!$A$1:$K$49</definedName>
    <definedName name="_xlnm.Print_Area" localSheetId="9">'Excess Capacity'!$B$1:$Q$39</definedName>
    <definedName name="_xlnm.Print_Area" localSheetId="10">'Gen Info'!$A$1:$N$67</definedName>
    <definedName name="_xlnm.Print_Area" localSheetId="68">Index!$A$1:$E$42</definedName>
    <definedName name="_xlnm.Print_Area" localSheetId="2">'Instructions-1'!$A$1:$L$48</definedName>
    <definedName name="_xlnm.Print_Area" localSheetId="3">'Instructions-2'!$A$1:$L$32</definedName>
    <definedName name="_xlnm.Print_Area" localSheetId="5">'IS &amp; Other Data (All)'!$A$1:$N$35</definedName>
    <definedName name="_xlnm.Print_Area" localSheetId="8">Notes!$A$1:$J$25</definedName>
    <definedName name="_xlnm.Print_Area" localSheetId="1">'Table of Contents'!$A$1:$B$131</definedName>
    <definedName name="_xlnm.Print_Area" localSheetId="4">'UP &amp; Cap Data (All)'!$A$1:$M$27</definedName>
    <definedName name="_xlnm.Print_Titles" localSheetId="1">'Table of Contents'!$1:$3</definedName>
  </definedNames>
  <calcPr calcId="145621"/>
</workbook>
</file>

<file path=xl/calcChain.xml><?xml version="1.0" encoding="utf-8"?>
<calcChain xmlns="http://schemas.openxmlformats.org/spreadsheetml/2006/main">
  <c r="L23" i="43" l="1"/>
  <c r="I23" i="43"/>
  <c r="H23" i="43"/>
  <c r="G23" i="43"/>
  <c r="F23" i="43"/>
  <c r="E23" i="43"/>
  <c r="J16" i="43"/>
  <c r="K13" i="43"/>
  <c r="J13" i="43"/>
  <c r="I13" i="43"/>
  <c r="H13" i="43"/>
  <c r="G13" i="43"/>
  <c r="F13" i="43"/>
  <c r="E13" i="43"/>
  <c r="L6" i="43"/>
  <c r="K16" i="43" l="1"/>
  <c r="J15" i="53"/>
  <c r="J14" i="53"/>
  <c r="J13" i="53"/>
  <c r="J12" i="53"/>
  <c r="J11" i="53"/>
  <c r="J10" i="53"/>
  <c r="J9" i="53"/>
  <c r="J8" i="53"/>
  <c r="I34" i="7"/>
  <c r="I24" i="7"/>
  <c r="I10" i="8" l="1"/>
  <c r="I9" i="8"/>
  <c r="M28" i="92" l="1"/>
  <c r="M27" i="92"/>
  <c r="M26" i="92"/>
  <c r="M25" i="92"/>
  <c r="M24" i="92"/>
  <c r="M23" i="92"/>
  <c r="M18" i="92"/>
  <c r="M17" i="92"/>
  <c r="M16" i="92"/>
  <c r="M15" i="92"/>
  <c r="M14" i="92"/>
  <c r="M13" i="92"/>
  <c r="I36" i="94"/>
  <c r="H36" i="94"/>
  <c r="G36" i="94"/>
  <c r="F36" i="94"/>
  <c r="J36" i="94" s="1"/>
  <c r="J35" i="94"/>
  <c r="J34" i="94"/>
  <c r="J33" i="94"/>
  <c r="I25" i="94"/>
  <c r="J25" i="94" s="1"/>
  <c r="H25" i="94"/>
  <c r="G25" i="94"/>
  <c r="F25" i="94"/>
  <c r="J24" i="94"/>
  <c r="J23" i="94"/>
  <c r="J22" i="94"/>
  <c r="J19" i="94"/>
  <c r="I19" i="94"/>
  <c r="H19" i="94"/>
  <c r="G19" i="94"/>
  <c r="F19" i="94"/>
  <c r="J18" i="94"/>
  <c r="J17" i="94"/>
  <c r="J16" i="94"/>
  <c r="J15" i="94"/>
  <c r="J14" i="94"/>
  <c r="J13" i="94"/>
  <c r="J12" i="94"/>
  <c r="J11" i="94"/>
  <c r="J10" i="94"/>
  <c r="J40" i="67" l="1"/>
  <c r="I11" i="50" l="1"/>
  <c r="J11" i="50"/>
  <c r="I51" i="68" l="1"/>
  <c r="H51" i="68"/>
  <c r="G51" i="68"/>
  <c r="F51" i="68"/>
  <c r="J50" i="68"/>
  <c r="J49" i="68"/>
  <c r="J48" i="68"/>
  <c r="J47" i="68"/>
  <c r="J46" i="68"/>
  <c r="J45" i="68"/>
  <c r="J44" i="68"/>
  <c r="J43" i="68"/>
  <c r="J42" i="68"/>
  <c r="I39" i="68"/>
  <c r="H39" i="68"/>
  <c r="G39" i="68"/>
  <c r="F39" i="68"/>
  <c r="J38" i="68"/>
  <c r="J37" i="68"/>
  <c r="I34" i="68"/>
  <c r="H34" i="68"/>
  <c r="G34" i="68"/>
  <c r="F34" i="68"/>
  <c r="J33" i="68"/>
  <c r="J32" i="68"/>
  <c r="J31" i="68"/>
  <c r="J30" i="68"/>
  <c r="J29" i="68"/>
  <c r="I26" i="68"/>
  <c r="H26" i="68"/>
  <c r="G26" i="68"/>
  <c r="F26" i="68"/>
  <c r="J25" i="68"/>
  <c r="J24" i="68"/>
  <c r="J23" i="68"/>
  <c r="J22" i="68"/>
  <c r="J21" i="68"/>
  <c r="J20" i="68"/>
  <c r="J19" i="68"/>
  <c r="J16" i="68"/>
  <c r="I13" i="68"/>
  <c r="H13" i="68"/>
  <c r="G13" i="68"/>
  <c r="F13" i="68"/>
  <c r="J12" i="68"/>
  <c r="J11" i="68"/>
  <c r="L11" i="68" s="1"/>
  <c r="J10" i="68"/>
  <c r="H49" i="34"/>
  <c r="H48" i="34"/>
  <c r="H47" i="34"/>
  <c r="H46" i="34"/>
  <c r="H45" i="34"/>
  <c r="H44" i="34"/>
  <c r="H43" i="34"/>
  <c r="H42" i="34"/>
  <c r="H41" i="34"/>
  <c r="H40" i="34"/>
  <c r="H39" i="34"/>
  <c r="H38" i="34"/>
  <c r="H37" i="34"/>
  <c r="H36" i="34"/>
  <c r="I22" i="29"/>
  <c r="H22" i="29"/>
  <c r="G22" i="29"/>
  <c r="F22" i="29"/>
  <c r="E22" i="29"/>
  <c r="E21" i="29"/>
  <c r="E20" i="29"/>
  <c r="E19" i="29"/>
  <c r="E18" i="29"/>
  <c r="E16" i="29"/>
  <c r="E15" i="29"/>
  <c r="E14" i="29"/>
  <c r="E12" i="29"/>
  <c r="H30" i="28"/>
  <c r="H29" i="28"/>
  <c r="H28" i="28"/>
  <c r="H27" i="28"/>
  <c r="H26" i="28"/>
  <c r="H25" i="28"/>
  <c r="H24" i="28"/>
  <c r="H15" i="27"/>
  <c r="I26" i="94" l="1"/>
  <c r="F26" i="94"/>
  <c r="G26" i="94"/>
  <c r="H26" i="94"/>
  <c r="J34" i="68"/>
  <c r="J13" i="68"/>
  <c r="J51" i="68"/>
  <c r="J39" i="68"/>
  <c r="J26" i="68"/>
  <c r="J39" i="22"/>
  <c r="J11" i="20"/>
  <c r="J10" i="20"/>
  <c r="J9" i="20"/>
  <c r="L57" i="14"/>
  <c r="L56" i="14"/>
  <c r="L55" i="14"/>
  <c r="L54" i="14"/>
  <c r="L53" i="14"/>
  <c r="L52" i="14"/>
  <c r="L51" i="14"/>
  <c r="L50" i="14"/>
  <c r="L49" i="14"/>
  <c r="L48" i="14"/>
  <c r="L47" i="14"/>
  <c r="L43" i="14"/>
  <c r="L42" i="14"/>
  <c r="L41" i="14"/>
  <c r="L40" i="14"/>
  <c r="L39" i="14"/>
  <c r="L38" i="14"/>
  <c r="L37" i="14"/>
  <c r="L36" i="14"/>
  <c r="L35" i="14"/>
  <c r="L31" i="14"/>
  <c r="L30" i="14"/>
  <c r="L26" i="14"/>
  <c r="L25" i="14"/>
  <c r="L24" i="14"/>
  <c r="L23" i="14"/>
  <c r="L22" i="14"/>
  <c r="L18" i="14"/>
  <c r="L17" i="14"/>
  <c r="L16" i="14"/>
  <c r="L15" i="14"/>
  <c r="L14" i="14"/>
  <c r="L13" i="14"/>
  <c r="L12" i="14"/>
  <c r="J47" i="11"/>
  <c r="J46" i="11"/>
  <c r="J45" i="11"/>
  <c r="J34" i="11"/>
  <c r="J33" i="11"/>
  <c r="J32" i="11"/>
  <c r="J28" i="11"/>
  <c r="J27" i="11"/>
  <c r="J26" i="11"/>
  <c r="J25" i="11"/>
  <c r="J24" i="11"/>
  <c r="J23" i="11"/>
  <c r="J22" i="11"/>
  <c r="J21" i="11"/>
  <c r="J20" i="11"/>
  <c r="J16" i="11"/>
  <c r="J15" i="11"/>
  <c r="J14" i="11"/>
  <c r="J13" i="11"/>
  <c r="J12" i="11"/>
  <c r="J11" i="11"/>
  <c r="J10" i="11"/>
  <c r="J9" i="11"/>
  <c r="J8" i="11"/>
  <c r="J51" i="10"/>
  <c r="J50" i="10"/>
  <c r="J46" i="10"/>
  <c r="J45" i="10"/>
  <c r="J44" i="10"/>
  <c r="J43" i="10"/>
  <c r="J42" i="10"/>
  <c r="J38" i="10"/>
  <c r="J37" i="10"/>
  <c r="J36" i="10"/>
  <c r="J35" i="10"/>
  <c r="J34" i="10"/>
  <c r="J33" i="10"/>
  <c r="J32" i="10"/>
  <c r="J29" i="10"/>
  <c r="J25" i="10"/>
  <c r="J24" i="10"/>
  <c r="J23" i="10"/>
  <c r="J12" i="10"/>
  <c r="J11" i="10"/>
  <c r="J10" i="10"/>
  <c r="J9" i="10"/>
  <c r="J8" i="10"/>
  <c r="J26" i="94" l="1"/>
  <c r="J16" i="7"/>
  <c r="I14" i="9" l="1"/>
  <c r="I13" i="9"/>
  <c r="I12" i="9"/>
  <c r="G35" i="42" l="1"/>
  <c r="N10" i="5"/>
  <c r="J37" i="91" l="1"/>
  <c r="J29" i="91"/>
  <c r="J38" i="91" s="1"/>
  <c r="J15" i="91"/>
  <c r="J10" i="91"/>
  <c r="J16" i="91" s="1"/>
  <c r="I13" i="81" l="1"/>
  <c r="I41" i="9" s="1"/>
  <c r="A10" i="81"/>
  <c r="A11" i="81" s="1"/>
  <c r="A12" i="81" s="1"/>
  <c r="A13" i="81" s="1"/>
  <c r="A39" i="90" l="1"/>
  <c r="A40" i="90"/>
  <c r="A41" i="90"/>
  <c r="A42" i="90" s="1"/>
  <c r="A43" i="90" s="1"/>
  <c r="F43" i="90"/>
  <c r="G43" i="90"/>
  <c r="I43" i="90"/>
  <c r="J43" i="90"/>
  <c r="A55" i="90"/>
  <c r="A56" i="90"/>
  <c r="A57" i="90" s="1"/>
  <c r="A58" i="90" s="1"/>
  <c r="H58" i="90"/>
  <c r="I58" i="90"/>
  <c r="I28" i="90"/>
  <c r="H28" i="90"/>
  <c r="A25" i="90"/>
  <c r="A26" i="90" s="1"/>
  <c r="A27" i="90" s="1"/>
  <c r="A28" i="90" s="1"/>
  <c r="I13" i="90"/>
  <c r="H13" i="90"/>
  <c r="A10" i="90"/>
  <c r="A11" i="90" s="1"/>
  <c r="A12" i="90" s="1"/>
  <c r="A13" i="90" s="1"/>
  <c r="F48" i="11" l="1"/>
  <c r="G48" i="11"/>
  <c r="H48" i="11"/>
  <c r="I48" i="11"/>
  <c r="J48" i="11" l="1"/>
  <c r="I40" i="81"/>
  <c r="A51" i="36"/>
  <c r="A52" i="36" s="1"/>
  <c r="A53" i="36" s="1"/>
  <c r="A54" i="36" s="1"/>
  <c r="I54" i="36"/>
  <c r="I36" i="9" s="1"/>
  <c r="A55" i="78"/>
  <c r="A56" i="78" s="1"/>
  <c r="A57" i="78" s="1"/>
  <c r="A58" i="78" s="1"/>
  <c r="I58" i="78"/>
  <c r="I28" i="9" s="1"/>
  <c r="A25" i="89"/>
  <c r="A26" i="89" s="1"/>
  <c r="A27" i="89" s="1"/>
  <c r="A28" i="89" s="1"/>
  <c r="I28" i="89"/>
  <c r="I38" i="9" s="1"/>
  <c r="A40" i="89"/>
  <c r="A41" i="89" s="1"/>
  <c r="A42" i="89" s="1"/>
  <c r="A43" i="89" s="1"/>
  <c r="I43" i="89"/>
  <c r="I39" i="9" s="1"/>
  <c r="A10" i="89"/>
  <c r="A11" i="89" s="1"/>
  <c r="A12" i="89" s="1"/>
  <c r="A13" i="89" s="1"/>
  <c r="I13" i="89"/>
  <c r="I37" i="9" s="1"/>
  <c r="A36" i="36"/>
  <c r="A37" i="36" s="1"/>
  <c r="A38" i="36" s="1"/>
  <c r="A39" i="36" s="1"/>
  <c r="I39" i="36"/>
  <c r="I35" i="9" s="1"/>
  <c r="N13" i="5" s="1"/>
  <c r="I55" i="89"/>
  <c r="I28" i="78"/>
  <c r="I26" i="9" s="1"/>
  <c r="A25" i="78"/>
  <c r="A26" i="78" s="1"/>
  <c r="A27" i="78" s="1"/>
  <c r="A28" i="78" s="1"/>
  <c r="I13" i="78"/>
  <c r="I25" i="9" s="1"/>
  <c r="A10" i="78"/>
  <c r="A11" i="78" s="1"/>
  <c r="A12" i="78" s="1"/>
  <c r="A13" i="78" s="1"/>
  <c r="I36" i="76"/>
  <c r="I37" i="76"/>
  <c r="I38" i="76"/>
  <c r="I39" i="76"/>
  <c r="G40" i="76"/>
  <c r="I40" i="76" s="1"/>
  <c r="H40" i="76"/>
  <c r="A40" i="83"/>
  <c r="A41" i="83" s="1"/>
  <c r="A42" i="83" s="1"/>
  <c r="A43" i="83" s="1"/>
  <c r="H43" i="83"/>
  <c r="J55" i="8" s="1"/>
  <c r="J23" i="50" s="1"/>
  <c r="I43" i="83"/>
  <c r="I55" i="8" s="1"/>
  <c r="I23" i="50" s="1"/>
  <c r="J13" i="8" l="1"/>
  <c r="I13" i="8"/>
  <c r="J59" i="8"/>
  <c r="I52" i="75" l="1"/>
  <c r="J43" i="8" s="1"/>
  <c r="J52" i="75"/>
  <c r="A40" i="88"/>
  <c r="A41" i="88"/>
  <c r="A42" i="88" s="1"/>
  <c r="A43" i="88" s="1"/>
  <c r="H43" i="88"/>
  <c r="J39" i="8" s="1"/>
  <c r="I43" i="88"/>
  <c r="I39" i="8" s="1"/>
  <c r="I37" i="8"/>
  <c r="I28" i="88"/>
  <c r="I38" i="8" s="1"/>
  <c r="H28" i="88"/>
  <c r="J38" i="8" s="1"/>
  <c r="A25" i="88"/>
  <c r="A26" i="88" s="1"/>
  <c r="A27" i="88" s="1"/>
  <c r="A28" i="88" s="1"/>
  <c r="I13" i="88"/>
  <c r="H13" i="88"/>
  <c r="J37" i="8" s="1"/>
  <c r="A10" i="88"/>
  <c r="A11" i="88" s="1"/>
  <c r="A12" i="88" s="1"/>
  <c r="A13" i="88" s="1"/>
  <c r="A40" i="25"/>
  <c r="A41" i="25" s="1"/>
  <c r="A42" i="25" s="1"/>
  <c r="A43" i="25" s="1"/>
  <c r="H43" i="25"/>
  <c r="J35" i="8" s="1"/>
  <c r="I43" i="25"/>
  <c r="I35" i="8" s="1"/>
  <c r="A25" i="25"/>
  <c r="A26" i="25" s="1"/>
  <c r="A27" i="25" s="1"/>
  <c r="A28" i="25" s="1"/>
  <c r="H28" i="25"/>
  <c r="J34" i="8" s="1"/>
  <c r="I28" i="25"/>
  <c r="I34" i="8" s="1"/>
  <c r="A10" i="24"/>
  <c r="A11" i="24" s="1"/>
  <c r="A12" i="24" s="1"/>
  <c r="A13" i="24" s="1"/>
  <c r="H13" i="24"/>
  <c r="I13" i="24"/>
  <c r="I27" i="8" l="1"/>
  <c r="J27" i="8"/>
  <c r="I11" i="8"/>
  <c r="J15" i="22"/>
  <c r="I15" i="22"/>
  <c r="J12" i="8" s="1"/>
  <c r="A67" i="21"/>
  <c r="A68" i="21" s="1"/>
  <c r="A69" i="21" s="1"/>
  <c r="A70" i="21" s="1"/>
  <c r="H70" i="21"/>
  <c r="J11" i="8" s="1"/>
  <c r="I70" i="21"/>
  <c r="A24" i="87" l="1"/>
  <c r="A25" i="87" s="1"/>
  <c r="A26" i="87" s="1"/>
  <c r="A27" i="87" s="1"/>
  <c r="H27" i="87"/>
  <c r="J50" i="7" s="1"/>
  <c r="I27" i="87"/>
  <c r="I50" i="7" s="1"/>
  <c r="J57" i="87"/>
  <c r="I15" i="8" s="1"/>
  <c r="I57" i="87"/>
  <c r="J15" i="8" s="1"/>
  <c r="J42" i="87"/>
  <c r="I14" i="8" s="1"/>
  <c r="I42" i="87"/>
  <c r="J14" i="8" s="1"/>
  <c r="J12" i="87"/>
  <c r="I12" i="87"/>
  <c r="A54" i="20"/>
  <c r="A55" i="20"/>
  <c r="A56" i="20" s="1"/>
  <c r="A57" i="20" s="1"/>
  <c r="H57" i="20"/>
  <c r="J48" i="7" s="1"/>
  <c r="I57" i="20"/>
  <c r="I48" i="7" s="1"/>
  <c r="A39" i="20"/>
  <c r="A40" i="20" s="1"/>
  <c r="A41" i="20" s="1"/>
  <c r="A42" i="20" s="1"/>
  <c r="H42" i="20"/>
  <c r="J47" i="7" s="1"/>
  <c r="I42" i="20"/>
  <c r="I47" i="7" s="1"/>
  <c r="A24" i="20"/>
  <c r="A25" i="20"/>
  <c r="A26" i="20" s="1"/>
  <c r="A27" i="20" s="1"/>
  <c r="H27" i="20"/>
  <c r="J46" i="7" s="1"/>
  <c r="I27" i="20"/>
  <c r="I46" i="7" s="1"/>
  <c r="J59" i="19" l="1"/>
  <c r="I59" i="19"/>
  <c r="H59" i="19"/>
  <c r="K58" i="19"/>
  <c r="K57" i="19"/>
  <c r="K56" i="19"/>
  <c r="K55" i="19"/>
  <c r="K54" i="19"/>
  <c r="K53" i="19"/>
  <c r="K52" i="19"/>
  <c r="K51" i="19"/>
  <c r="K50" i="19"/>
  <c r="K49" i="19"/>
  <c r="K48" i="19"/>
  <c r="K47" i="19"/>
  <c r="K46" i="19"/>
  <c r="K45" i="19"/>
  <c r="K44" i="19"/>
  <c r="K43" i="19"/>
  <c r="K42" i="19"/>
  <c r="J28" i="19"/>
  <c r="I28" i="19"/>
  <c r="H28" i="19"/>
  <c r="J44" i="7" s="1"/>
  <c r="G31" i="18"/>
  <c r="I38" i="7" s="1"/>
  <c r="F31" i="18"/>
  <c r="J38" i="7" s="1"/>
  <c r="A28" i="18"/>
  <c r="A29" i="18" s="1"/>
  <c r="A30" i="18" s="1"/>
  <c r="A31" i="18" s="1"/>
  <c r="K59" i="19" l="1"/>
  <c r="I47" i="8" s="1"/>
  <c r="J47" i="8"/>
  <c r="J34" i="7"/>
  <c r="J35" i="7"/>
  <c r="I33" i="7"/>
  <c r="J33" i="7"/>
  <c r="A27" i="16"/>
  <c r="A28" i="16"/>
  <c r="A29" i="16" s="1"/>
  <c r="A30" i="16" s="1"/>
  <c r="H30" i="16"/>
  <c r="J31" i="7" s="1"/>
  <c r="I30" i="16"/>
  <c r="I31" i="7" s="1"/>
  <c r="A29" i="12"/>
  <c r="A30" i="12" s="1"/>
  <c r="A31" i="12" s="1"/>
  <c r="A32" i="12" s="1"/>
  <c r="E32" i="12"/>
  <c r="J11" i="7" s="1"/>
  <c r="F32" i="12"/>
  <c r="I11" i="7" s="1"/>
  <c r="G21" i="29" l="1"/>
  <c r="F21" i="29"/>
  <c r="I21" i="29"/>
  <c r="H21" i="29"/>
  <c r="G16" i="29"/>
  <c r="F16" i="29"/>
  <c r="I16" i="29"/>
  <c r="H16" i="29"/>
  <c r="K23" i="13" l="1"/>
  <c r="K18" i="13"/>
  <c r="K24" i="13" s="1"/>
  <c r="I16" i="7" s="1"/>
  <c r="H55" i="33" l="1"/>
  <c r="G55" i="33"/>
  <c r="N25" i="5" s="1"/>
  <c r="I51" i="33"/>
  <c r="I32" i="33"/>
  <c r="I31" i="33"/>
  <c r="H32" i="33"/>
  <c r="G32" i="33"/>
  <c r="N23" i="5" s="1"/>
  <c r="F22" i="30" l="1"/>
  <c r="F21" i="30"/>
  <c r="F42" i="30"/>
  <c r="F37" i="30"/>
  <c r="F15" i="30"/>
  <c r="F14" i="30"/>
  <c r="I28" i="83" l="1"/>
  <c r="I54" i="8" s="1"/>
  <c r="H28" i="83"/>
  <c r="J54" i="8" s="1"/>
  <c r="J56" i="8" s="1"/>
  <c r="I17" i="4" s="1"/>
  <c r="A25" i="83"/>
  <c r="A26" i="83" s="1"/>
  <c r="A27" i="83" s="1"/>
  <c r="A28" i="83" s="1"/>
  <c r="I13" i="83"/>
  <c r="I53" i="8" s="1"/>
  <c r="H13" i="83"/>
  <c r="J53" i="8" s="1"/>
  <c r="J22" i="50" s="1"/>
  <c r="A10" i="83"/>
  <c r="A11" i="83" s="1"/>
  <c r="A12" i="83" s="1"/>
  <c r="A13" i="83" s="1"/>
  <c r="F55" i="12"/>
  <c r="I21" i="7" s="1"/>
  <c r="E55" i="12"/>
  <c r="J21" i="7" s="1"/>
  <c r="A42" i="12"/>
  <c r="A43" i="12" s="1"/>
  <c r="A44" i="12" s="1"/>
  <c r="A45" i="12" s="1"/>
  <c r="A46" i="12" s="1"/>
  <c r="A47" i="12" s="1"/>
  <c r="A48" i="12" s="1"/>
  <c r="A49" i="12" s="1"/>
  <c r="A50" i="12" s="1"/>
  <c r="A51" i="12" s="1"/>
  <c r="A52" i="12" s="1"/>
  <c r="A53" i="12" s="1"/>
  <c r="A54" i="12" s="1"/>
  <c r="A55" i="12" s="1"/>
  <c r="A13" i="12"/>
  <c r="J10" i="7"/>
  <c r="I55" i="81"/>
  <c r="I48" i="9" s="1"/>
  <c r="A52" i="81"/>
  <c r="A53" i="81" s="1"/>
  <c r="A54" i="81" s="1"/>
  <c r="A55" i="81" s="1"/>
  <c r="I28" i="81"/>
  <c r="I42" i="9" s="1"/>
  <c r="A25" i="81"/>
  <c r="A26" i="81" s="1"/>
  <c r="A27" i="81" s="1"/>
  <c r="A28" i="81" s="1"/>
  <c r="I43" i="78"/>
  <c r="I27" i="9" s="1"/>
  <c r="A40" i="78"/>
  <c r="A41" i="78" s="1"/>
  <c r="A42" i="78" s="1"/>
  <c r="A43" i="78" s="1"/>
  <c r="I22" i="50" l="1"/>
  <c r="I56" i="8"/>
  <c r="K17" i="4" s="1"/>
  <c r="M17" i="4" s="1"/>
  <c r="I10" i="7"/>
  <c r="I28" i="76"/>
  <c r="I20" i="9" s="1"/>
  <c r="A25" i="76"/>
  <c r="A26" i="76" s="1"/>
  <c r="A27" i="76" s="1"/>
  <c r="A28" i="76" s="1"/>
  <c r="I13" i="76"/>
  <c r="I19" i="9" s="1"/>
  <c r="A10" i="76"/>
  <c r="A11" i="76" s="1"/>
  <c r="A12" i="76" s="1"/>
  <c r="A13" i="76" s="1"/>
  <c r="I28" i="75"/>
  <c r="I42" i="8" s="1"/>
  <c r="H28" i="75"/>
  <c r="J42" i="8" s="1"/>
  <c r="A25" i="75"/>
  <c r="A26" i="75" s="1"/>
  <c r="A27" i="75" s="1"/>
  <c r="A28" i="75" s="1"/>
  <c r="I13" i="75"/>
  <c r="I40" i="8" s="1"/>
  <c r="H13" i="75"/>
  <c r="J40" i="8" s="1"/>
  <c r="A10" i="75"/>
  <c r="A11" i="75" s="1"/>
  <c r="A12" i="75" s="1"/>
  <c r="A13" i="75" s="1"/>
  <c r="I36" i="7" l="1"/>
  <c r="J36" i="7"/>
  <c r="J63" i="11"/>
  <c r="A60" i="11"/>
  <c r="A61" i="11" s="1"/>
  <c r="A62" i="11" s="1"/>
  <c r="A63" i="11" s="1"/>
  <c r="J16" i="21"/>
  <c r="H16" i="21"/>
  <c r="G16" i="21"/>
  <c r="J9" i="8" s="1"/>
  <c r="I22" i="4" s="1"/>
  <c r="G12" i="28" l="1"/>
  <c r="J49" i="8" s="1"/>
  <c r="F58" i="25" l="1"/>
  <c r="J36" i="8" s="1"/>
  <c r="F13" i="25"/>
  <c r="J33" i="8" s="1"/>
  <c r="E42" i="24"/>
  <c r="J29" i="8" s="1"/>
  <c r="E26" i="24"/>
  <c r="J28" i="8" s="1"/>
  <c r="F15" i="52" l="1"/>
  <c r="J26" i="8" s="1"/>
  <c r="G36" i="21"/>
  <c r="J10" i="8" s="1"/>
  <c r="I23" i="4" s="1"/>
  <c r="J49" i="7"/>
  <c r="G12" i="20"/>
  <c r="F67" i="18"/>
  <c r="J40" i="7" s="1"/>
  <c r="F49" i="18"/>
  <c r="J39" i="7" s="1"/>
  <c r="C16" i="18"/>
  <c r="J37" i="7" s="1"/>
  <c r="I44" i="16"/>
  <c r="J32" i="7" s="1"/>
  <c r="G33" i="15"/>
  <c r="J25" i="7" s="1"/>
  <c r="J45" i="7" l="1"/>
  <c r="J51" i="7"/>
  <c r="R20" i="41"/>
  <c r="R19" i="41"/>
  <c r="R18" i="41"/>
  <c r="J12" i="50" l="1"/>
  <c r="J63" i="8" l="1"/>
  <c r="J62" i="8"/>
  <c r="J61" i="8"/>
  <c r="J60" i="8"/>
  <c r="K28" i="19"/>
  <c r="I44" i="7" s="1"/>
  <c r="K23" i="4"/>
  <c r="M23" i="4" s="1"/>
  <c r="K22" i="4"/>
  <c r="M22" i="4" s="1"/>
  <c r="J33" i="50"/>
  <c r="I33" i="50"/>
  <c r="J22" i="7"/>
  <c r="J23" i="7" s="1"/>
  <c r="J15" i="7"/>
  <c r="J14" i="7"/>
  <c r="J13" i="7"/>
  <c r="J17" i="50" s="1"/>
  <c r="J64" i="8" l="1"/>
  <c r="J17" i="7"/>
  <c r="I13" i="4" s="1"/>
  <c r="I12" i="50"/>
  <c r="J47" i="39" l="1"/>
  <c r="J32" i="39"/>
  <c r="J15" i="39"/>
  <c r="F64" i="30"/>
  <c r="L15" i="52" l="1"/>
  <c r="I15" i="52"/>
  <c r="K15" i="52"/>
  <c r="J15" i="52"/>
  <c r="K27" i="19" l="1"/>
  <c r="K26" i="19"/>
  <c r="K25" i="19"/>
  <c r="K24" i="19"/>
  <c r="K23" i="19"/>
  <c r="K22" i="19"/>
  <c r="K21" i="19"/>
  <c r="K20" i="19"/>
  <c r="K19" i="19"/>
  <c r="K18" i="19"/>
  <c r="K17" i="19"/>
  <c r="K16" i="19"/>
  <c r="K15" i="19"/>
  <c r="K14" i="19"/>
  <c r="K13" i="19"/>
  <c r="K12" i="19"/>
  <c r="K11" i="19"/>
  <c r="J14" i="16"/>
  <c r="J13" i="16"/>
  <c r="J12" i="16"/>
  <c r="J11" i="16"/>
  <c r="J10" i="16"/>
  <c r="J9" i="16"/>
  <c r="J8" i="16"/>
  <c r="J7" i="16"/>
  <c r="H49" i="15"/>
  <c r="H48" i="15"/>
  <c r="H47" i="15"/>
  <c r="H46" i="15"/>
  <c r="H45" i="15"/>
  <c r="H44" i="15"/>
  <c r="H43" i="15"/>
  <c r="H42" i="15"/>
  <c r="I35" i="11" l="1"/>
  <c r="I29" i="11"/>
  <c r="I17" i="11"/>
  <c r="I12" i="8" l="1"/>
  <c r="S52" i="41" l="1"/>
  <c r="S51" i="41"/>
  <c r="S50" i="41"/>
  <c r="S49" i="41"/>
  <c r="S48" i="41"/>
  <c r="S47" i="41"/>
  <c r="S46" i="41"/>
  <c r="S45" i="41"/>
  <c r="S44" i="41"/>
  <c r="S43" i="41"/>
  <c r="S42" i="41"/>
  <c r="J53" i="50"/>
  <c r="I53" i="50"/>
  <c r="J48" i="8" l="1"/>
  <c r="I15" i="4" s="1"/>
  <c r="J22" i="8"/>
  <c r="J21" i="8"/>
  <c r="J17" i="8"/>
  <c r="I24" i="4" s="1"/>
  <c r="J16" i="8"/>
  <c r="J23" i="8" l="1"/>
  <c r="I26" i="4" s="1"/>
  <c r="J29" i="50"/>
  <c r="F15" i="16" l="1"/>
  <c r="J27" i="7" s="1"/>
  <c r="D50" i="15"/>
  <c r="J26" i="7" s="1"/>
  <c r="J67" i="8" l="1"/>
  <c r="I16" i="4" s="1"/>
  <c r="H19" i="27"/>
  <c r="H9" i="27"/>
  <c r="I41" i="26"/>
  <c r="H41" i="26"/>
  <c r="I41" i="8" s="1"/>
  <c r="G41" i="26"/>
  <c r="F41" i="26"/>
  <c r="E41" i="26"/>
  <c r="D41" i="26"/>
  <c r="C41" i="26"/>
  <c r="J41" i="8" s="1"/>
  <c r="E35" i="42"/>
  <c r="H14" i="42"/>
  <c r="H17" i="42" s="1"/>
  <c r="G14" i="42"/>
  <c r="G17" i="42" s="1"/>
  <c r="F14" i="42"/>
  <c r="F17" i="42" s="1"/>
  <c r="E14" i="42"/>
  <c r="E17" i="42" s="1"/>
  <c r="Q53" i="41"/>
  <c r="O53" i="41"/>
  <c r="M53" i="41"/>
  <c r="K53" i="41"/>
  <c r="I53" i="41"/>
  <c r="G53" i="41"/>
  <c r="E53" i="41"/>
  <c r="D53" i="41"/>
  <c r="S37" i="41"/>
  <c r="Q37" i="41"/>
  <c r="O37" i="41"/>
  <c r="M37" i="41"/>
  <c r="K37" i="41"/>
  <c r="I37" i="41"/>
  <c r="G37" i="41"/>
  <c r="D37" i="41"/>
  <c r="E37" i="41"/>
  <c r="P22" i="41"/>
  <c r="N22" i="41"/>
  <c r="L22" i="41"/>
  <c r="J22" i="41"/>
  <c r="H22" i="41"/>
  <c r="F22" i="41"/>
  <c r="D22" i="41"/>
  <c r="R12" i="41"/>
  <c r="P12" i="41"/>
  <c r="N12" i="41"/>
  <c r="L12" i="41"/>
  <c r="J12" i="41"/>
  <c r="H12" i="41"/>
  <c r="F12" i="41"/>
  <c r="D12" i="41"/>
  <c r="J32" i="5" l="1"/>
  <c r="L33" i="5"/>
  <c r="L34" i="5" s="1"/>
  <c r="L32" i="5"/>
  <c r="N33" i="93"/>
  <c r="J33" i="5"/>
  <c r="H21" i="27"/>
  <c r="H22" i="27" s="1"/>
  <c r="I48" i="8" s="1"/>
  <c r="K15" i="4" s="1"/>
  <c r="M15" i="4" s="1"/>
  <c r="J28" i="50"/>
  <c r="R22" i="41"/>
  <c r="S53" i="41"/>
  <c r="I67" i="8"/>
  <c r="K16" i="4" s="1"/>
  <c r="M16" i="4" s="1"/>
  <c r="J42" i="63"/>
  <c r="I29" i="67"/>
  <c r="N34" i="93" l="1"/>
  <c r="N35" i="93"/>
  <c r="J34" i="5"/>
  <c r="N34" i="5" s="1"/>
  <c r="N33" i="5"/>
  <c r="N32" i="5"/>
  <c r="I29" i="50"/>
  <c r="I28" i="50"/>
  <c r="J22" i="43"/>
  <c r="J21" i="43"/>
  <c r="J20" i="43"/>
  <c r="J19" i="43"/>
  <c r="J18" i="43"/>
  <c r="J17" i="43"/>
  <c r="L12" i="43"/>
  <c r="K22" i="43" s="1"/>
  <c r="L11" i="43"/>
  <c r="L10" i="43"/>
  <c r="L9" i="43"/>
  <c r="L8" i="43"/>
  <c r="L7" i="43"/>
  <c r="K20" i="43" l="1"/>
  <c r="K21" i="43"/>
  <c r="K18" i="43"/>
  <c r="K19" i="43"/>
  <c r="K17" i="43"/>
  <c r="J23" i="43"/>
  <c r="L13" i="43"/>
  <c r="F60" i="40"/>
  <c r="D60" i="40"/>
  <c r="K45" i="38"/>
  <c r="J45" i="38"/>
  <c r="I45" i="38"/>
  <c r="H45" i="38"/>
  <c r="F45" i="38"/>
  <c r="E45" i="38"/>
  <c r="D45" i="38"/>
  <c r="C45" i="38"/>
  <c r="G44" i="38"/>
  <c r="G43" i="38"/>
  <c r="G42" i="38"/>
  <c r="J33" i="38"/>
  <c r="H33" i="38"/>
  <c r="K14" i="38"/>
  <c r="K39" i="37"/>
  <c r="I43" i="9"/>
  <c r="I40" i="9"/>
  <c r="I24" i="36"/>
  <c r="I30" i="9" s="1"/>
  <c r="I13" i="36"/>
  <c r="I29" i="9" s="1"/>
  <c r="G45" i="38" l="1"/>
  <c r="K23" i="43"/>
  <c r="I24" i="9"/>
  <c r="L49" i="34"/>
  <c r="K49" i="34"/>
  <c r="J49" i="34"/>
  <c r="I49" i="34"/>
  <c r="L13" i="34"/>
  <c r="I15" i="9" s="1"/>
  <c r="I54" i="33"/>
  <c r="I53" i="33"/>
  <c r="I52" i="33"/>
  <c r="H49" i="33"/>
  <c r="G49" i="33"/>
  <c r="N24" i="5" s="1"/>
  <c r="I48" i="33"/>
  <c r="I46" i="33"/>
  <c r="I45" i="33"/>
  <c r="I44" i="33"/>
  <c r="I43" i="33"/>
  <c r="I42" i="33"/>
  <c r="I41" i="33"/>
  <c r="I40" i="33"/>
  <c r="I39" i="33"/>
  <c r="I38" i="33"/>
  <c r="I37" i="33"/>
  <c r="I36" i="33"/>
  <c r="I35" i="33"/>
  <c r="H28" i="33"/>
  <c r="G28" i="33"/>
  <c r="I27" i="33"/>
  <c r="I26" i="33"/>
  <c r="I25" i="33"/>
  <c r="I24" i="33"/>
  <c r="I23" i="33"/>
  <c r="I22" i="33"/>
  <c r="H19" i="33"/>
  <c r="G19" i="33"/>
  <c r="N21" i="5" s="1"/>
  <c r="I18" i="33"/>
  <c r="I17" i="33"/>
  <c r="I16" i="33"/>
  <c r="I15" i="33"/>
  <c r="I14" i="33"/>
  <c r="I13" i="33"/>
  <c r="I12" i="33"/>
  <c r="H46" i="32"/>
  <c r="G46" i="32"/>
  <c r="N20" i="5" s="1"/>
  <c r="I45" i="32"/>
  <c r="I44" i="32"/>
  <c r="I43" i="32"/>
  <c r="I42" i="32"/>
  <c r="I41" i="32"/>
  <c r="I40" i="32"/>
  <c r="I39" i="32"/>
  <c r="I38" i="32"/>
  <c r="I37" i="32"/>
  <c r="I36" i="32"/>
  <c r="I35" i="32"/>
  <c r="I34" i="32"/>
  <c r="I32" i="32"/>
  <c r="I31" i="32"/>
  <c r="I30" i="32"/>
  <c r="I29" i="32"/>
  <c r="I28" i="32"/>
  <c r="I27" i="32"/>
  <c r="I26" i="32"/>
  <c r="I25" i="32"/>
  <c r="H22" i="32"/>
  <c r="G22" i="32"/>
  <c r="N19" i="5" s="1"/>
  <c r="I21" i="32"/>
  <c r="I20" i="32"/>
  <c r="I19" i="32"/>
  <c r="I18" i="32"/>
  <c r="I16" i="32"/>
  <c r="I15" i="32"/>
  <c r="I14" i="32"/>
  <c r="I13" i="32"/>
  <c r="I12" i="32"/>
  <c r="H46" i="31"/>
  <c r="G46" i="31"/>
  <c r="N18" i="5" s="1"/>
  <c r="I45" i="31"/>
  <c r="I44" i="31"/>
  <c r="I43" i="31"/>
  <c r="I42" i="31"/>
  <c r="I41" i="31"/>
  <c r="I40" i="31"/>
  <c r="I38" i="31"/>
  <c r="I37" i="31"/>
  <c r="I36" i="31"/>
  <c r="I35" i="31"/>
  <c r="I34" i="31"/>
  <c r="I33" i="31"/>
  <c r="I32" i="31"/>
  <c r="I31" i="31"/>
  <c r="I31" i="9" l="1"/>
  <c r="N12" i="5"/>
  <c r="I28" i="33"/>
  <c r="N22" i="5"/>
  <c r="I16" i="9"/>
  <c r="N11" i="5" s="1"/>
  <c r="I19" i="33"/>
  <c r="I55" i="33"/>
  <c r="I49" i="33"/>
  <c r="I46" i="32"/>
  <c r="I22" i="32"/>
  <c r="I46" i="31"/>
  <c r="H28" i="31"/>
  <c r="H56" i="33" s="1"/>
  <c r="G28" i="31"/>
  <c r="I27" i="31"/>
  <c r="I26" i="31"/>
  <c r="I25" i="31"/>
  <c r="I24" i="31"/>
  <c r="I23" i="31"/>
  <c r="I22" i="31"/>
  <c r="I21" i="31"/>
  <c r="I20" i="31"/>
  <c r="I19" i="31"/>
  <c r="I18" i="31"/>
  <c r="I16" i="31"/>
  <c r="I15" i="31"/>
  <c r="I14" i="31"/>
  <c r="I13" i="31"/>
  <c r="I12" i="31"/>
  <c r="N17" i="5" l="1"/>
  <c r="G56" i="33"/>
  <c r="I28" i="31"/>
  <c r="F41" i="30"/>
  <c r="F40" i="30"/>
  <c r="F39" i="30"/>
  <c r="F38" i="30"/>
  <c r="E43" i="30"/>
  <c r="D43" i="30"/>
  <c r="F33" i="30"/>
  <c r="F32" i="30"/>
  <c r="F31" i="30"/>
  <c r="F30" i="30"/>
  <c r="F29" i="30"/>
  <c r="F28" i="30"/>
  <c r="E34" i="30"/>
  <c r="D34" i="30"/>
  <c r="F26" i="30"/>
  <c r="F25" i="30"/>
  <c r="E27" i="30"/>
  <c r="D27" i="30"/>
  <c r="F27" i="30" s="1"/>
  <c r="F20" i="30"/>
  <c r="F19" i="30"/>
  <c r="F18" i="30"/>
  <c r="E23" i="30"/>
  <c r="D23" i="30"/>
  <c r="F13" i="30"/>
  <c r="F12" i="30"/>
  <c r="F11" i="30"/>
  <c r="E16" i="30"/>
  <c r="D16" i="30"/>
  <c r="G30" i="28"/>
  <c r="E30" i="28"/>
  <c r="C30" i="28"/>
  <c r="N26" i="5" l="1"/>
  <c r="I56" i="33"/>
  <c r="I11" i="9"/>
  <c r="N9" i="5" s="1"/>
  <c r="F34" i="30"/>
  <c r="F16" i="30"/>
  <c r="F43" i="30"/>
  <c r="F23" i="30"/>
  <c r="E35" i="30"/>
  <c r="E44" i="30" s="1"/>
  <c r="D35" i="30"/>
  <c r="I63" i="8"/>
  <c r="I62" i="8"/>
  <c r="I61" i="8"/>
  <c r="I60" i="8"/>
  <c r="I59" i="8"/>
  <c r="H12" i="28"/>
  <c r="I49" i="8" s="1"/>
  <c r="I43" i="8"/>
  <c r="J58" i="25"/>
  <c r="I58" i="25"/>
  <c r="G58" i="25"/>
  <c r="I36" i="8" s="1"/>
  <c r="J13" i="25"/>
  <c r="I13" i="25"/>
  <c r="G13" i="25"/>
  <c r="I33" i="8" s="1"/>
  <c r="I57" i="24"/>
  <c r="H57" i="24"/>
  <c r="F57" i="24"/>
  <c r="I42" i="24"/>
  <c r="H42" i="24"/>
  <c r="F42" i="24"/>
  <c r="I29" i="8" s="1"/>
  <c r="I26" i="24"/>
  <c r="H26" i="24"/>
  <c r="F26" i="24"/>
  <c r="I28" i="8" s="1"/>
  <c r="I64" i="8" l="1"/>
  <c r="F35" i="30"/>
  <c r="D44" i="30"/>
  <c r="G15" i="52"/>
  <c r="I26" i="8" s="1"/>
  <c r="I22" i="8"/>
  <c r="C42" i="23"/>
  <c r="C36" i="23"/>
  <c r="C43" i="23" s="1"/>
  <c r="C19" i="23"/>
  <c r="C13" i="23"/>
  <c r="J55" i="21"/>
  <c r="E55" i="21"/>
  <c r="J36" i="21"/>
  <c r="C20" i="23" l="1"/>
  <c r="I21" i="8" s="1"/>
  <c r="I23" i="8" s="1"/>
  <c r="K26" i="4" s="1"/>
  <c r="M26" i="4" s="1"/>
  <c r="I16" i="8"/>
  <c r="F44" i="30"/>
  <c r="I8" i="9"/>
  <c r="N8" i="5" s="1"/>
  <c r="I17" i="8"/>
  <c r="K24" i="4" s="1"/>
  <c r="M24" i="4" s="1"/>
  <c r="H36" i="21"/>
  <c r="I49" i="7"/>
  <c r="I12" i="20"/>
  <c r="J12" i="20" s="1"/>
  <c r="F12" i="20"/>
  <c r="E12" i="20"/>
  <c r="G67" i="18"/>
  <c r="I40" i="7" s="1"/>
  <c r="G49" i="18"/>
  <c r="I39" i="7" s="1"/>
  <c r="I45" i="7" l="1"/>
  <c r="I51" i="7" s="1"/>
  <c r="G16" i="18"/>
  <c r="F16" i="18"/>
  <c r="D16" i="18"/>
  <c r="I37" i="7" s="1"/>
  <c r="I35" i="7"/>
  <c r="J44" i="16"/>
  <c r="I32" i="7" s="1"/>
  <c r="I15" i="16"/>
  <c r="H15" i="16"/>
  <c r="G15" i="16"/>
  <c r="G50" i="15"/>
  <c r="F50" i="15"/>
  <c r="E50" i="15"/>
  <c r="H33" i="15"/>
  <c r="I25" i="7" s="1"/>
  <c r="J15" i="16" l="1"/>
  <c r="I27" i="7" s="1"/>
  <c r="H50" i="15"/>
  <c r="I26" i="7" s="1"/>
  <c r="H15" i="15"/>
  <c r="G15" i="15"/>
  <c r="E15" i="15"/>
  <c r="D15" i="15"/>
  <c r="K58" i="14"/>
  <c r="J58" i="14"/>
  <c r="I58" i="14"/>
  <c r="H58" i="14"/>
  <c r="K44" i="14"/>
  <c r="J44" i="14"/>
  <c r="I44" i="14"/>
  <c r="H44" i="14"/>
  <c r="K32" i="14"/>
  <c r="J32" i="14"/>
  <c r="I32" i="14"/>
  <c r="H32" i="14"/>
  <c r="K27" i="14"/>
  <c r="J27" i="14"/>
  <c r="I27" i="14"/>
  <c r="H27" i="14"/>
  <c r="K19" i="14"/>
  <c r="J19" i="14"/>
  <c r="I19" i="14"/>
  <c r="H19" i="14"/>
  <c r="J23" i="13"/>
  <c r="I23" i="13"/>
  <c r="H23" i="13"/>
  <c r="G23" i="13"/>
  <c r="J18" i="13"/>
  <c r="J24" i="13" s="1"/>
  <c r="I18" i="13"/>
  <c r="I24" i="13" s="1"/>
  <c r="H18" i="13"/>
  <c r="H24" i="13" s="1"/>
  <c r="G18" i="13"/>
  <c r="G24" i="13" s="1"/>
  <c r="J49" i="50"/>
  <c r="J50" i="50" s="1"/>
  <c r="I49" i="50"/>
  <c r="I50" i="50" s="1"/>
  <c r="J31" i="50"/>
  <c r="I31" i="50"/>
  <c r="J25" i="50"/>
  <c r="I25" i="50"/>
  <c r="J19" i="50"/>
  <c r="F17" i="12"/>
  <c r="H35" i="11"/>
  <c r="G35" i="11"/>
  <c r="F35" i="11"/>
  <c r="J35" i="11" s="1"/>
  <c r="L19" i="14" l="1"/>
  <c r="L27" i="14"/>
  <c r="L32" i="14"/>
  <c r="L44" i="14"/>
  <c r="L58" i="14"/>
  <c r="J24" i="7"/>
  <c r="I22" i="7"/>
  <c r="I23" i="7" s="1"/>
  <c r="I14" i="7"/>
  <c r="I15" i="7"/>
  <c r="L10" i="10"/>
  <c r="K59" i="14"/>
  <c r="J59" i="14"/>
  <c r="I59" i="14"/>
  <c r="H59" i="14"/>
  <c r="J52" i="50"/>
  <c r="J51" i="50"/>
  <c r="I51" i="50"/>
  <c r="I52" i="50"/>
  <c r="I54" i="50" s="1"/>
  <c r="I35" i="50" s="1"/>
  <c r="H29" i="11"/>
  <c r="G29" i="11"/>
  <c r="F29" i="11"/>
  <c r="H17" i="11"/>
  <c r="G17" i="11"/>
  <c r="F17" i="11"/>
  <c r="I52" i="10"/>
  <c r="H52" i="10"/>
  <c r="G52" i="10"/>
  <c r="F52" i="10"/>
  <c r="I47" i="10"/>
  <c r="H47" i="10"/>
  <c r="G47" i="10"/>
  <c r="F47" i="10"/>
  <c r="I39" i="10"/>
  <c r="H39" i="10"/>
  <c r="G39" i="10"/>
  <c r="F39" i="10"/>
  <c r="L59" i="14" l="1"/>
  <c r="J29" i="11"/>
  <c r="J39" i="10"/>
  <c r="J47" i="10"/>
  <c r="J52" i="10"/>
  <c r="J17" i="11"/>
  <c r="I13" i="7"/>
  <c r="I17" i="50" s="1"/>
  <c r="I19" i="50" s="1"/>
  <c r="J54" i="50"/>
  <c r="J35" i="50" s="1"/>
  <c r="I26" i="10"/>
  <c r="I36" i="11" s="1"/>
  <c r="I7" i="10" s="1"/>
  <c r="I13" i="10" s="1"/>
  <c r="H26" i="10"/>
  <c r="H36" i="11" s="1"/>
  <c r="G26" i="10"/>
  <c r="G36" i="11" s="1"/>
  <c r="G7" i="10" s="1"/>
  <c r="G13" i="10" s="1"/>
  <c r="F26" i="10"/>
  <c r="J26" i="10" l="1"/>
  <c r="I17" i="7"/>
  <c r="H7" i="10"/>
  <c r="H13" i="10" s="1"/>
  <c r="F36" i="11"/>
  <c r="J36" i="11" s="1"/>
  <c r="I44" i="9"/>
  <c r="I17" i="9"/>
  <c r="I18" i="9" s="1"/>
  <c r="I21" i="9" s="1"/>
  <c r="J50" i="8"/>
  <c r="I50" i="8"/>
  <c r="J44" i="8"/>
  <c r="I44" i="8"/>
  <c r="J30" i="8"/>
  <c r="I27" i="4" s="1"/>
  <c r="M27" i="4" s="1"/>
  <c r="I30" i="8"/>
  <c r="K27" i="4" s="1"/>
  <c r="J18" i="8"/>
  <c r="I18" i="8"/>
  <c r="J41" i="7"/>
  <c r="I41" i="7"/>
  <c r="J28" i="7"/>
  <c r="I28" i="7"/>
  <c r="K13" i="4" l="1"/>
  <c r="M13" i="4" s="1"/>
  <c r="K25" i="4"/>
  <c r="J68" i="8"/>
  <c r="I25" i="4"/>
  <c r="I68" i="8"/>
  <c r="I32" i="9"/>
  <c r="I45" i="9" s="1"/>
  <c r="F7" i="10"/>
  <c r="J7" i="10" s="1"/>
  <c r="N14" i="5" l="1"/>
  <c r="M25" i="4"/>
  <c r="K18" i="35"/>
  <c r="K47" i="35" s="1"/>
  <c r="I50" i="9"/>
  <c r="J14" i="50"/>
  <c r="J38" i="50" s="1"/>
  <c r="I14" i="50"/>
  <c r="I38" i="50" s="1"/>
  <c r="F13" i="10"/>
  <c r="J13" i="10" s="1"/>
  <c r="A40" i="16"/>
  <c r="A41" i="16" s="1"/>
  <c r="A42" i="16" s="1"/>
  <c r="A43" i="16" s="1"/>
  <c r="A44" i="16" s="1"/>
  <c r="A32" i="23"/>
  <c r="A33" i="23" s="1"/>
  <c r="A34" i="23" s="1"/>
  <c r="A35" i="23" s="1"/>
  <c r="A36" i="23" s="1"/>
  <c r="A37" i="23" s="1"/>
  <c r="A38" i="23" s="1"/>
  <c r="A39" i="23" s="1"/>
  <c r="A40" i="23" s="1"/>
  <c r="A41" i="23" s="1"/>
  <c r="A42" i="23" s="1"/>
  <c r="A43" i="23" s="1"/>
  <c r="A11" i="39"/>
  <c r="A12" i="39" s="1"/>
  <c r="A13" i="39" s="1"/>
  <c r="A14" i="39" s="1"/>
  <c r="A15" i="39" s="1"/>
  <c r="A43" i="15"/>
  <c r="A44" i="15" s="1"/>
  <c r="A45" i="15" s="1"/>
  <c r="A46" i="15" s="1"/>
  <c r="A47" i="15" s="1"/>
  <c r="A48" i="15" s="1"/>
  <c r="A49" i="15" s="1"/>
  <c r="A50" i="15" s="1"/>
  <c r="A52" i="10"/>
  <c r="A8" i="11"/>
  <c r="A9" i="1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14" i="12"/>
  <c r="A15" i="12" s="1"/>
  <c r="A16" i="12" s="1"/>
  <c r="A17" i="12" s="1"/>
  <c r="A8" i="23"/>
  <c r="A9" i="23" s="1"/>
  <c r="A10" i="23" s="1"/>
  <c r="A11" i="23" s="1"/>
  <c r="A12" i="23" s="1"/>
  <c r="A13" i="23" s="1"/>
  <c r="A14" i="23" s="1"/>
  <c r="A15" i="23" s="1"/>
  <c r="A16" i="23" s="1"/>
  <c r="A17" i="23" s="1"/>
  <c r="A18" i="23" s="1"/>
  <c r="A19" i="23" s="1"/>
  <c r="A20" i="23" s="1"/>
  <c r="A25" i="28"/>
  <c r="A26" i="28" s="1"/>
  <c r="A27" i="28" s="1"/>
  <c r="A28" i="28" s="1"/>
  <c r="A29" i="28" s="1"/>
  <c r="A30" i="28" s="1"/>
  <c r="A8" i="28"/>
  <c r="A9" i="28" s="1"/>
  <c r="A10" i="28" s="1"/>
  <c r="A11" i="28" s="1"/>
  <c r="A12" i="28" s="1"/>
  <c r="A8" i="16"/>
  <c r="A9" i="16" s="1"/>
  <c r="A10" i="16" s="1"/>
  <c r="A11" i="16" s="1"/>
  <c r="A12" i="16" s="1"/>
  <c r="A13" i="16" s="1"/>
  <c r="A14" i="16" s="1"/>
  <c r="A15" i="16" s="1"/>
  <c r="A8" i="9"/>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30"/>
  <c r="A53" i="30"/>
  <c r="A54" i="30" s="1"/>
  <c r="A55" i="30" s="1"/>
  <c r="A56" i="30" s="1"/>
  <c r="A57" i="30" s="1"/>
  <c r="A58" i="30" s="1"/>
  <c r="A59" i="30" s="1"/>
  <c r="A60" i="30" s="1"/>
  <c r="A61" i="30" s="1"/>
  <c r="A62" i="30" s="1"/>
  <c r="A63" i="30" s="1"/>
  <c r="A64" i="30" s="1"/>
  <c r="A11" i="31"/>
  <c r="A12" i="31" s="1"/>
  <c r="A13" i="31" s="1"/>
  <c r="A14" i="31" s="1"/>
  <c r="A15" i="3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11" i="32"/>
  <c r="A12" i="32" s="1"/>
  <c r="A13" i="32" s="1"/>
  <c r="A14" i="32" s="1"/>
  <c r="A15" i="32" s="1"/>
  <c r="A16" i="32" s="1"/>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37" i="34"/>
  <c r="A38" i="34" s="1"/>
  <c r="A39" i="34" s="1"/>
  <c r="A40" i="34" s="1"/>
  <c r="A41" i="34" s="1"/>
  <c r="A42" i="34" s="1"/>
  <c r="A43" i="34" s="1"/>
  <c r="A44" i="34" s="1"/>
  <c r="A45" i="34" s="1"/>
  <c r="A46" i="34" s="1"/>
  <c r="A47" i="34" s="1"/>
  <c r="A48" i="34" s="1"/>
  <c r="A49" i="34" s="1"/>
  <c r="A19" i="35"/>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43" i="38"/>
  <c r="A44" i="38" s="1"/>
  <c r="A45" i="38" s="1"/>
  <c r="A25" i="38"/>
  <c r="A26" i="38"/>
  <c r="A27" i="38" s="1"/>
  <c r="A28" i="38" s="1"/>
  <c r="A29" i="38" s="1"/>
  <c r="A30" i="38" s="1"/>
  <c r="A31" i="38" s="1"/>
  <c r="A32" i="38" s="1"/>
  <c r="A33" i="38" s="1"/>
  <c r="A10" i="38"/>
  <c r="A11" i="38" s="1"/>
  <c r="A12" i="38" s="1"/>
  <c r="A13" i="38" s="1"/>
  <c r="A14" i="38" s="1"/>
  <c r="A43" i="39"/>
  <c r="A44" i="39" s="1"/>
  <c r="A45" i="39" s="1"/>
  <c r="A46" i="39" s="1"/>
  <c r="A47" i="39" s="1"/>
  <c r="A28" i="39"/>
  <c r="A29" i="39" s="1"/>
  <c r="A30" i="39" s="1"/>
  <c r="A31" i="39" s="1"/>
  <c r="A32" i="39" s="1"/>
  <c r="J9" i="7" l="1"/>
  <c r="J12" i="7" s="1"/>
  <c r="I9" i="7"/>
  <c r="I12" i="7" s="1"/>
  <c r="I18" i="7" s="1"/>
  <c r="J18" i="7" l="1"/>
  <c r="I12" i="4"/>
  <c r="J52" i="7"/>
  <c r="I14" i="4"/>
  <c r="I52" i="7"/>
  <c r="K12" i="4"/>
  <c r="M12" i="4" s="1"/>
  <c r="K14" i="4" l="1"/>
  <c r="M14" i="4" s="1"/>
</calcChain>
</file>

<file path=xl/sharedStrings.xml><?xml version="1.0" encoding="utf-8"?>
<sst xmlns="http://schemas.openxmlformats.org/spreadsheetml/2006/main" count="3837" uniqueCount="1785">
  <si>
    <t>Account 132 - Prepayments</t>
  </si>
  <si>
    <t>SCHEDULE A-12</t>
  </si>
  <si>
    <t>Account 133 - Other Current and Accrued Assets</t>
  </si>
  <si>
    <t>SCHEDULE A-13</t>
  </si>
  <si>
    <t>Expense</t>
  </si>
  <si>
    <t>Advice</t>
  </si>
  <si>
    <t>Letter</t>
  </si>
  <si>
    <t>and/or</t>
  </si>
  <si>
    <t>Resolution</t>
  </si>
  <si>
    <t>Approving</t>
  </si>
  <si>
    <t>Tax</t>
  </si>
  <si>
    <t>Liability</t>
  </si>
  <si>
    <t>Incurred</t>
  </si>
  <si>
    <t>Because</t>
  </si>
  <si>
    <t>of Non-</t>
  </si>
  <si>
    <t>tariffed</t>
  </si>
  <si>
    <t>Gross</t>
  </si>
  <si>
    <t>Value of</t>
  </si>
  <si>
    <t>Regulated</t>
  </si>
  <si>
    <t>Assets</t>
  </si>
  <si>
    <t>Used in the</t>
  </si>
  <si>
    <t>Provision</t>
  </si>
  <si>
    <t>of a Non-</t>
  </si>
  <si>
    <t>INSTRUCTIONS:</t>
  </si>
  <si>
    <t>4 inch</t>
  </si>
  <si>
    <t>6 inch</t>
  </si>
  <si>
    <t>Number of Flat Rate Customers</t>
  </si>
  <si>
    <t xml:space="preserve">   Total</t>
  </si>
  <si>
    <t>Summary of the bank account activities showing:</t>
  </si>
  <si>
    <t>Interest earned for calendar year</t>
  </si>
  <si>
    <t>Withdrawals from this account</t>
  </si>
  <si>
    <t>Reason or Purpose of Withdrawal from this bank account:</t>
  </si>
  <si>
    <t>FACILITIES FEES DATA</t>
  </si>
  <si>
    <t>Bank Name:</t>
  </si>
  <si>
    <t>Account Number:</t>
  </si>
  <si>
    <t>Date Opened:</t>
  </si>
  <si>
    <t>NAME</t>
  </si>
  <si>
    <t>AMOUNT</t>
  </si>
  <si>
    <t>SCHEDULE A-26</t>
  </si>
  <si>
    <t xml:space="preserve"> (a)</t>
  </si>
  <si>
    <t xml:space="preserve"> (b)</t>
  </si>
  <si>
    <t>Miscellaneous credits to surplus (specify)</t>
  </si>
  <si>
    <t>Miscellaneous debits to surplus (specify)</t>
  </si>
  <si>
    <t>Other credits (specify)</t>
  </si>
  <si>
    <t>Other debits (specify)</t>
  </si>
  <si>
    <t>Do not include gasoline and other sales taxes which have been charged to the accounts to which the material on which the tax was levied and charged.</t>
  </si>
  <si>
    <t xml:space="preserve">Do not include in this schedule entries with respect to deferred income taxes or taxes collected through payroll deductions or otherwise pending transmittal of such </t>
  </si>
  <si>
    <t>taxes to the taxing authority.</t>
  </si>
  <si>
    <r>
      <t>1</t>
    </r>
    <r>
      <rPr>
        <sz val="10"/>
        <rFont val="Arial"/>
        <family val="2"/>
      </rPr>
      <t>Depth to</t>
    </r>
  </si>
  <si>
    <t>Officer, Partner, or Owner (Please Print)</t>
  </si>
  <si>
    <t xml:space="preserve">2.  Discuss how each water conservation assistance program is funded, for example, through rates charged to all customers, rates charged to customer receiving water conservation assistance, shareholder contribution, community funding, government funding, or other funding method.  Explain why this type of funding was used. </t>
  </si>
  <si>
    <t>(4) Others</t>
  </si>
  <si>
    <t>Both straight line and liberalized</t>
  </si>
  <si>
    <t>Account 250 - Analysis of Entries in Depreciation Reserve</t>
  </si>
  <si>
    <t>(This schedule is to be completed if records are maintained showing depreciation reserve by plant accounts)</t>
  </si>
  <si>
    <t>Debits to</t>
  </si>
  <si>
    <t>Credits to</t>
  </si>
  <si>
    <t>Salvage and</t>
  </si>
  <si>
    <t>Reserve</t>
  </si>
  <si>
    <t>Cost of</t>
  </si>
  <si>
    <t>Beginning</t>
  </si>
  <si>
    <t xml:space="preserve">Excl. Cost </t>
  </si>
  <si>
    <t>Removal Net</t>
  </si>
  <si>
    <t>DEPRECIABLE PLANT</t>
  </si>
  <si>
    <t>of Year</t>
  </si>
  <si>
    <t>Excl. Salvage</t>
  </si>
  <si>
    <t xml:space="preserve">                                                                                                                                                                                                                                                               </t>
  </si>
  <si>
    <t>In Favor of</t>
  </si>
  <si>
    <t>SCHEDULE A-29</t>
  </si>
  <si>
    <t>SCHEDULE A-30</t>
  </si>
  <si>
    <t>Account 230 - Other Current and Accrued Liabilities</t>
  </si>
  <si>
    <t>Description</t>
  </si>
  <si>
    <t>Excess Capacity and Non-Tariffed Services</t>
  </si>
  <si>
    <t>BALANCE BEGINNING OF YEAR</t>
  </si>
  <si>
    <t xml:space="preserve"> BALANCE END OF YEAR</t>
  </si>
  <si>
    <t>Paid</t>
  </si>
  <si>
    <t>Kind of Tax</t>
  </si>
  <si>
    <t>Prepaid</t>
  </si>
  <si>
    <t>During</t>
  </si>
  <si>
    <t>Taxes Accrued</t>
  </si>
  <si>
    <t>Prepaid Taxes</t>
  </si>
  <si>
    <t>Year</t>
  </si>
  <si>
    <t>(Account 228)</t>
  </si>
  <si>
    <t>(Incl. in  Acct. 132)</t>
  </si>
  <si>
    <t>Screw or welded casing</t>
  </si>
  <si>
    <t>Cement - asbestos</t>
  </si>
  <si>
    <t>Welded steel</t>
  </si>
  <si>
    <t>Wood</t>
  </si>
  <si>
    <t>Other (specify)</t>
  </si>
  <si>
    <t>Other Sizes</t>
  </si>
  <si>
    <t>(Specify Sizes)</t>
  </si>
  <si>
    <t>All Sizes</t>
  </si>
  <si>
    <t>SCHEDULE D-4</t>
  </si>
  <si>
    <t>Number of Active Service Connections</t>
  </si>
  <si>
    <t>Metered - Dec 31</t>
  </si>
  <si>
    <t>Flat Rate - Dec 31</t>
  </si>
  <si>
    <t>Prior</t>
  </si>
  <si>
    <t>Current</t>
  </si>
  <si>
    <t>Industrial</t>
  </si>
  <si>
    <t>Class of Security</t>
  </si>
  <si>
    <t>Name of Issuing Company</t>
  </si>
  <si>
    <t>(g)</t>
  </si>
  <si>
    <t>SCHEDULE A-5</t>
  </si>
  <si>
    <t>Account 112 - Other Investments</t>
  </si>
  <si>
    <t>SCHEDULE A-6</t>
  </si>
  <si>
    <t>Account 113 - Sinking Funds</t>
  </si>
  <si>
    <t>Additions During Year</t>
  </si>
  <si>
    <t>Deductions</t>
  </si>
  <si>
    <t>Name of Fund</t>
  </si>
  <si>
    <t>Principal</t>
  </si>
  <si>
    <t>Income</t>
  </si>
  <si>
    <t>SCHEDULE A-7</t>
  </si>
  <si>
    <t>Account 114 - Miscellaneous Special Funds</t>
  </si>
  <si>
    <t>SCHEDULE A-8</t>
  </si>
  <si>
    <t>Account 121 - Special Deposits</t>
  </si>
  <si>
    <t>Name of Depositary</t>
  </si>
  <si>
    <t>Purpose of Deposit</t>
  </si>
  <si>
    <t>SCHEDULE A-9</t>
  </si>
  <si>
    <t>Account 124 - Notes Receivable</t>
  </si>
  <si>
    <t xml:space="preserve">Interest </t>
  </si>
  <si>
    <t>Interest Accrued</t>
  </si>
  <si>
    <t>Interest Received</t>
  </si>
  <si>
    <t>Maker</t>
  </si>
  <si>
    <t>Schedule B-1 - Account 501 - Operating Revenues</t>
  </si>
  <si>
    <t>Schedule B-1a - Operating Revenues Apportioned to Cities and Towns</t>
  </si>
  <si>
    <t xml:space="preserve">       Earth</t>
  </si>
  <si>
    <t xml:space="preserve">       Wood</t>
  </si>
  <si>
    <t>B.  Distribution reservoirs</t>
  </si>
  <si>
    <t>C.  Tanks</t>
  </si>
  <si>
    <t xml:space="preserve">       Metal</t>
  </si>
  <si>
    <t>SCHEDULE D-3</t>
  </si>
  <si>
    <t>Description of Transmission and Distribution Facilities</t>
  </si>
  <si>
    <t>A.  LENGTH OF DITCHES, FLUMES AND LINED CONDUITS IN MILES FOR VARIOUS CAPACITIES</t>
  </si>
  <si>
    <t>Capacities in Cubic Feet Per Second or Miner's Inches (State Which) ______________</t>
  </si>
  <si>
    <t>0 to 5</t>
  </si>
  <si>
    <t>6 to 10</t>
  </si>
  <si>
    <t>11 to 20</t>
  </si>
  <si>
    <t>21 to 30</t>
  </si>
  <si>
    <t>31 to 40</t>
  </si>
  <si>
    <t>41 to 50</t>
  </si>
  <si>
    <t>51 to 75</t>
  </si>
  <si>
    <t>76 to 100</t>
  </si>
  <si>
    <t>Ditch</t>
  </si>
  <si>
    <t>Flume</t>
  </si>
  <si>
    <t>Lined conduit</t>
  </si>
  <si>
    <t>A-3</t>
  </si>
  <si>
    <t>A-2</t>
  </si>
  <si>
    <t>A-5</t>
  </si>
  <si>
    <t>A-6</t>
  </si>
  <si>
    <t>A-7</t>
  </si>
  <si>
    <t>A-8</t>
  </si>
  <si>
    <t>A-10</t>
  </si>
  <si>
    <t>A-11</t>
  </si>
  <si>
    <t>A-12</t>
  </si>
  <si>
    <t>A-13</t>
  </si>
  <si>
    <t>A-14</t>
  </si>
  <si>
    <t>A-15</t>
  </si>
  <si>
    <t>A-18</t>
  </si>
  <si>
    <t>A-19</t>
  </si>
  <si>
    <t>A-20</t>
  </si>
  <si>
    <t>A-21</t>
  </si>
  <si>
    <t>A-22</t>
  </si>
  <si>
    <t>A-23</t>
  </si>
  <si>
    <t>A-24</t>
  </si>
  <si>
    <t>A-25</t>
  </si>
  <si>
    <t>A-26</t>
  </si>
  <si>
    <t>A-28</t>
  </si>
  <si>
    <t>A-29</t>
  </si>
  <si>
    <t>A-30</t>
  </si>
  <si>
    <t>A-31</t>
  </si>
  <si>
    <t>A-32</t>
  </si>
  <si>
    <t>A-33</t>
  </si>
  <si>
    <t>A-34</t>
  </si>
  <si>
    <t>A-35</t>
  </si>
  <si>
    <t>B-1</t>
  </si>
  <si>
    <t>B-2</t>
  </si>
  <si>
    <t>B-3</t>
  </si>
  <si>
    <t>B-4</t>
  </si>
  <si>
    <t>B-6</t>
  </si>
  <si>
    <t>B-7</t>
  </si>
  <si>
    <t>B-8</t>
  </si>
  <si>
    <t>B-9</t>
  </si>
  <si>
    <t>B-10</t>
  </si>
  <si>
    <t>101 to 200</t>
  </si>
  <si>
    <t>201 to 300</t>
  </si>
  <si>
    <t>301 to 400</t>
  </si>
  <si>
    <t>401 to 500</t>
  </si>
  <si>
    <t>501 to 750</t>
  </si>
  <si>
    <t>751 to 1000</t>
  </si>
  <si>
    <t>Over 1000</t>
  </si>
  <si>
    <t>All Lengths</t>
  </si>
  <si>
    <t>B.  FOOTAGES OF PIPE BY INSIDE DIAMETERS IN INCHES - NOT INCLUDING SERVICE PIPING</t>
  </si>
  <si>
    <t>Cast Iron</t>
  </si>
  <si>
    <t>Cast Iron (cement lined)</t>
  </si>
  <si>
    <t>Concrete</t>
  </si>
  <si>
    <t>Copper</t>
  </si>
  <si>
    <t>Riveted steel</t>
  </si>
  <si>
    <t>Standard screw</t>
  </si>
  <si>
    <t>Total surcharge collected from customers during the 12 month reporting period:</t>
  </si>
  <si>
    <t>Balance at beginning of year</t>
  </si>
  <si>
    <t>$</t>
  </si>
  <si>
    <t>Deposits during the year</t>
  </si>
  <si>
    <t>Balance at end of year</t>
  </si>
  <si>
    <t>SCHEDULE A-18</t>
  </si>
  <si>
    <t>Number of</t>
  </si>
  <si>
    <t>Shares</t>
  </si>
  <si>
    <t>of Stock</t>
  </si>
  <si>
    <t>SCHEDULE C-7</t>
  </si>
  <si>
    <t>SCHEDULE D-5</t>
  </si>
  <si>
    <t xml:space="preserve">Number of Meters and Services on </t>
  </si>
  <si>
    <t>Pipe Systems at End of Year</t>
  </si>
  <si>
    <t>Size</t>
  </si>
  <si>
    <t>3/4 - in</t>
  </si>
  <si>
    <t>1 - in</t>
  </si>
  <si>
    <t xml:space="preserve"> - in</t>
  </si>
  <si>
    <t>SCHEDULE D-6</t>
  </si>
  <si>
    <t>Meter Testing Data</t>
  </si>
  <si>
    <t>A.</t>
  </si>
  <si>
    <t>Number of Meters Tested During Year as Prescribed</t>
  </si>
  <si>
    <t>in Section VI of General Order No. 103:</t>
  </si>
  <si>
    <t>1.  New, after being received . . .</t>
  </si>
  <si>
    <t xml:space="preserve">2.  Used, before repair  . . . . . . . </t>
  </si>
  <si>
    <t>3.  Used, after repair . . . . . . . . .</t>
  </si>
  <si>
    <t>4.  Found fast, requiring billing</t>
  </si>
  <si>
    <t xml:space="preserve">     adjustment . . . . . . . . . . . . .</t>
  </si>
  <si>
    <t xml:space="preserve">B.  </t>
  </si>
  <si>
    <t>Number of Meters in Service Since Last Test</t>
  </si>
  <si>
    <t>Principal amount of</t>
  </si>
  <si>
    <t>securities to which</t>
  </si>
  <si>
    <t>All Columns</t>
  </si>
  <si>
    <t xml:space="preserve">Balance beginning of year </t>
  </si>
  <si>
    <t>Add:  Credits to account during year</t>
  </si>
  <si>
    <t xml:space="preserve">         Contributions received during year</t>
  </si>
  <si>
    <t xml:space="preserve">           Total credits</t>
  </si>
  <si>
    <t>Deduct: Debits to account during year</t>
  </si>
  <si>
    <t xml:space="preserve">              Depreciation charges for year</t>
  </si>
  <si>
    <t xml:space="preserve">              Nondepreciable donated property retired</t>
  </si>
  <si>
    <t xml:space="preserve">                Total debits</t>
  </si>
  <si>
    <t>SCHEDULE B-1</t>
  </si>
  <si>
    <t>Account 501 - Operating Revenues</t>
  </si>
  <si>
    <t>Net Change</t>
  </si>
  <si>
    <t>Show Decrease</t>
  </si>
  <si>
    <t>ACCOUNT</t>
  </si>
  <si>
    <t>Current Year</t>
  </si>
  <si>
    <t>Preceding Year</t>
  </si>
  <si>
    <t xml:space="preserve"> I.  WATER SERVICE REVENUES</t>
  </si>
  <si>
    <t>OTHER DATA</t>
  </si>
  <si>
    <t>Active Service Connections</t>
  </si>
  <si>
    <t>(Exc. Fire Protect.)_______</t>
  </si>
  <si>
    <t>Jan. 1</t>
  </si>
  <si>
    <t>Dec. 31</t>
  </si>
  <si>
    <t>Metered Service Connections</t>
  </si>
  <si>
    <t>Flat Rate Service Connections</t>
  </si>
  <si>
    <t>Total Active Service Connections</t>
  </si>
  <si>
    <t>GENERAL INFORMATION</t>
  </si>
  <si>
    <t>Name under which utility is doing business:</t>
  </si>
  <si>
    <t>Official mailing address:</t>
  </si>
  <si>
    <t>Name and title of person to whom correspondence should be addressed:</t>
  </si>
  <si>
    <t>Telephone:</t>
  </si>
  <si>
    <t>Address where accounting records are maintained:</t>
  </si>
  <si>
    <t>Service Area  (Refer to district reports if applicable):</t>
  </si>
  <si>
    <t>Service Manager (If located in or near Service Area.)  (Refer to district reports if applicable.)</t>
  </si>
  <si>
    <t>Name:</t>
  </si>
  <si>
    <t>Address:</t>
  </si>
  <si>
    <t>OWNERSHIP.  Check and fill in appropriate line:</t>
  </si>
  <si>
    <t>Maintenance of structures and facilities</t>
  </si>
  <si>
    <t>Maintenance of structures and improvements</t>
  </si>
  <si>
    <t>Maintenance of collect and impound reservoirs</t>
  </si>
  <si>
    <t>Maintenance of source of supply facilities</t>
  </si>
  <si>
    <t>Maintenance of lake, river and other intakes</t>
  </si>
  <si>
    <t>Maintenance of springs and tunnels</t>
  </si>
  <si>
    <t>Maintenance of wells</t>
  </si>
  <si>
    <t>Maintenance of supply mains</t>
  </si>
  <si>
    <t>Maintenance of other source of supply plant</t>
  </si>
  <si>
    <t xml:space="preserve">    Total source of supply expense</t>
  </si>
  <si>
    <t>II.  PUMPING EXPENSES</t>
  </si>
  <si>
    <t>Operation supervision labor and expense</t>
  </si>
  <si>
    <t>Power production labor, expenses and fuel</t>
  </si>
  <si>
    <t>Fuel for power production</t>
  </si>
  <si>
    <t>Pumping labor and expenses</t>
  </si>
  <si>
    <t>Fuel or power purchased for pumping</t>
  </si>
  <si>
    <t>Note 1:  For Columns d, e, f, g, &amp; h, provide those amounts booked in the current year.</t>
  </si>
  <si>
    <t>Note 2:  The detail for each individual account includes the Beginning of Year Balance, End of Year Balance, each Offset Expense adjustment during the year, each Offset Revenue adjustment during the year, each Surcharge adjustment during the year, each Surcredit adjustment during the year, and the decision or resolution number associated with each item of detail.</t>
  </si>
  <si>
    <t>Maintenance supervision and engineering</t>
  </si>
  <si>
    <t>Maintenance of structures and equipment</t>
  </si>
  <si>
    <t>Maintenance of power production equipment</t>
  </si>
  <si>
    <t>Maintenance of other pumping plant</t>
  </si>
  <si>
    <t xml:space="preserve">    Total pumping expenses</t>
  </si>
  <si>
    <t>III.  WATER TREATMENT EXPENSES</t>
  </si>
  <si>
    <t>Chemicals and filtering materials</t>
  </si>
  <si>
    <t>Other investments</t>
  </si>
  <si>
    <t>Sinking funds</t>
  </si>
  <si>
    <t>Miscellaneous special funds</t>
  </si>
  <si>
    <t>Total investments and fund accounts</t>
  </si>
  <si>
    <t>III.  CURRENT AND ACCRUED ASSETS</t>
  </si>
  <si>
    <t>Cash</t>
  </si>
  <si>
    <t>Special deposits</t>
  </si>
  <si>
    <t>Notes receivable</t>
  </si>
  <si>
    <t>Prepayments</t>
  </si>
  <si>
    <t>IV.  DEFERRED DEBITS</t>
  </si>
  <si>
    <t>Unamortized debt discount and expense</t>
  </si>
  <si>
    <t>Other deferred debits</t>
  </si>
  <si>
    <t>Liabilities and Other Credits</t>
  </si>
  <si>
    <t>Discount on capital stock</t>
  </si>
  <si>
    <t>Capital surplus</t>
  </si>
  <si>
    <t>Earned surplus</t>
  </si>
  <si>
    <t>Preceding</t>
  </si>
  <si>
    <t xml:space="preserve">    </t>
  </si>
  <si>
    <t>This schedule is intended to give the account distribution of total taxes charged to operations and other final accounts during the year.</t>
  </si>
  <si>
    <t>For any tax which it was necessary to apportion to more than one utility department or account, state in a footnote the basis of apportioning such tax.</t>
  </si>
  <si>
    <t>The accounts to which taxes charged were distributed should be shown in columns (c) to (f).  Show both the utility department and number of account charged except for taxes capitalized.</t>
  </si>
  <si>
    <t>Do not include in this schedule entries with respect to deferred income taxes, or taxes collected through payroll deductions or otherwise pending transmittal of such taxes to the taxing authority.</t>
  </si>
  <si>
    <t>Report hereunder a reconciliation of reported net income for the year with taxable income used in computing Federal income tax accruals</t>
  </si>
  <si>
    <t>Descriptions should clearly indicate the nature of each reconciling amount.</t>
  </si>
  <si>
    <t>and show computation of such tax accruals. The reconciliation shall be submitted even though there is no taxable income for the year.</t>
  </si>
  <si>
    <t>If the utility is a member of a group which files a consolidated Federal tax return, reconcile reported net income with taxable net income</t>
  </si>
  <si>
    <t xml:space="preserve">as if a separate return were to be filed, indicating, however, inter-company amounts to be eliminated in such consolidated return. </t>
  </si>
  <si>
    <t>State names of group members, tax assigned to each group member, and basis of allocation, assignment, or sharing of the consolidated</t>
  </si>
  <si>
    <t>tax among the group members.</t>
  </si>
  <si>
    <t>Show taxable year if other than calendar year from------to------.</t>
  </si>
  <si>
    <t>Federal tax net income ...............................................................................................................................................</t>
  </si>
  <si>
    <t>Account 521 - Income from Nonutility Operations</t>
  </si>
  <si>
    <t>Compensation of Individual Proprietor or Partner</t>
  </si>
  <si>
    <t>Employees - Source of supply</t>
  </si>
  <si>
    <t>Employees - Pumping</t>
  </si>
  <si>
    <t>Employees - Water treatment</t>
  </si>
  <si>
    <t>Employees - Transmission and distribution</t>
  </si>
  <si>
    <t>Employees - Customer account</t>
  </si>
  <si>
    <t>Employees - Sales</t>
  </si>
  <si>
    <t>Employees - Administrative</t>
  </si>
  <si>
    <t>Total acres irrigated</t>
  </si>
  <si>
    <t>Total population served</t>
  </si>
  <si>
    <t>Authorized by</t>
  </si>
  <si>
    <t>Decision or</t>
  </si>
  <si>
    <t>Resolution No.</t>
  </si>
  <si>
    <t>Balancing and Memorandum Accounts</t>
  </si>
  <si>
    <t>For all low income rate assistance programs offered by water utility, provide detailed responses to the following items:</t>
  </si>
  <si>
    <t>For all water conservation programs offered by water utility, provide detailed responses to the following items:</t>
  </si>
  <si>
    <t>Trust Account Information:</t>
  </si>
  <si>
    <t>Facilities Fees collected for new connections during the calendar year:</t>
  </si>
  <si>
    <t>B.</t>
  </si>
  <si>
    <t>I, the undersigned</t>
  </si>
  <si>
    <t xml:space="preserve">under penalty of perjury do declare that this report has been prepared by me, or under my direction, from </t>
  </si>
  <si>
    <t>Taxes on real and personal property</t>
  </si>
  <si>
    <t>State corporation franchise tax</t>
  </si>
  <si>
    <t>State unemployment insurance tax</t>
  </si>
  <si>
    <t>Other state and local taxes</t>
  </si>
  <si>
    <t>Federal unemployment insurance tax</t>
  </si>
  <si>
    <t>FOR ALL WATER UTILITIES</t>
  </si>
  <si>
    <t xml:space="preserve">the books, papers and records of the respondent; that I have carefully examined the same, and declare the </t>
  </si>
  <si>
    <t>same to be a complete and correct statement of the business and affairs of the above-named respondent</t>
  </si>
  <si>
    <t xml:space="preserve">Commercial </t>
  </si>
  <si>
    <t>Residential</t>
  </si>
  <si>
    <t>Taxes, paid during the year and charged direct to final accounts, that is, not charged to prepaid or accrued taxes, should be included in the schedule.  Enter the amounts both in columns (d)</t>
  </si>
  <si>
    <t>(See Instruction 5)</t>
  </si>
  <si>
    <t>V.  CUSTOMER ACCOUNT EXPENSES</t>
  </si>
  <si>
    <t>Supervision</t>
  </si>
  <si>
    <t>Superv., meter read., other customer acct expenses</t>
  </si>
  <si>
    <t>Meter reading expenses</t>
  </si>
  <si>
    <t>Customer records and collection expenses</t>
  </si>
  <si>
    <t>Customer records and accounts expenses</t>
  </si>
  <si>
    <t>Miscellaneous customer accounts expenses</t>
  </si>
  <si>
    <t>Uncollectible accounts</t>
  </si>
  <si>
    <t xml:space="preserve">    Total customer account expenses</t>
  </si>
  <si>
    <t>VI.  SALES EXPENSES</t>
  </si>
  <si>
    <t>Sales expenses</t>
  </si>
  <si>
    <t>Advertising expenses</t>
  </si>
  <si>
    <t>Merchandising, jobbing and contract work</t>
  </si>
  <si>
    <t xml:space="preserve">    Total sales expenses</t>
  </si>
  <si>
    <t>Administrative and general salaries</t>
  </si>
  <si>
    <t>Office supplies and other expenses</t>
  </si>
  <si>
    <t>Property insurance</t>
  </si>
  <si>
    <t>Property insurance, injuries and damages</t>
  </si>
  <si>
    <t>Injuries and damages</t>
  </si>
  <si>
    <t>Employees' pensions and benefits</t>
  </si>
  <si>
    <t>Franchise requirements</t>
  </si>
  <si>
    <t>Regulatory commission expenses</t>
  </si>
  <si>
    <t>Outside services employed</t>
  </si>
  <si>
    <t>Miscellaneous other general expenses</t>
  </si>
  <si>
    <t>Miscellaneous other general operation expenses</t>
  </si>
  <si>
    <t>Miscellaneous general expenses</t>
  </si>
  <si>
    <t>Maintenance of general plant</t>
  </si>
  <si>
    <t xml:space="preserve">    Total administrative and general expenses</t>
  </si>
  <si>
    <t>Rents</t>
  </si>
  <si>
    <t>Administrative expenses transferred - Cr.</t>
  </si>
  <si>
    <t>Duplicate charges - Cr.</t>
  </si>
  <si>
    <t xml:space="preserve">    Total miscellaneous</t>
  </si>
  <si>
    <t xml:space="preserve">        Total operating expenses</t>
  </si>
  <si>
    <t xml:space="preserve">SCHEDULE B-3  </t>
  </si>
  <si>
    <t>Account 506 - Property Losses Chargeable to Operations</t>
  </si>
  <si>
    <t xml:space="preserve"> No.</t>
  </si>
  <si>
    <t>SCHEDULE B-4</t>
  </si>
  <si>
    <t>Account 507 - Taxes Charged During Year</t>
  </si>
  <si>
    <t>Notes Payable</t>
  </si>
  <si>
    <t>Annual</t>
  </si>
  <si>
    <t>Amount</t>
  </si>
  <si>
    <t>Operating Expenses</t>
  </si>
  <si>
    <t>(Account 521)</t>
  </si>
  <si>
    <t>(Account -----)</t>
  </si>
  <si>
    <t>(Omit Account)</t>
  </si>
  <si>
    <t>SCHEDULE B-5</t>
  </si>
  <si>
    <t>Reconciliation of Reported Net Income With Taxable Income for Federal Taxes</t>
  </si>
  <si>
    <t>Particulars</t>
  </si>
  <si>
    <t>Reconciling amounts (list first additional income and unallowable deductions, followed by additional</t>
  </si>
  <si>
    <t xml:space="preserve">    deductions for non-taxable income):</t>
  </si>
  <si>
    <t>Computation of tax:</t>
  </si>
  <si>
    <t/>
  </si>
  <si>
    <t>Tax per return</t>
  </si>
  <si>
    <t>SCHEDULE B-6</t>
  </si>
  <si>
    <t>Revenue</t>
  </si>
  <si>
    <t>Net Income</t>
  </si>
  <si>
    <t>SCHEDULE B-7</t>
  </si>
  <si>
    <t>SCHEDULE B-8</t>
  </si>
  <si>
    <t xml:space="preserve">   Description</t>
  </si>
  <si>
    <t xml:space="preserve">Total     </t>
  </si>
  <si>
    <t>SCHEDULE B-9</t>
  </si>
  <si>
    <t>Account 535 - Other Interest Charges</t>
  </si>
  <si>
    <t>SCHEDULE B-10</t>
  </si>
  <si>
    <t>Account 538 - Miscellaneous Income Deductions</t>
  </si>
  <si>
    <t>SCHEDULE C-1</t>
  </si>
  <si>
    <t>Engineering and Management Fees and Expenses, etc., During Year</t>
  </si>
  <si>
    <t>Did the respondent have a contract or other agreement with any organization or person</t>
  </si>
  <si>
    <t xml:space="preserve">covering supervision and/or management of its own affairs during the year?  </t>
  </si>
  <si>
    <t>Name of each organization or person that was a party to such a contract or agreement</t>
  </si>
  <si>
    <t>Date of original contract or agreement.</t>
  </si>
  <si>
    <t>1.  Brief description of each low-income rate assistance program provided, by district.  This shall include but is not limited to the percent of discount, the dollar amount of discount, what rate is discounted (service charge, quantity, or total bill), qualifying income level, dollar rate increase to remaining customers to pay for this program.</t>
  </si>
  <si>
    <t>2.  Participation rate for Year 200_ (as a percent of total customers served).</t>
  </si>
  <si>
    <t>3.  Detail of balancing or memorandum account authorized to record expenses incurred and revenues collected for low income rate assistance program.</t>
  </si>
  <si>
    <t xml:space="preserve">1.  Brief description of each water conservation program provided, by district.  This description shall include but not be limited to the type of program offered (such as provision of low-flow plumbing fixtures, leak detection, leak repair, written water conservation tips, or other similar programs to its customers) and length of time it was offered.  </t>
  </si>
  <si>
    <t>3.  Cost of each program.</t>
  </si>
  <si>
    <t>4.  The degree of participation in each district by customer group.</t>
  </si>
  <si>
    <t>Row</t>
  </si>
  <si>
    <t xml:space="preserve">Applies to All Non-Tariffed Goods/Services that require Approval by Advice Letter </t>
  </si>
  <si>
    <t>Net income for the year per Schedule B, page 15 .....................................................................................……....…</t>
  </si>
  <si>
    <r>
      <t>….….(Unit)</t>
    </r>
    <r>
      <rPr>
        <vertAlign val="superscript"/>
        <sz val="10"/>
        <rFont val="Arial"/>
        <family val="2"/>
      </rPr>
      <t xml:space="preserve">2 </t>
    </r>
  </si>
  <si>
    <t>Date of each supplement or agreement.</t>
  </si>
  <si>
    <t>Note:  File with the report a copy of every contract, agreement, supplement or amendment mentioned above</t>
  </si>
  <si>
    <t>unless a copy of the instrument in due form has been furnished in which case a definite reference to the report</t>
  </si>
  <si>
    <t>of the respondent relative to which it was furnished will suffice.</t>
  </si>
  <si>
    <t>Base for determination of such amounts</t>
  </si>
  <si>
    <t>Distribution of payments:</t>
  </si>
  <si>
    <t>Distribution of charges to operating expenses by primary accounts.</t>
  </si>
  <si>
    <t>Number and Title of Account</t>
  </si>
  <si>
    <t>SCHEDULE C-2</t>
  </si>
  <si>
    <t>SCHEDULE C-6</t>
  </si>
  <si>
    <t>Loans to Directors, or Officers, or Shareholders</t>
  </si>
  <si>
    <t>SCHEDULE D-1</t>
  </si>
  <si>
    <t>Sources of Supply and Water Developed</t>
  </si>
  <si>
    <t>STREAMS</t>
  </si>
  <si>
    <r>
      <t>FLOW IN ………….(unit)</t>
    </r>
    <r>
      <rPr>
        <vertAlign val="superscript"/>
        <sz val="10"/>
        <rFont val="Arial"/>
        <family val="2"/>
      </rPr>
      <t>2</t>
    </r>
  </si>
  <si>
    <t>From Stream</t>
  </si>
  <si>
    <t>Quantities</t>
  </si>
  <si>
    <t xml:space="preserve">Line </t>
  </si>
  <si>
    <t>or Creek</t>
  </si>
  <si>
    <t>Location of</t>
  </si>
  <si>
    <t>Priority Right</t>
  </si>
  <si>
    <t>Diversions</t>
  </si>
  <si>
    <t>Diverted</t>
  </si>
  <si>
    <t>Diverted into*</t>
  </si>
  <si>
    <t>(Name)</t>
  </si>
  <si>
    <t>Diversion Point</t>
  </si>
  <si>
    <t>Claim</t>
  </si>
  <si>
    <t>Capacity</t>
  </si>
  <si>
    <t>Max.</t>
  </si>
  <si>
    <t>Min.</t>
  </si>
  <si>
    <r>
      <t>………….(Unit)</t>
    </r>
    <r>
      <rPr>
        <vertAlign val="superscript"/>
        <sz val="10"/>
        <rFont val="Arial"/>
        <family val="2"/>
      </rPr>
      <t xml:space="preserve">2 </t>
    </r>
  </si>
  <si>
    <t>Remarks</t>
  </si>
  <si>
    <t>WELLS</t>
  </si>
  <si>
    <t xml:space="preserve">Pumping </t>
  </si>
  <si>
    <t>At Plant</t>
  </si>
  <si>
    <t>Pumped</t>
  </si>
  <si>
    <t>(Name or Number)</t>
  </si>
  <si>
    <t>Dimensions</t>
  </si>
  <si>
    <r>
      <t>………(Unit)</t>
    </r>
    <r>
      <rPr>
        <vertAlign val="superscript"/>
        <sz val="10"/>
        <rFont val="Arial"/>
        <family val="2"/>
      </rPr>
      <t>2</t>
    </r>
  </si>
  <si>
    <t>FLOW IN</t>
  </si>
  <si>
    <t>TUNNELS AND SPRINGS</t>
  </si>
  <si>
    <r>
      <t>………………(Unit)</t>
    </r>
    <r>
      <rPr>
        <vertAlign val="superscript"/>
        <sz val="10"/>
        <rFont val="Arial"/>
        <family val="2"/>
      </rPr>
      <t>2</t>
    </r>
  </si>
  <si>
    <t>Used</t>
  </si>
  <si>
    <t>Designation</t>
  </si>
  <si>
    <t>Maximum</t>
  </si>
  <si>
    <t>Minimum</t>
  </si>
  <si>
    <t>Purchased Water for Resale</t>
  </si>
  <si>
    <t>Purchased from</t>
  </si>
  <si>
    <t>Annual quantities purchased</t>
  </si>
  <si>
    <r>
      <t>(Unit chosen)</t>
    </r>
    <r>
      <rPr>
        <vertAlign val="superscript"/>
        <sz val="10"/>
        <rFont val="Arial"/>
        <family val="2"/>
      </rPr>
      <t>2</t>
    </r>
  </si>
  <si>
    <t>* State ditch, pipe line, reservoir, etc., with name, if any.</t>
  </si>
  <si>
    <t>1 Average depth to water surface below ground surface.</t>
  </si>
  <si>
    <t>2 The quantity unit in established use for expressing water stored and used in large amounts is the acre foot, which equals 42,560 cubic feet: in domestic</t>
  </si>
  <si>
    <t xml:space="preserve">     use the thousand gallon or the hundred cubic feet.  The rate of flow or discharge in larger amounts is expressed in cubic feet per second, in gallons per </t>
  </si>
  <si>
    <t xml:space="preserve">     minute, in gallons per day, or in the miner's inch.  Please be careful to state the unit used.</t>
  </si>
  <si>
    <t>SCHEDULE D-2</t>
  </si>
  <si>
    <t>Description of Storage Facilities</t>
  </si>
  <si>
    <t>Combined Capacity</t>
  </si>
  <si>
    <t>Type</t>
  </si>
  <si>
    <t>(Gallons or Acre Feet)</t>
  </si>
  <si>
    <t>A. Collecting reservoirs</t>
  </si>
  <si>
    <t xml:space="preserve">       Concrete</t>
  </si>
  <si>
    <t>Schedule B-3 - Account 506 - Property Losses Chargeable to Operations</t>
  </si>
  <si>
    <t>Schedule B-4 - Account 507 - Taxes Charged During Year</t>
  </si>
  <si>
    <t>Schedule B-5 - Reconciliation of Reported Net Income with Taxable Income for Federal Taxes</t>
  </si>
  <si>
    <t>Schedule C-1 - Engineering and Management Fees and Expenses, etc., During Year</t>
  </si>
  <si>
    <t>Schedule C-3 - Employees and Their Compensation</t>
  </si>
  <si>
    <t>Schedule C-2 - Compensation of Individual Proprietor or Partner</t>
  </si>
  <si>
    <t>Schedule C-4 - Record of Accidents During Year</t>
  </si>
  <si>
    <t>Schedule C-5 - Expenditures for Political Purposes</t>
  </si>
  <si>
    <t>Schedule C-6 - Loans to Directors, or Officers, or Shareholders</t>
  </si>
  <si>
    <t>Schedule C-7 - Bonuses Paid to Executives &amp; Officers</t>
  </si>
  <si>
    <t>Schedule D-2 - Description of Storage Facilities</t>
  </si>
  <si>
    <t>Schedule D-3 - Description of Transmission and Distribution Facilities</t>
  </si>
  <si>
    <t>Schedule D-4 - Number of Active Service Connections</t>
  </si>
  <si>
    <t>Schedule D-6 - Meter Testing Data</t>
  </si>
  <si>
    <t>Schedule D-7 - Water Delivered to Metered Customers by Months and Years</t>
  </si>
  <si>
    <t>Schedule D-8 - Status with State Board of Public Health</t>
  </si>
  <si>
    <t>Schedule D-9 - Statement of Material Financial Interest</t>
  </si>
  <si>
    <t>AMORTIZATION PERIOD</t>
  </si>
  <si>
    <t>discount and expense,</t>
  </si>
  <si>
    <t>Total discount</t>
  </si>
  <si>
    <t>Debits</t>
  </si>
  <si>
    <t>Credits</t>
  </si>
  <si>
    <t>beginning</t>
  </si>
  <si>
    <t>during</t>
  </si>
  <si>
    <t xml:space="preserve"> Line</t>
  </si>
  <si>
    <t>Designation of long-term debt</t>
  </si>
  <si>
    <t>expense, relates</t>
  </si>
  <si>
    <t xml:space="preserve"> From-</t>
  </si>
  <si>
    <t>To-</t>
  </si>
  <si>
    <t>of year</t>
  </si>
  <si>
    <t>year</t>
  </si>
  <si>
    <t xml:space="preserve">  No.</t>
  </si>
  <si>
    <t>(h)</t>
  </si>
  <si>
    <t>(i)</t>
  </si>
  <si>
    <t>SCHEDULE A-14</t>
  </si>
  <si>
    <t>Account 141 - Extraordinary Property Losses</t>
  </si>
  <si>
    <t>and supporting detail schedules in the annual report for the required data.</t>
  </si>
  <si>
    <t>To prepare the attached data sheets, refer to the Balance Sheet, Income Statement</t>
  </si>
  <si>
    <t>Current Fiscal Agent:</t>
  </si>
  <si>
    <t>(PLEASE VERIFY THAT ALL SCHEDULES ARE ACCURATE AND COMPLETE BEFORE SIGNING)</t>
  </si>
  <si>
    <t>Dividends Declared</t>
  </si>
  <si>
    <t>Authorized</t>
  </si>
  <si>
    <t>by</t>
  </si>
  <si>
    <t>Number</t>
  </si>
  <si>
    <t>Articles of</t>
  </si>
  <si>
    <t>of Shares</t>
  </si>
  <si>
    <t>Class of Stock</t>
  </si>
  <si>
    <t>Incorporation</t>
  </si>
  <si>
    <r>
      <t>Outstanding</t>
    </r>
    <r>
      <rPr>
        <vertAlign val="superscript"/>
        <sz val="9"/>
        <rFont val="Arial"/>
        <family val="2"/>
      </rPr>
      <t>1</t>
    </r>
  </si>
  <si>
    <r>
      <t xml:space="preserve">1 </t>
    </r>
    <r>
      <rPr>
        <sz val="9"/>
        <rFont val="Arial"/>
        <family val="2"/>
      </rPr>
      <t xml:space="preserve"> After deduction for amount of reacquired stock held by or for the respondent.</t>
    </r>
  </si>
  <si>
    <t>Record of Stockholders at End of Year</t>
  </si>
  <si>
    <t>COMMON STOCK</t>
  </si>
  <si>
    <t>PREFERRED STOCK</t>
  </si>
  <si>
    <t>Name</t>
  </si>
  <si>
    <t>Total number of shares</t>
  </si>
  <si>
    <t>SCHEDULE A-19</t>
  </si>
  <si>
    <t>Account 203 - Premiums and Assessments on Capital Stock</t>
  </si>
  <si>
    <t>Account 270 - Capital Surplus (For use by Corporations only)</t>
  </si>
  <si>
    <t>Balance beginning of year</t>
  </si>
  <si>
    <t>CREDITS (Give nature of each credit and state account charged)</t>
  </si>
  <si>
    <t>DEBITS (Give nature of each debit and state account credited)</t>
  </si>
  <si>
    <t>Balance end of year</t>
  </si>
  <si>
    <t>the year or contemplated at the end of the year, such fact shall be so stated.  If additional space is required, attach a supplementary statement</t>
  </si>
  <si>
    <t>with reference made thereto.</t>
  </si>
  <si>
    <t>DECLARATION</t>
  </si>
  <si>
    <t>Name of Utility</t>
  </si>
  <si>
    <t>(The use of this account is optional)</t>
  </si>
  <si>
    <t>Balance Beginning of year</t>
  </si>
  <si>
    <t>Net income for year</t>
  </si>
  <si>
    <t>Additional investments during year</t>
  </si>
  <si>
    <t>Net loss for year</t>
  </si>
  <si>
    <t>Withdrawals during year</t>
  </si>
  <si>
    <t>SCHEDULE A-24</t>
  </si>
  <si>
    <t>Account 210 - Bonds</t>
  </si>
  <si>
    <t>Interest Paid</t>
  </si>
  <si>
    <t>Issue</t>
  </si>
  <si>
    <t>Maturity</t>
  </si>
  <si>
    <t>SCHEDULE A-25</t>
  </si>
  <si>
    <t>Nature of Obligation</t>
  </si>
  <si>
    <t xml:space="preserve">SAFE DRINKING WATER BOND ACT/STATE REVOLVING FUND DATA </t>
  </si>
  <si>
    <t>Meter Size</t>
  </si>
  <si>
    <t>No. of Metered Customers</t>
  </si>
  <si>
    <t>Monthly Surcharge Per Customer</t>
  </si>
  <si>
    <t>3/4 inch</t>
  </si>
  <si>
    <t>1 inch</t>
  </si>
  <si>
    <t>1 1/2 inch</t>
  </si>
  <si>
    <t>2 inch</t>
  </si>
  <si>
    <t>3 inch</t>
  </si>
  <si>
    <t>Affiliate includes all related companies including but not limited to Parent, Affiliates, and Subsidiaries.</t>
  </si>
  <si>
    <t>Two completed and signed hard copies of this report and one electronic copy must be filed</t>
  </si>
  <si>
    <t>is a difference, it should be explained by footnote.</t>
  </si>
  <si>
    <t>it with the electronic file of this report.</t>
  </si>
  <si>
    <t>General Instructions</t>
  </si>
  <si>
    <t>Notes to Adjusted Selected Financial Data Due to Excluding of Non-Regulated Activities</t>
  </si>
  <si>
    <t>General Information</t>
  </si>
  <si>
    <t>Schedule A - Comparative Balance Sheets - Assets and Other Debits</t>
  </si>
  <si>
    <t>Schedule A - Comparative Balance Sheets - Liabilities and Other Credits</t>
  </si>
  <si>
    <t>Schedule A-1 - Account 100 - Utility Plant</t>
  </si>
  <si>
    <t>Schedule A-1a - Account 100.1 - Utility Plant in Service</t>
  </si>
  <si>
    <t>Rate</t>
  </si>
  <si>
    <t>SCHEDULE A-10</t>
  </si>
  <si>
    <t>GENERAL INSTRUCTIONS</t>
  </si>
  <si>
    <t>which it refers.  Be certain that the inserts are securely attached to the report.  If inserts are</t>
  </si>
  <si>
    <t>Goods/</t>
  </si>
  <si>
    <t>Description of Non-Tariffed Goods/Services</t>
  </si>
  <si>
    <t>IV.  TRANS. AND DIST. EXPENSES</t>
  </si>
  <si>
    <t>Storage facilities expenses</t>
  </si>
  <si>
    <t>Transmission and distribution lines expenses</t>
  </si>
  <si>
    <t>Meter expenses</t>
  </si>
  <si>
    <t>Customer installations expenses</t>
  </si>
  <si>
    <t>Maintenance of structures and plant</t>
  </si>
  <si>
    <t>Maintenance of reservoirs and tanks</t>
  </si>
  <si>
    <t>Maintenance of trans. and distribution mains</t>
  </si>
  <si>
    <t>Maintenance of mains</t>
  </si>
  <si>
    <t>5/8 x 3/4 - in</t>
  </si>
  <si>
    <t>Maintenance of fire mains</t>
  </si>
  <si>
    <t>Maintenance of services</t>
  </si>
  <si>
    <t>Maintenance of other trans. and distribution plant</t>
  </si>
  <si>
    <t>Maintenance of meters</t>
  </si>
  <si>
    <t>Maintenance of hydrants</t>
  </si>
  <si>
    <t>Maintenance of miscellaneous plant</t>
  </si>
  <si>
    <t>Due from Whom</t>
  </si>
  <si>
    <t>SCHEDULE A-11</t>
  </si>
  <si>
    <t>Asset</t>
  </si>
  <si>
    <t>Total credits</t>
  </si>
  <si>
    <t>Deduct:</t>
  </si>
  <si>
    <t>Debits to reserves during year</t>
  </si>
  <si>
    <t>Book cost of property retired</t>
  </si>
  <si>
    <t>Cost of removal</t>
  </si>
  <si>
    <r>
      <t xml:space="preserve">All other debits </t>
    </r>
    <r>
      <rPr>
        <vertAlign val="superscript"/>
        <sz val="10"/>
        <rFont val="Arial"/>
        <family val="2"/>
      </rPr>
      <t>(3)</t>
    </r>
  </si>
  <si>
    <t>Total debits</t>
  </si>
  <si>
    <t>Balance in reserve at end of year</t>
  </si>
  <si>
    <t>(1)  COMPOSITE DEPRECIATION RATE USED FOR STRAIGHT LINE REMAINING LIFE:</t>
  </si>
  <si>
    <t>(2)  EXPLANATION OF ALL OTHER CREDITS:</t>
  </si>
  <si>
    <t>(3)  EXPLANATION OF ALL OTHER DEBITS:</t>
  </si>
  <si>
    <t>METHOD USED TO COMPUTE INCOME TAX DEPRECIATION:</t>
  </si>
  <si>
    <t>Straight Line</t>
  </si>
  <si>
    <t>Liberalized</t>
  </si>
  <si>
    <t>(1) Double declining balance</t>
  </si>
  <si>
    <t>(2) ACRS</t>
  </si>
  <si>
    <t>(3) MACRS</t>
  </si>
  <si>
    <t>Selected Financial Data Excluding Non-Regulated Activity</t>
  </si>
  <si>
    <t>INDEX</t>
  </si>
  <si>
    <t xml:space="preserve">If you do not hold a permit, has an application been made for such permit? </t>
  </si>
  <si>
    <t>SCHEDULE D-9</t>
  </si>
  <si>
    <t>Statement of Material Financial Interest</t>
  </si>
  <si>
    <t>Previously</t>
  </si>
  <si>
    <t>Description of Property Loss or Damage</t>
  </si>
  <si>
    <t>of Loss</t>
  </si>
  <si>
    <t>Written off</t>
  </si>
  <si>
    <t>Charged</t>
  </si>
  <si>
    <t>End of year</t>
  </si>
  <si>
    <t>SCHEDULE A-15</t>
  </si>
  <si>
    <t>Account 146 - Other Deferred Debits</t>
  </si>
  <si>
    <t xml:space="preserve">       </t>
  </si>
  <si>
    <t>SCHEDULE A-16</t>
  </si>
  <si>
    <t>Account 150 - Discount on Capital Stock</t>
  </si>
  <si>
    <t>Class and Series of Stock</t>
  </si>
  <si>
    <t>SCHEDULE A-17</t>
  </si>
  <si>
    <t>Account 151- Capital Stock Expense</t>
  </si>
  <si>
    <t>PAGE</t>
  </si>
  <si>
    <t>Account 271 - Earned Surplus (For use by Corporations only)</t>
  </si>
  <si>
    <t xml:space="preserve">  CREDITS</t>
  </si>
  <si>
    <t>Credit balance transferred from income account</t>
  </si>
  <si>
    <t xml:space="preserve">  DEBITS</t>
  </si>
  <si>
    <t>Debit balance transferred from income account</t>
  </si>
  <si>
    <t>Dividend appropriations-preferred stock</t>
  </si>
  <si>
    <t>Dividend appropriations-Common stock</t>
  </si>
  <si>
    <t xml:space="preserve">Miscellaneous reservations of surplus </t>
  </si>
  <si>
    <t>SCHEDULE A-22</t>
  </si>
  <si>
    <t>SCHEDULE A-23</t>
  </si>
  <si>
    <t>Account 204 - Proprietary Capital</t>
  </si>
  <si>
    <t>Account 205 - Undistributed Profits</t>
  </si>
  <si>
    <t xml:space="preserve">(Sole Proprietor or Partnership) </t>
  </si>
  <si>
    <t>Report on Affiliate Transactions</t>
  </si>
  <si>
    <t>Removal</t>
  </si>
  <si>
    <t>(Dr.) or Cr.</t>
  </si>
  <si>
    <t>I.  SOURCE OF SUPPLY PLANT</t>
  </si>
  <si>
    <t>II.  PUMPING PLANT</t>
  </si>
  <si>
    <t>III.  WATER TREATMENT PLANT</t>
  </si>
  <si>
    <t>IV.  TRANS. AND DIST. PLANT</t>
  </si>
  <si>
    <t>V.  GENERAL PLANT</t>
  </si>
  <si>
    <t>SCHEDULE A-4</t>
  </si>
  <si>
    <t>Interest and</t>
  </si>
  <si>
    <t>Interest</t>
  </si>
  <si>
    <t>Dividends</t>
  </si>
  <si>
    <t>Par Value</t>
  </si>
  <si>
    <t>Rate of</t>
  </si>
  <si>
    <t>Accrued</t>
  </si>
  <si>
    <t>Received</t>
  </si>
  <si>
    <t>SCHEDULE A-27</t>
  </si>
  <si>
    <t>Securities Issued or Assumed During Year</t>
  </si>
  <si>
    <t>Amount Issued</t>
  </si>
  <si>
    <t>Commission</t>
  </si>
  <si>
    <t>Discount or</t>
  </si>
  <si>
    <t>Authorization</t>
  </si>
  <si>
    <t>(omit cents)</t>
  </si>
  <si>
    <t>Premium</t>
  </si>
  <si>
    <t>Expenses</t>
  </si>
  <si>
    <t>SCHEDULE A-28</t>
  </si>
  <si>
    <t>Account 220 - Notes Payable</t>
  </si>
  <si>
    <t xml:space="preserve">   Sub-total</t>
  </si>
  <si>
    <t>603.1  Metered sales</t>
  </si>
  <si>
    <t>II.  OTHER WATER REVENUES</t>
  </si>
  <si>
    <t xml:space="preserve">     Total operating revenues</t>
  </si>
  <si>
    <t>SCHEDULE B-1a</t>
  </si>
  <si>
    <t>Operating Revenues Apportioned to Cities and Towns</t>
  </si>
  <si>
    <t>Location</t>
  </si>
  <si>
    <t>Operating Revenues</t>
  </si>
  <si>
    <r>
      <t>Operations not within incorporated cities</t>
    </r>
    <r>
      <rPr>
        <vertAlign val="superscript"/>
        <sz val="8"/>
        <rFont val="Arial"/>
        <family val="2"/>
      </rPr>
      <t>1</t>
    </r>
  </si>
  <si>
    <t>Operations within incorporated territory</t>
  </si>
  <si>
    <t>City or town of</t>
  </si>
  <si>
    <r>
      <t xml:space="preserve">1  </t>
    </r>
    <r>
      <rPr>
        <sz val="8"/>
        <rFont val="Arial"/>
        <family val="2"/>
      </rPr>
      <t>Should be segregated to operating districts.</t>
    </r>
  </si>
  <si>
    <t>SCHEDULE B-2</t>
  </si>
  <si>
    <t>Respondent should use the group of accounts applicable to its class</t>
  </si>
  <si>
    <t>Class</t>
  </si>
  <si>
    <t>A</t>
  </si>
  <si>
    <t>B</t>
  </si>
  <si>
    <t>C</t>
  </si>
  <si>
    <t>I.  SOURCE OF SUPPLY EXPENSE</t>
  </si>
  <si>
    <t xml:space="preserve">  Operation</t>
  </si>
  <si>
    <t>Operation supervision and engineering</t>
  </si>
  <si>
    <t>Operation supervision, labor and expenses</t>
  </si>
  <si>
    <t>Operation labor and expenses</t>
  </si>
  <si>
    <t>Miscellaneous expenses</t>
  </si>
  <si>
    <t>Purchased water</t>
  </si>
  <si>
    <t xml:space="preserve">  Maintenance</t>
  </si>
  <si>
    <t xml:space="preserve">Maintenance supervision and engineering </t>
  </si>
  <si>
    <t>Name of Utility:</t>
  </si>
  <si>
    <t>Person Responsible for this Report:</t>
  </si>
  <si>
    <t>Individual (name of owner)</t>
  </si>
  <si>
    <t>Partnership (name of partner)</t>
  </si>
  <si>
    <t>Corporation (corporate name)</t>
  </si>
  <si>
    <t>Organized under laws of (state)</t>
  </si>
  <si>
    <t>Title:</t>
  </si>
  <si>
    <t>10.</t>
  </si>
  <si>
    <t>11.</t>
  </si>
  <si>
    <t>12.</t>
  </si>
  <si>
    <t>List Name, Address, and Phone Number of your company's external auditor:</t>
  </si>
  <si>
    <t>Phone Number:</t>
  </si>
  <si>
    <t>Date Hired:</t>
  </si>
  <si>
    <t>PUC Decision</t>
  </si>
  <si>
    <t>in (Parenthesis)</t>
  </si>
  <si>
    <t>Total transmission and distribution expenses</t>
  </si>
  <si>
    <t>Answer:</t>
  </si>
  <si>
    <t>Yes</t>
  </si>
  <si>
    <t>Charged to operating expenses</t>
  </si>
  <si>
    <t>Charged to capital accounts</t>
  </si>
  <si>
    <t>Charged to other accounts</t>
  </si>
  <si>
    <t>Amount of compensation paid during the year for supervision or management:</t>
  </si>
  <si>
    <t>To whom paid:</t>
  </si>
  <si>
    <t>Nature of payment (salary, traveling expenses, etc.):</t>
  </si>
  <si>
    <t>Amounts paid for each class of service:</t>
  </si>
  <si>
    <t>What relationship, if any, exists between respondent and supervisory and/or managing concerns?</t>
  </si>
  <si>
    <t>Give the required particulars of all contracts or other agreements in effect in the course of the year</t>
  </si>
  <si>
    <t>between the respondent and any corporation, association, partnership or person covering supervision</t>
  </si>
  <si>
    <t>and/or management of any department of the respondents affairs such as accounting, engineering,</t>
  </si>
  <si>
    <t>financing, construction or operation, and show the payments under such agreements and also the</t>
  </si>
  <si>
    <t>payments for advice and services to a corporation or corporations which directly or indirectly control</t>
  </si>
  <si>
    <t>respondent through stock ownership</t>
  </si>
  <si>
    <t>Hereunder report all direct or indirect expenditures incurred or made to elect or defeat a candidate for public office;</t>
  </si>
  <si>
    <t>or to place any measure on the ballot; at any election, or to keep it from being placed on the ballot at any election, or</t>
  </si>
  <si>
    <t>to support or defeat any measure on the ballot; at an election, or to support or defeat any proposed legislation, also</t>
  </si>
  <si>
    <t>name the account or accounts to which the expenditures herein mentioned have been charged.  (If the word "none"</t>
  </si>
  <si>
    <t>truly states the fact, it should be given as the answer to this inquiry.)</t>
  </si>
  <si>
    <t>Show hereunder the amount of loans to directors, or officers, or shareholders and the terms and conditions of</t>
  </si>
  <si>
    <t>such loans.  Among other things, show the name of each director, or officer, or shareholder, receiving a loan or</t>
  </si>
  <si>
    <t>loans, the amount of each loan, the rate of interest payable on such loan or loans, the maturity date of each loan</t>
  </si>
  <si>
    <t>or loans, the security given and the date when the shareholders authorized each loan.  If such authorization</t>
  </si>
  <si>
    <t>was given.  (If the word "none" truly states the fact, it should be given as the answer to this inquiry.)</t>
  </si>
  <si>
    <t>Show hereunder the amount of bonuses paid to Executives and Officers, both cash and non-cash.   List by the</t>
  </si>
  <si>
    <t>name of each Executive or Officer receiving the bonus, the dollar value of that bonus, and a description of the</t>
  </si>
  <si>
    <t>bonus if it is non-cash.</t>
  </si>
  <si>
    <t>If so, on what date?</t>
  </si>
  <si>
    <t>If permit is "temporary", what is the expiration date?</t>
  </si>
  <si>
    <t>Use this space to report the information required by Section 2 of General Order No. 104-A.  If no material financial interest existed during</t>
  </si>
  <si>
    <t>Public authorities</t>
  </si>
  <si>
    <t>Irrigation</t>
  </si>
  <si>
    <t xml:space="preserve">  Subtotal</t>
  </si>
  <si>
    <t>Private fire connections</t>
  </si>
  <si>
    <t>Public fire hydrants</t>
  </si>
  <si>
    <t xml:space="preserve">  Total</t>
  </si>
  <si>
    <t>Working Cash</t>
  </si>
  <si>
    <t>Determination of Operational Cash Requirement</t>
  </si>
  <si>
    <t>of</t>
  </si>
  <si>
    <t>SCHEDULE E-1</t>
  </si>
  <si>
    <t>End</t>
  </si>
  <si>
    <t>Offset</t>
  </si>
  <si>
    <t>Revenues</t>
  </si>
  <si>
    <t>Surcharge</t>
  </si>
  <si>
    <t>Surcredit</t>
  </si>
  <si>
    <t>Bonuses Paid to Executives &amp; Officers</t>
  </si>
  <si>
    <t xml:space="preserve">      Transfers to Acct 265 - Contributions in Aid of Construction</t>
  </si>
  <si>
    <t xml:space="preserve">         Due to expiration of contracts</t>
  </si>
  <si>
    <t xml:space="preserve">         Due to present worth discount</t>
  </si>
  <si>
    <t xml:space="preserve">            Total transfers to Acct. 265</t>
  </si>
  <si>
    <t xml:space="preserve">      Securities Exchanged for Contracts (enter detail below)</t>
  </si>
  <si>
    <t xml:space="preserve">            Subtotal - Charges during year</t>
  </si>
  <si>
    <t>If stock, bonds, etc., were issued in exchange for construction advance contracts give details below:</t>
  </si>
  <si>
    <t>Type of Security or Other Consideration</t>
  </si>
  <si>
    <t>Dividend or</t>
  </si>
  <si>
    <t xml:space="preserve">Amount </t>
  </si>
  <si>
    <t>(Other than Cash)</t>
  </si>
  <si>
    <t>Interest Rate</t>
  </si>
  <si>
    <t>Issued</t>
  </si>
  <si>
    <t>Common stock</t>
  </si>
  <si>
    <t>Preferred stock</t>
  </si>
  <si>
    <t>Other (describe)</t>
  </si>
  <si>
    <t>Account 242 - Other Deferred Credits</t>
  </si>
  <si>
    <t>Accounts 254 to 258, Inclusive - Miscellaneous Reserves</t>
  </si>
  <si>
    <t>DEBITS</t>
  </si>
  <si>
    <t>CREDITS</t>
  </si>
  <si>
    <t>Nature of Items</t>
  </si>
  <si>
    <t xml:space="preserve"> Amount</t>
  </si>
  <si>
    <t>Account 265 - Contributions in Aid of Construction</t>
  </si>
  <si>
    <t>Maintenance of water treatment equipment</t>
  </si>
  <si>
    <t xml:space="preserve">    Total water treatment expenses</t>
  </si>
  <si>
    <t>Bonds</t>
  </si>
  <si>
    <t>Miscellaneous long-term debt</t>
  </si>
  <si>
    <t>Notes payable</t>
  </si>
  <si>
    <t>Dividends declared</t>
  </si>
  <si>
    <t>Less Accumulated Depreciation</t>
  </si>
  <si>
    <t>Less Other Reserves</t>
  </si>
  <si>
    <t xml:space="preserve">     Deferred Income Taxes</t>
  </si>
  <si>
    <t xml:space="preserve">     Deferred Investment Tax Credit</t>
  </si>
  <si>
    <t xml:space="preserve">     Other Reserves</t>
  </si>
  <si>
    <t>Less Adjustments</t>
  </si>
  <si>
    <t xml:space="preserve">     Other</t>
  </si>
  <si>
    <t>Add Materials and Supplies</t>
  </si>
  <si>
    <t>Signature</t>
  </si>
  <si>
    <t>Telephone Number</t>
  </si>
  <si>
    <t>Principal Officers:</t>
  </si>
  <si>
    <t>Names of associated companies:</t>
  </si>
  <si>
    <t>Names of corporations, firms or individuals whose property or portion of property have been</t>
  </si>
  <si>
    <t>acquired during the year, together with date of each acquisition:</t>
  </si>
  <si>
    <t>Date:</t>
  </si>
  <si>
    <t>Use the space below for supplementary information or explanations concerning this report:</t>
  </si>
  <si>
    <t>SCHEDULE A</t>
  </si>
  <si>
    <t>COMPARATIVE BALANCE SHEETS</t>
  </si>
  <si>
    <t>Assets and Other Debits</t>
  </si>
  <si>
    <t>Schedule</t>
  </si>
  <si>
    <t>Balance</t>
  </si>
  <si>
    <t>Line</t>
  </si>
  <si>
    <t xml:space="preserve"> Title of Account</t>
  </si>
  <si>
    <t>Page No.</t>
  </si>
  <si>
    <t>End-of-Year</t>
  </si>
  <si>
    <t>Beginning of Year</t>
  </si>
  <si>
    <t>No.</t>
  </si>
  <si>
    <t>Acct.</t>
  </si>
  <si>
    <t>(a)</t>
  </si>
  <si>
    <t>(b)</t>
  </si>
  <si>
    <t>(c)</t>
  </si>
  <si>
    <t>(d)</t>
  </si>
  <si>
    <t>I.  UTILITY PLANT</t>
  </si>
  <si>
    <t>Utility plant</t>
  </si>
  <si>
    <t>Total utility plant</t>
  </si>
  <si>
    <t>Reserve for amortization of limited term utility investments</t>
  </si>
  <si>
    <t>Total utility plant reserves</t>
  </si>
  <si>
    <t>Total utility plant less reserves</t>
  </si>
  <si>
    <t>II.  INVESTMENT AND FUND ACCOUNTS</t>
  </si>
  <si>
    <t>Other physical property</t>
  </si>
  <si>
    <t>Reserve for depreciation and amortization of other property</t>
  </si>
  <si>
    <t>Other physical property less reserve</t>
  </si>
  <si>
    <t>Fed. ins. contr. act (old age retire.)</t>
  </si>
  <si>
    <t>Other federal taxes</t>
  </si>
  <si>
    <t>Federal income taxes</t>
  </si>
  <si>
    <t>(1) Fed. &amp; State income tax on CIAC &amp; Advances</t>
  </si>
  <si>
    <t>SCHEDULE A-32</t>
  </si>
  <si>
    <t>Account 241 - Advances for Construction</t>
  </si>
  <si>
    <t xml:space="preserve">   Balance beginning of year</t>
  </si>
  <si>
    <t xml:space="preserve">   Additions during year</t>
  </si>
  <si>
    <t xml:space="preserve">       Subtotal - Beginning balance plus additions during year</t>
  </si>
  <si>
    <t xml:space="preserve">   Charges during year</t>
  </si>
  <si>
    <t xml:space="preserve">         Percentage of revenue basis</t>
  </si>
  <si>
    <t xml:space="preserve">         Proportionate cost basis</t>
  </si>
  <si>
    <t xml:space="preserve">         Present worth basis</t>
  </si>
  <si>
    <t xml:space="preserve">            Total refunds</t>
  </si>
  <si>
    <t>Received  _____________________</t>
  </si>
  <si>
    <t xml:space="preserve"> </t>
  </si>
  <si>
    <t>Examined _____________________</t>
  </si>
  <si>
    <t xml:space="preserve">CLASS A </t>
  </si>
  <si>
    <t>WATER UTILITIES</t>
  </si>
  <si>
    <t xml:space="preserve">U# </t>
  </si>
  <si>
    <t>ANNUAL REPORT</t>
  </si>
  <si>
    <t>OF</t>
  </si>
  <si>
    <t>(NAME UNDER WHICH CORPORATION, PARTNERSHIP, OR INDIVIDUAL IS DOING BUSINESS)</t>
  </si>
  <si>
    <t>(OFFICIAL MAILING ADDRESS)</t>
  </si>
  <si>
    <t>ZIP</t>
  </si>
  <si>
    <t>TO THE</t>
  </si>
  <si>
    <t>PUBLIC UTILITIES COMMISSION</t>
  </si>
  <si>
    <t>STATE OF CALIFORNIA</t>
  </si>
  <si>
    <t>FOR THE</t>
  </si>
  <si>
    <t>1.</t>
  </si>
  <si>
    <t>CALIFORNIA PUBLIC UTILITIES COMMISSION</t>
  </si>
  <si>
    <t>505 VAN NESS AVENUE, ROOM 3105</t>
  </si>
  <si>
    <t>SAN FRANCISCO, CALIFORNIA  94102-3298</t>
  </si>
  <si>
    <t>2.</t>
  </si>
  <si>
    <t>Failure to file the report on time may subject a utility to the penalties and sanctions provided</t>
  </si>
  <si>
    <t>by the Public Utilities Code.</t>
  </si>
  <si>
    <t>3.</t>
  </si>
  <si>
    <t>4.</t>
  </si>
  <si>
    <t>5.</t>
  </si>
  <si>
    <t>Insert the words "none" or "not applicable" or "n/a" when appropriate.</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</si>
  <si>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</si>
  <si>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</si>
  <si>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</si>
  <si>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</si>
  <si>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</si>
  <si>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</si>
  <si>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</si>
  <si>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</si>
  <si>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I N S T R U C T I O N S</t>
  </si>
  <si>
    <t>FOR PREPARATION OF</t>
  </si>
  <si>
    <t>SELECTED FINANCIAL DATA SHEET</t>
  </si>
  <si>
    <t>Please follow the instructions below:</t>
  </si>
  <si>
    <t>Average</t>
  </si>
  <si>
    <t>Land and Land Rights</t>
  </si>
  <si>
    <t>Materials and Supplies</t>
  </si>
  <si>
    <t>CAPITALIZATION</t>
  </si>
  <si>
    <r>
      <t>for the use of a private automobile</t>
    </r>
    <r>
      <rPr>
        <b/>
        <sz val="8"/>
        <rFont val="Arial"/>
        <family val="2"/>
      </rPr>
      <t>?</t>
    </r>
    <r>
      <rPr>
        <sz val="8"/>
        <rFont val="Arial"/>
        <family val="2"/>
      </rPr>
      <t xml:space="preserve">  (If the word "none" truly states the fact it should be given as the answer to this inquiry.)</t>
    </r>
  </si>
  <si>
    <r>
      <t>1</t>
    </r>
    <r>
      <rPr>
        <sz val="10"/>
        <rFont val="Arial"/>
        <family val="2"/>
      </rPr>
      <t xml:space="preserve">  Accidents to employees not on duty should be included in "Public" accidents</t>
    </r>
  </si>
  <si>
    <t>Accidents</t>
  </si>
  <si>
    <t>Acres irrigated</t>
  </si>
  <si>
    <t>Affiliate Transactions</t>
  </si>
  <si>
    <t>Assets in special funds</t>
  </si>
  <si>
    <t>Balancing &amp; Memorandum Accounts</t>
  </si>
  <si>
    <t>Capital stock</t>
  </si>
  <si>
    <t>Depreciation and amortization reserves</t>
  </si>
  <si>
    <t>Discount and expense on funded debt</t>
  </si>
  <si>
    <t>Employees and their compensation</t>
  </si>
  <si>
    <t>Engineering and management fees</t>
  </si>
  <si>
    <t>Facilities Fees</t>
  </si>
  <si>
    <t>Franchises</t>
  </si>
  <si>
    <t>Income deductions</t>
  </si>
  <si>
    <t>Liabilities</t>
  </si>
  <si>
    <t>Meters and services</t>
  </si>
  <si>
    <t>Miscellaneous reserves</t>
  </si>
  <si>
    <t>Officers</t>
  </si>
  <si>
    <t>Organization and control</t>
  </si>
  <si>
    <t>Other income</t>
  </si>
  <si>
    <t>Population served</t>
  </si>
  <si>
    <t>Political expenditures</t>
  </si>
  <si>
    <t>Premium on capital stock</t>
  </si>
  <si>
    <t>Proprietary capital</t>
  </si>
  <si>
    <t>Purchased water for resale</t>
  </si>
  <si>
    <t>Securities issued or assumed</t>
  </si>
  <si>
    <t>Service connections</t>
  </si>
  <si>
    <t>Sources of supply and water developed</t>
  </si>
  <si>
    <t>Stockholders</t>
  </si>
  <si>
    <t>Storage facilities</t>
  </si>
  <si>
    <t>Transmission and distribution facilities</t>
  </si>
  <si>
    <t>Undistributed profits</t>
  </si>
  <si>
    <t>Utility plant in service</t>
  </si>
  <si>
    <t>Utility plant held for future use</t>
  </si>
  <si>
    <t>Water delivered to metered customers</t>
  </si>
  <si>
    <t>Water Conservation Program(s)</t>
  </si>
  <si>
    <t>For those utilities with specifically authorized affiliate transaction rules, provide all information required by</t>
  </si>
  <si>
    <t xml:space="preserve">those rules.  </t>
  </si>
  <si>
    <t>For those utilities with no specifically authorized affiliate transaction rules, or those utilities whose</t>
  </si>
  <si>
    <t>authorized affiliate transaction rules do not provide the following information, provide the following:</t>
  </si>
  <si>
    <t>Summary of all transactions between regulated water utility and its affiliated companies for the previous</t>
  </si>
  <si>
    <t>calendar year.  The summary shall include a description of each transaction and an accounting of all dollars</t>
  </si>
  <si>
    <t>associated with each transaction although each transaction need not be separately identified where multiple</t>
  </si>
  <si>
    <t>transactions occur in the same account.  These transactions shall include:</t>
  </si>
  <si>
    <t xml:space="preserve">services provided by regulated water utility to any affiliated company; </t>
  </si>
  <si>
    <t xml:space="preserve">services provided by any affiliated company to regulated water utility;  </t>
  </si>
  <si>
    <t xml:space="preserve">assets (both tangible and intangible) transferred from regulated water utility to any affiliated company;     </t>
  </si>
  <si>
    <t xml:space="preserve">employees transferred from regulated water utility to any affiliated company; </t>
  </si>
  <si>
    <t>employees transferred from any affiliated company to regulated water utility; and</t>
  </si>
  <si>
    <t>financing arrangements and transactions between regulated water utility and any affiliated company.</t>
  </si>
  <si>
    <t>assets (both tangible and intangible) transferred from any affiliated company to regulated water utility;</t>
  </si>
  <si>
    <t>FOR ALL WATER COMPANIES</t>
  </si>
  <si>
    <t>Please provide the following information relating to Facilities Fees for districts or subsidiaries</t>
  </si>
  <si>
    <t>servicing 2,000 or fewer connections for the calendar year. (Per D.91-04-068)</t>
  </si>
  <si>
    <t xml:space="preserve">    (   )</t>
  </si>
  <si>
    <t>Account 502 - Operating Expenses - For Class A, B, and C Water Utilities</t>
  </si>
  <si>
    <t>Account 502 - Operating Expenses - For Class A, B, and C Water Utilities (Continued)</t>
  </si>
  <si>
    <t>Schedule B-2 - Account 502 - Operating Expenses - For Class A, B, and C Water Utilities</t>
  </si>
  <si>
    <t>Report the balance at end of year of discount on capital stock for each class and series of capital stock.</t>
  </si>
  <si>
    <t>If any change occurred during the year in the balance with respect to any class or series of stock, attach a statement giving</t>
  </si>
  <si>
    <t>particulars of the change.  State the reason for any charge-off during the year and specify the account charged.</t>
  </si>
  <si>
    <t>particulars of the change.  State the reason for any charge-off of capital stock expense and specify the account charged.</t>
  </si>
  <si>
    <t>Report the balance at end of year of capital stock expense for each class and series of capital stock.</t>
  </si>
  <si>
    <t>Unamortized premium on debt</t>
  </si>
  <si>
    <t>Advances for construction</t>
  </si>
  <si>
    <t>Other deferred credits</t>
  </si>
  <si>
    <t>Contributions in aid of construction</t>
  </si>
  <si>
    <t>SCHEDULE B</t>
  </si>
  <si>
    <t>Account</t>
  </si>
  <si>
    <t>I.  UTILITY OPERATING INCOME</t>
  </si>
  <si>
    <t>Operating revenues</t>
  </si>
  <si>
    <t>Operating Revenue Deductions:</t>
  </si>
  <si>
    <t>Operating expenses</t>
  </si>
  <si>
    <t>Depreciation</t>
  </si>
  <si>
    <t>Taxes</t>
  </si>
  <si>
    <t>II.  OTHER INCOME</t>
  </si>
  <si>
    <t>Instructions for Preparation of Selected Financial Data Sheet for All Water Utilities</t>
  </si>
  <si>
    <t>Schedule D-1 - Sources of Supply and Water Developed</t>
  </si>
  <si>
    <t>Fiscal year reports will not be accepted.</t>
  </si>
  <si>
    <t>Do operating expenses include any charge for owner's compensation in the form of salary or wages, rental allowances, or</t>
  </si>
  <si>
    <t>Nature of Allowance</t>
  </si>
  <si>
    <t>SCHEDULE C-3</t>
  </si>
  <si>
    <t>Employees and Their Compensation</t>
  </si>
  <si>
    <t>(Charged to Account 502 - Operating Expenses - Schedule B-2)</t>
  </si>
  <si>
    <t>Total Salaries</t>
  </si>
  <si>
    <t>Number at</t>
  </si>
  <si>
    <t>and Wages Paid</t>
  </si>
  <si>
    <t>Classification</t>
  </si>
  <si>
    <t>General officers</t>
  </si>
  <si>
    <t>General office</t>
  </si>
  <si>
    <t>SCHEDULE C-4</t>
  </si>
  <si>
    <t>Record of Accidents During Year</t>
  </si>
  <si>
    <t>TO PERSONS</t>
  </si>
  <si>
    <t>TO PROPERTY</t>
  </si>
  <si>
    <t>Employees on Duty</t>
  </si>
  <si>
    <r>
      <t>Public</t>
    </r>
    <r>
      <rPr>
        <vertAlign val="superscript"/>
        <sz val="10"/>
        <rFont val="Arial"/>
        <family val="2"/>
      </rPr>
      <t>1</t>
    </r>
  </si>
  <si>
    <t>Total Gross Plant (=Line 2 + Line 3 + Line 4)</t>
  </si>
  <si>
    <t>Total Accumulated Depreciation (=Line 7 + Line 8)</t>
  </si>
  <si>
    <t xml:space="preserve">Total Other Reserves (=Line 11 + Line 12 + Line 13) </t>
  </si>
  <si>
    <t>Total Adjustments (=Line 16 + Line 17 + Line 18)</t>
  </si>
  <si>
    <t>Add Working Cash (=Line 34)</t>
  </si>
  <si>
    <t>(=Line 5 - Line 9 - Line 14 - Line 19 + Line 20 + Line 21)</t>
  </si>
  <si>
    <t>Purchased Power &amp; Commodity for Resale*</t>
  </si>
  <si>
    <t>Meter Revenues:  Bimonthly Billing</t>
  </si>
  <si>
    <t>Other Revenues:  Flat Rate Monthly Billing</t>
  </si>
  <si>
    <t>Total Revenues (=Line 27 + Line 28)</t>
  </si>
  <si>
    <t>Ratio - Flat Rate to Total Revenues (=Line 28 / Line 29)</t>
  </si>
  <si>
    <t>5/24 x Line 25 x (100% - Line 30)</t>
  </si>
  <si>
    <t>1/24 x Line 25 x Line 30</t>
  </si>
  <si>
    <t>1/12 x Line 26</t>
  </si>
  <si>
    <t>Operational Cash Requirement  (=Line 31 + Line 32 - Line 33)</t>
  </si>
  <si>
    <t>*</t>
  </si>
  <si>
    <t>Operating Expenses, Excluding Taxes, Depreciation &amp; Uncollectible</t>
  </si>
  <si>
    <t>RATE BASE AND WORKING CASH</t>
  </si>
  <si>
    <t>end</t>
  </si>
  <si>
    <t>of Proprietorship or Partnership</t>
  </si>
  <si>
    <t>Bond</t>
  </si>
  <si>
    <t>Date</t>
  </si>
  <si>
    <t>Sinking Fund</t>
  </si>
  <si>
    <t>Added in</t>
  </si>
  <si>
    <t>End of</t>
  </si>
  <si>
    <t>This schedule is intended to give particulars of the combined prepaid and accrued tax accounts and to show the total taxes charged to operations and other accounts during the year.</t>
  </si>
  <si>
    <t>and (e).  The balancing of the schedule is not affected by the inclusion of these taxes.</t>
  </si>
  <si>
    <t>Taxes charged during the year, column (d), include taxes charged to operations and other accounts through (a) accruals credited to taxes accrued, (b) amounts credited to prepaid taxes</t>
  </si>
  <si>
    <t>for proportions of prepaid taxes chargeable to current year, and (c) taxes paid and charged direct to operations or accounts other than accrued and prepaid tax accounts.</t>
  </si>
  <si>
    <t>Enter all adjustments of the accrued and prepaid tax accounts in column (f) and explain each adjustment.  Designate debit adjustments by parentheses.</t>
  </si>
  <si>
    <t>Schedule E-2 - Description of Low-Income Rate Assistance Program(s)</t>
  </si>
  <si>
    <t>Schedule E-3 - Description of Water Conservation Program(s)</t>
  </si>
  <si>
    <t>Declaration</t>
  </si>
  <si>
    <t>Index</t>
  </si>
  <si>
    <t>III.  INCOME DEDUCTIONS</t>
  </si>
  <si>
    <t>IV.  DISPOSITION OF NET INCOME</t>
  </si>
  <si>
    <t>Balance transferred to Earned Surplus or</t>
  </si>
  <si>
    <t>SCHEDULE A-1</t>
  </si>
  <si>
    <t>Account 100 - Utility Plant</t>
  </si>
  <si>
    <t>Additions</t>
  </si>
  <si>
    <t>Other Debits</t>
  </si>
  <si>
    <t>Title of Account</t>
  </si>
  <si>
    <t>Beg of Year</t>
  </si>
  <si>
    <t>During Year</t>
  </si>
  <si>
    <t>or (Credits)</t>
  </si>
  <si>
    <t>End of Year</t>
  </si>
  <si>
    <t>Acct</t>
  </si>
  <si>
    <t>(e)</t>
  </si>
  <si>
    <t>(f)</t>
  </si>
  <si>
    <t>Description of Low-Income Rate Assistance Program(s)</t>
  </si>
  <si>
    <t>Schedule E- 3</t>
  </si>
  <si>
    <t>Schedule E- 2</t>
  </si>
  <si>
    <t>Description of Water Conservation Program(s)</t>
  </si>
  <si>
    <t>DISTRIBUTION OF TAXES CHARGED</t>
  </si>
  <si>
    <t>(Show utility department where applicable and account charged)</t>
  </si>
  <si>
    <t>Total Taxes</t>
  </si>
  <si>
    <t>Water</t>
  </si>
  <si>
    <t>Nonutility</t>
  </si>
  <si>
    <t>Capitalized</t>
  </si>
  <si>
    <t>(Account 507)</t>
  </si>
  <si>
    <t>SCHEDULE A-1a</t>
  </si>
  <si>
    <t>I.  INTANGIBLE PLANT</t>
  </si>
  <si>
    <t>Organization</t>
  </si>
  <si>
    <t>II.  LANDED CAPITAL</t>
  </si>
  <si>
    <t>III.  SOURCE OF SUPPLY PLANT</t>
  </si>
  <si>
    <t>Wells</t>
  </si>
  <si>
    <t>IV.  PUMPING PLANT</t>
  </si>
  <si>
    <t>V.  WATER TREATMENT PLANT</t>
  </si>
  <si>
    <t>VI.  TRANSMISSION AND DIST. PLANT</t>
  </si>
  <si>
    <t>Services</t>
  </si>
  <si>
    <t>Meters</t>
  </si>
  <si>
    <t>Hydrants</t>
  </si>
  <si>
    <t>VII.  GENERAL PLANT</t>
  </si>
  <si>
    <t>Notes to Adjusted Selected Financial Data</t>
  </si>
  <si>
    <t>Instructions:  Provide reasons for each adjustment to the Selected Financial Data due to non-regulated activities.  Detail this information by name of line item (Gross Plant, Operating Revenues, etc.), account number, dollar amount, and by point in time (end of year, beginning of year, or average).</t>
  </si>
  <si>
    <t>SCHEDULE A-1d</t>
  </si>
  <si>
    <t>RATE BASE</t>
  </si>
  <si>
    <t xml:space="preserve">     Plant in Service</t>
  </si>
  <si>
    <t xml:space="preserve">     Construction Work in Progress</t>
  </si>
  <si>
    <t xml:space="preserve">     General Office Prorate</t>
  </si>
  <si>
    <t xml:space="preserve">     Contributions in Aid of Construction</t>
  </si>
  <si>
    <t xml:space="preserve">     Advances for Construction</t>
  </si>
  <si>
    <t>TOTAL RATE BASE</t>
  </si>
  <si>
    <t>VIII.  UNDISTRIBUTED ITEMS</t>
  </si>
  <si>
    <t>SCHEDULE A-1b</t>
  </si>
  <si>
    <t>Account 302 - Franchises and Consents</t>
  </si>
  <si>
    <t>Date of</t>
  </si>
  <si>
    <t>Acquisition</t>
  </si>
  <si>
    <t xml:space="preserve">by </t>
  </si>
  <si>
    <t>Name of Original Grantor</t>
  </si>
  <si>
    <t>Grant</t>
  </si>
  <si>
    <t>Utility</t>
  </si>
  <si>
    <t>Total</t>
  </si>
  <si>
    <t>SCHEDULE A-1c</t>
  </si>
  <si>
    <t>Account 100.4 - Utility Plant Held for Future Use</t>
  </si>
  <si>
    <t>Approximate Date</t>
  </si>
  <si>
    <t>When Property</t>
  </si>
  <si>
    <t>Will be Placed</t>
  </si>
  <si>
    <t>Description and Location of Property</t>
  </si>
  <si>
    <t>in Service</t>
  </si>
  <si>
    <t>SCHEDULE A-2</t>
  </si>
  <si>
    <t>Account 110 - Other Physical Property</t>
  </si>
  <si>
    <t>Name and Description of Property</t>
  </si>
  <si>
    <t>No</t>
  </si>
  <si>
    <t>SCHEDULE A-3</t>
  </si>
  <si>
    <t>Account 250</t>
  </si>
  <si>
    <t>Account 251</t>
  </si>
  <si>
    <t>Account 252</t>
  </si>
  <si>
    <t>Account 253</t>
  </si>
  <si>
    <t>Limited-Term</t>
  </si>
  <si>
    <t>Utility Plant</t>
  </si>
  <si>
    <t>Other</t>
  </si>
  <si>
    <t>Item</t>
  </si>
  <si>
    <t>Plant</t>
  </si>
  <si>
    <t>Investments</t>
  </si>
  <si>
    <t>Adjustments</t>
  </si>
  <si>
    <t>Property</t>
  </si>
  <si>
    <t>Balance in reserves at beginning of year</t>
  </si>
  <si>
    <t>Add:</t>
  </si>
  <si>
    <t>Credits to reserves during year</t>
  </si>
  <si>
    <t>1.  Ten years or less . . . . . . . . .</t>
  </si>
  <si>
    <t xml:space="preserve">2.  More than 10, but less </t>
  </si>
  <si>
    <t xml:space="preserve">     than 15 years  . . . . . . . . . . . </t>
  </si>
  <si>
    <t xml:space="preserve">3.  More than 15 years  . . . . . . .  </t>
  </si>
  <si>
    <t>SCHEDULE D-7</t>
  </si>
  <si>
    <t>During Current Year</t>
  </si>
  <si>
    <t>of Service</t>
  </si>
  <si>
    <t>January</t>
  </si>
  <si>
    <t>February</t>
  </si>
  <si>
    <t>March</t>
  </si>
  <si>
    <t>April</t>
  </si>
  <si>
    <t>May</t>
  </si>
  <si>
    <t>June</t>
  </si>
  <si>
    <t>July</t>
  </si>
  <si>
    <t>Subtotal</t>
  </si>
  <si>
    <t>Commercial</t>
  </si>
  <si>
    <t>August</t>
  </si>
  <si>
    <t>September</t>
  </si>
  <si>
    <t>October</t>
  </si>
  <si>
    <t>November</t>
  </si>
  <si>
    <t>December</t>
  </si>
  <si>
    <t>Prior Year</t>
  </si>
  <si>
    <t>Quantity units to be in hundreds of cubic feet, thousands of gallons, acre-feet, or miner's inch-days.</t>
  </si>
  <si>
    <t>SCHEDULE D-8</t>
  </si>
  <si>
    <t>List Name, Grade, and License Number of all Licensed Operators:</t>
  </si>
  <si>
    <t>Status With State Board of Public Health</t>
  </si>
  <si>
    <t>Has the State or Local Health Department reviewed the sanitary condition of your water system during the past year?</t>
  </si>
  <si>
    <t>Are you having routine laboratory tests made of water served to your consumers?</t>
  </si>
  <si>
    <t>Do you have a permit from the State Board of Public Health for operation of your water system?</t>
  </si>
  <si>
    <t>Date of permit:</t>
  </si>
  <si>
    <t>TABLE OF CONTENTS</t>
  </si>
  <si>
    <t>or</t>
  </si>
  <si>
    <t>Passive</t>
  </si>
  <si>
    <t>Active</t>
  </si>
  <si>
    <t>Derived</t>
  </si>
  <si>
    <t>from</t>
  </si>
  <si>
    <t>Non-tariffed</t>
  </si>
  <si>
    <t>(by account)</t>
  </si>
  <si>
    <t>Incurred to</t>
  </si>
  <si>
    <t>Provide</t>
  </si>
  <si>
    <t>Page</t>
  </si>
  <si>
    <t>Company</t>
  </si>
  <si>
    <t>Accident</t>
  </si>
  <si>
    <t>Killed</t>
  </si>
  <si>
    <t>Injured</t>
  </si>
  <si>
    <t>(I)</t>
  </si>
  <si>
    <t>(j)</t>
  </si>
  <si>
    <t>SCHEDULE C-5</t>
  </si>
  <si>
    <t>Expenditures for Political Purposes</t>
  </si>
  <si>
    <t>If any tax covers more than 1 year, the required information of all columns should be shown separately for each year.</t>
  </si>
  <si>
    <r>
      <t xml:space="preserve">The report must be filled in, and every question answered.  </t>
    </r>
    <r>
      <rPr>
        <b/>
        <sz val="12"/>
        <rFont val="Arial"/>
        <family val="2"/>
      </rPr>
      <t>LEAVE NO SCHEDULE BLANK</t>
    </r>
    <r>
      <rPr>
        <sz val="12"/>
        <rFont val="Arial"/>
        <family val="2"/>
      </rPr>
      <t>.</t>
    </r>
  </si>
  <si>
    <t>Do not include gasoline and other sales taxes which have been charged to accounts to which the material on which the tax was levied was charged.  If the actual or estimated amounts of such taxes are known, they should be shown as a footnote and designated whether estimated or actual amounts.</t>
  </si>
  <si>
    <r>
      <t xml:space="preserve">A.  LENGTH OF DITCHES, FLUMES AND LINED CONDUITS IN MILES FOR VARIOUS CAPACITIES - </t>
    </r>
    <r>
      <rPr>
        <sz val="8"/>
        <rFont val="Arial"/>
        <family val="2"/>
      </rPr>
      <t>Continued</t>
    </r>
  </si>
  <si>
    <r>
      <t xml:space="preserve">B.  FOOTAGES OF PIPE BY INSIDE DIAMETERS IN INCHES - NOT INCLUDING SERVICE PIPING - </t>
    </r>
    <r>
      <rPr>
        <sz val="8"/>
        <rFont val="Arial"/>
        <family val="2"/>
      </rPr>
      <t>Continued</t>
    </r>
  </si>
  <si>
    <t>Title (Please Print)</t>
  </si>
  <si>
    <t>Electric power, gas or other fuel purchased for pumping and/or purchased commodity for resale billed after receipt (metered).</t>
  </si>
  <si>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</si>
  <si>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This annual report was prepared by:</t>
  </si>
  <si>
    <t>Name of firm or consultant:</t>
  </si>
  <si>
    <t>Address of firm or consultant:</t>
  </si>
  <si>
    <t>Phone Number of firm or consultant:</t>
  </si>
  <si>
    <t xml:space="preserve">  (           )</t>
  </si>
  <si>
    <t>13.</t>
  </si>
  <si>
    <t>Utility Plant Leased to Others</t>
  </si>
  <si>
    <t>Utility Plant Acquisition Adjustments</t>
  </si>
  <si>
    <t>Utility Plant in Process of Reclassification</t>
  </si>
  <si>
    <t>Utility Plant Adjustments</t>
  </si>
  <si>
    <t>Total Utility Plant</t>
  </si>
  <si>
    <t>Other Physical Property</t>
  </si>
  <si>
    <t>Other Investments</t>
  </si>
  <si>
    <t>Sinking Funds</t>
  </si>
  <si>
    <t>Miscellaneous Special Funds</t>
  </si>
  <si>
    <t>Special Deposits</t>
  </si>
  <si>
    <t>Working Funds</t>
  </si>
  <si>
    <t>Temporary Cash Investments</t>
  </si>
  <si>
    <t>Notes Receivable</t>
  </si>
  <si>
    <t>Accounts Receivable</t>
  </si>
  <si>
    <t>Other Current and Accrued Assets</t>
  </si>
  <si>
    <t>Total Current and Accrued Assets</t>
  </si>
  <si>
    <t>Unamortized Debt Discount and Expense</t>
  </si>
  <si>
    <t>Extraordinary Property Losses</t>
  </si>
  <si>
    <t>Preliminary Survey and Investigation Charges</t>
  </si>
  <si>
    <t>Clearing Accounts</t>
  </si>
  <si>
    <t>Other Work in Progress</t>
  </si>
  <si>
    <t>Other Deferred Debits</t>
  </si>
  <si>
    <t>Total Deferred Debits</t>
  </si>
  <si>
    <t>Total Assets and Other Debits</t>
  </si>
  <si>
    <t>Common Capital Stock</t>
  </si>
  <si>
    <t>Preferred Capital Stock</t>
  </si>
  <si>
    <t>Premiums and Assessments on Capital Stock</t>
  </si>
  <si>
    <t>Discount on Capital Stock</t>
  </si>
  <si>
    <t>Capital Stock Expense</t>
  </si>
  <si>
    <t>Capital Surplus</t>
  </si>
  <si>
    <t>Earned Surplus</t>
  </si>
  <si>
    <t>Undistributed Profits of Proprietorship or Partnership</t>
  </si>
  <si>
    <t>Receivers' Certificates</t>
  </si>
  <si>
    <t>Notes Receivable Discounted</t>
  </si>
  <si>
    <t>Accounts Payable</t>
  </si>
  <si>
    <t>Matured Interest</t>
  </si>
  <si>
    <t>Customers' Deposits</t>
  </si>
  <si>
    <t>Other Current and Accrued Liabilities</t>
  </si>
  <si>
    <t>Total Current and Accrued Liabilities</t>
  </si>
  <si>
    <t>Unamortized Premium on Debt</t>
  </si>
  <si>
    <t>Advances for Construction</t>
  </si>
  <si>
    <t>Other Deferred Credits</t>
  </si>
  <si>
    <t>Reserve for Uncollectible Accounts</t>
  </si>
  <si>
    <t>Insurance Reserve</t>
  </si>
  <si>
    <t>Injuries and Damages Reserve</t>
  </si>
  <si>
    <t>Employees' Provident Reserve</t>
  </si>
  <si>
    <t>Other Reserves</t>
  </si>
  <si>
    <t>Total Reserves</t>
  </si>
  <si>
    <t>Contributions in Aid of Construction</t>
  </si>
  <si>
    <t>Total Liabilities and Other Credits</t>
  </si>
  <si>
    <t>Amortization of Limited-term Utility Investments</t>
  </si>
  <si>
    <t>Amortization of Utility Plant Acquisition Adjustments</t>
  </si>
  <si>
    <t>Property Losses Chargeable to Operations</t>
  </si>
  <si>
    <t>Total Operating Revenue Deductions</t>
  </si>
  <si>
    <t xml:space="preserve">   Net Operating Revenues</t>
  </si>
  <si>
    <t>Income from Utility Plant Leased to Others</t>
  </si>
  <si>
    <t>Rent for Lease of Utility Plant</t>
  </si>
  <si>
    <t>Total Utility Operating Income</t>
  </si>
  <si>
    <t>Income from Nonutility Operations (Net)</t>
  </si>
  <si>
    <t>Revenue from Lease of Other Physical Property</t>
  </si>
  <si>
    <t>Dividend Revenues</t>
  </si>
  <si>
    <t>Interest Revenues</t>
  </si>
  <si>
    <t>Revenues from Sinking and Other Funds</t>
  </si>
  <si>
    <t>Miscellaneous Nonoperating Revenues</t>
  </si>
  <si>
    <t>Total Other Income</t>
  </si>
  <si>
    <t>Net Income before Income Deductions</t>
  </si>
  <si>
    <t>Interest on Long-term Debt</t>
  </si>
  <si>
    <t>Amortization of Debt Discount and Expense</t>
  </si>
  <si>
    <t>Amortization of Premium on Debt - Cr.</t>
  </si>
  <si>
    <t>Taxes Assumed on Interest</t>
  </si>
  <si>
    <t>Other Interest Charges</t>
  </si>
  <si>
    <t>Interest Charged to Construction - Cr.</t>
  </si>
  <si>
    <t>Miscellaneous Amortization</t>
  </si>
  <si>
    <t>Miscellaneous Income Deductions</t>
  </si>
  <si>
    <t>Total Income Deductions</t>
  </si>
  <si>
    <t>Miscellaneous Reservations of Net Income</t>
  </si>
  <si>
    <t>Utility Plant in Service (Schedule A-1a)</t>
  </si>
  <si>
    <t xml:space="preserve">Construction Work in Progress </t>
  </si>
  <si>
    <t>Other Intangible Plant</t>
  </si>
  <si>
    <t>Total Intangible Plant</t>
  </si>
  <si>
    <t>Structures and Improvements</t>
  </si>
  <si>
    <t>Collecting and Impounding Reservoirs</t>
  </si>
  <si>
    <t>Lake, River and Other Intakes</t>
  </si>
  <si>
    <t>Springs and Tunnels</t>
  </si>
  <si>
    <t>Supply Mains</t>
  </si>
  <si>
    <t>Other Source of Supply Plant</t>
  </si>
  <si>
    <t>Total Source of Supply Plant</t>
  </si>
  <si>
    <t>Boiler Plant Equipment</t>
  </si>
  <si>
    <t>Other Power Production Equipment</t>
  </si>
  <si>
    <t>Pumping Equipment</t>
  </si>
  <si>
    <t>Other Pumping Plant</t>
  </si>
  <si>
    <t>Total Pumping Plant</t>
  </si>
  <si>
    <t>Water Treatment Equipment</t>
  </si>
  <si>
    <t>Total Water Treatment Plant</t>
  </si>
  <si>
    <t>Reservoirs and Tanks</t>
  </si>
  <si>
    <t>Transmission and Distribution Mains</t>
  </si>
  <si>
    <t>Fire Mains</t>
  </si>
  <si>
    <t>Meter Installations</t>
  </si>
  <si>
    <t>Other Transmission and Distribution Plant</t>
  </si>
  <si>
    <t>Total Transmission and Distribution Plant</t>
  </si>
  <si>
    <t>Office Furniture and Equipment</t>
  </si>
  <si>
    <t>Transportation Equipment</t>
  </si>
  <si>
    <t>Stores Equipment</t>
  </si>
  <si>
    <t>Laboratory Equipment</t>
  </si>
  <si>
    <t>Communication Equipment</t>
  </si>
  <si>
    <t>Power Operated Equipment</t>
  </si>
  <si>
    <t>Tools, Shop and Garage Equipment</t>
  </si>
  <si>
    <t>Other General Plant</t>
  </si>
  <si>
    <t>Total General Plant</t>
  </si>
  <si>
    <t>Other Tangible Property</t>
  </si>
  <si>
    <t>Utility Plant Purchased</t>
  </si>
  <si>
    <t>Utility Plant Sold</t>
  </si>
  <si>
    <t>Total Undistributed Items</t>
  </si>
  <si>
    <t xml:space="preserve">   Total Utility Plant in Service</t>
  </si>
  <si>
    <t>Lake, river and Other Intakes</t>
  </si>
  <si>
    <t>Water Plant Purchased</t>
  </si>
  <si>
    <t>Account 100.1 - Utility Plant in Service</t>
  </si>
  <si>
    <t>Account 100.1 - Utility Plant in Service (Continued)</t>
  </si>
  <si>
    <t>5/8 X 3/4 inch</t>
  </si>
  <si>
    <t>Totals</t>
  </si>
  <si>
    <t xml:space="preserve">      Refunds:</t>
  </si>
  <si>
    <t>WATER DIVISION</t>
  </si>
  <si>
    <t>Utility Plant and Capitalization Data</t>
  </si>
  <si>
    <t>INCOME, EXPENSES,  AND OTHER DATA</t>
  </si>
  <si>
    <t>Income, Expenses, and Other Data</t>
  </si>
  <si>
    <t>Income, Expenses, and Other Data - Adjusted to Exclude Non-Regulated Activity</t>
  </si>
  <si>
    <t>Utility Plant and Capitalization Data - Adjusted to Exclude Non-Regulated Activity</t>
  </si>
  <si>
    <t>Income Statement for the Year</t>
  </si>
  <si>
    <t>Licenses</t>
  </si>
  <si>
    <t>Miscellaneous</t>
  </si>
  <si>
    <t>Calculated Tax</t>
  </si>
  <si>
    <t>Agriculture</t>
  </si>
  <si>
    <r>
      <t>Water delivered to Metered Customers by Months and Years in ______CCF_____________ (Unit Chosen)</t>
    </r>
    <r>
      <rPr>
        <vertAlign val="superscript"/>
        <sz val="12"/>
        <rFont val="Arial"/>
        <family val="2"/>
      </rPr>
      <t>1</t>
    </r>
  </si>
  <si>
    <t>1  The total should agree with the balance at the end of the year in Account 302 in Schedule A-1a Line 3.</t>
  </si>
  <si>
    <t>Term in Years</t>
  </si>
  <si>
    <t>None</t>
  </si>
  <si>
    <t>issuance</t>
  </si>
  <si>
    <t>Los Angeles County</t>
  </si>
  <si>
    <t>Orange County</t>
  </si>
  <si>
    <t>Property taxes</t>
  </si>
  <si>
    <t>Other taxes</t>
  </si>
  <si>
    <t>Federal corporate income taxes</t>
  </si>
  <si>
    <t>California corporate franchise taxes</t>
  </si>
  <si>
    <t>Metered Sales to General Customers</t>
  </si>
  <si>
    <t>Unmetered Sales to General Customers</t>
  </si>
  <si>
    <t>Sales to Irrigation Customers</t>
  </si>
  <si>
    <t>Other Water Revenues</t>
  </si>
  <si>
    <t>Your company's external auditor information, such as external auditor's name, phone number,</t>
  </si>
  <si>
    <t>Payable</t>
  </si>
  <si>
    <t>Written Off During Year</t>
  </si>
  <si>
    <t>(k)</t>
  </si>
  <si>
    <r>
      <t xml:space="preserve">    (a)  Charged to Account 503</t>
    </r>
    <r>
      <rPr>
        <vertAlign val="superscript"/>
        <sz val="10"/>
        <rFont val="Arial"/>
        <family val="2"/>
      </rPr>
      <t>(1)</t>
    </r>
  </si>
  <si>
    <r>
      <t xml:space="preserve">    (b)  Charged to Account 504</t>
    </r>
    <r>
      <rPr>
        <vertAlign val="superscript"/>
        <sz val="10"/>
        <rFont val="Arial"/>
        <family val="2"/>
      </rPr>
      <t>(1)</t>
    </r>
  </si>
  <si>
    <r>
      <t xml:space="preserve">    (c)  Charged to Account 505 </t>
    </r>
    <r>
      <rPr>
        <vertAlign val="superscript"/>
        <sz val="10"/>
        <rFont val="Arial"/>
        <family val="2"/>
      </rPr>
      <t>(1)</t>
    </r>
  </si>
  <si>
    <t xml:space="preserve">    (d)  Charged to Account 265</t>
  </si>
  <si>
    <t xml:space="preserve">    (e)  Charged to clearing accounts</t>
  </si>
  <si>
    <t xml:space="preserve">    (f)  Salvage recovered</t>
  </si>
  <si>
    <r>
      <t xml:space="preserve">    (g)  All other credits</t>
    </r>
    <r>
      <rPr>
        <vertAlign val="superscript"/>
        <sz val="10"/>
        <rFont val="Arial"/>
        <family val="2"/>
      </rPr>
      <t xml:space="preserve"> (2)</t>
    </r>
  </si>
  <si>
    <t>Account 200 - Common Capital Stock</t>
  </si>
  <si>
    <t>Account 107 - Utility Plant Adjustments</t>
  </si>
  <si>
    <t>Account 120 - Cash</t>
  </si>
  <si>
    <t>Description of Utility Plant  Adjustments</t>
  </si>
  <si>
    <t>Account 122 - Working Funds</t>
  </si>
  <si>
    <t>Account 123 - Temporary Cash Investments</t>
  </si>
  <si>
    <t>Description of Items</t>
  </si>
  <si>
    <t>Account 125 - Accounts Receivable</t>
  </si>
  <si>
    <t>Account 131 - Materials and Supplies</t>
  </si>
  <si>
    <t>Account 142 - Preliminary Survey and Investigation Charges</t>
  </si>
  <si>
    <t>Description of Charges</t>
  </si>
  <si>
    <t>Account 143 - Clearing Accounts</t>
  </si>
  <si>
    <t>Account 145 - Other Work in Progress</t>
  </si>
  <si>
    <t>Account 202 - Stock Liability for Conversion</t>
  </si>
  <si>
    <t>Account 211 - Receivers' Certificates</t>
  </si>
  <si>
    <t>Account 221 - Notes Receivable Discounted</t>
  </si>
  <si>
    <t>Account 222 - Accounts Payable</t>
  </si>
  <si>
    <t>Account 224 - Dividends Declared</t>
  </si>
  <si>
    <t>Account 225 - Matured Long-Term Debt</t>
  </si>
  <si>
    <t xml:space="preserve">Account 226 - Matured Interest </t>
  </si>
  <si>
    <t xml:space="preserve">Account 227 - Customers' Deposits </t>
  </si>
  <si>
    <t xml:space="preserve">Account 229 - Interest Accrued </t>
  </si>
  <si>
    <t xml:space="preserve">Account 508 - Income from Utility Plant Leased to Others </t>
  </si>
  <si>
    <t>508-1</t>
  </si>
  <si>
    <t>508-2</t>
  </si>
  <si>
    <t>Expenses of Plant Leased to Others</t>
  </si>
  <si>
    <t>Revenues from Plant Leased to Others</t>
  </si>
  <si>
    <t xml:space="preserve">Account 510 - Rent for Lease of Utility Plant </t>
  </si>
  <si>
    <t>Account 522 - Revenues from Lease of Other Physical Property</t>
  </si>
  <si>
    <t xml:space="preserve">Account 523 - Dividend Revenues </t>
  </si>
  <si>
    <t xml:space="preserve">Account 524 - Interest Revenues </t>
  </si>
  <si>
    <t xml:space="preserve">Account 525 - Revenues from Sinking and Other Funds </t>
  </si>
  <si>
    <t xml:space="preserve">Account 530 - Interest on Long-Term Debt </t>
  </si>
  <si>
    <t xml:space="preserve">Account 531 - Amortization of Debt Discount and Expense </t>
  </si>
  <si>
    <t xml:space="preserve">Account 533 - Taxes Assumed on Interest </t>
  </si>
  <si>
    <t xml:space="preserve">Account 534 - Interest on Debt to Affiliated Companies </t>
  </si>
  <si>
    <t>Account 537 - Miscellaneous Amortization</t>
  </si>
  <si>
    <t>Account 540 - Miscellaneous Reservations of Net Income</t>
  </si>
  <si>
    <t>Recycled Water Utility Plant</t>
  </si>
  <si>
    <t>Account 101 - Recycled Water Utility Plant</t>
  </si>
  <si>
    <t>Recycled Water Intangible Plant</t>
  </si>
  <si>
    <t>Recycled Water Land and Land Rights</t>
  </si>
  <si>
    <t>Recycled Water Depreciable Plant</t>
  </si>
  <si>
    <t xml:space="preserve">     Total Recycled Water Utility Plant</t>
  </si>
  <si>
    <t>Accumulated Deferred Income Tax Assets</t>
  </si>
  <si>
    <t>Account 206 - Subchapter S Corporation Accumulated Adjustments Account</t>
  </si>
  <si>
    <t>Credit:</t>
  </si>
  <si>
    <t>Debit:</t>
  </si>
  <si>
    <t xml:space="preserve">     Net Income</t>
  </si>
  <si>
    <t xml:space="preserve">     Accounting Adjustments</t>
  </si>
  <si>
    <t xml:space="preserve">     Net Loss</t>
  </si>
  <si>
    <t xml:space="preserve">     Dividends</t>
  </si>
  <si>
    <t>601-1.1 Residential Sales</t>
  </si>
  <si>
    <t>601-1.2 Residential Low Income Discount (Debit)</t>
  </si>
  <si>
    <t>601-2 Commericial Sales</t>
  </si>
  <si>
    <t>601-3 Industrial Sales</t>
  </si>
  <si>
    <t>601-4 Sales to Public Authorities</t>
  </si>
  <si>
    <t>602-1.1 Residential Sales</t>
  </si>
  <si>
    <t>602-1.2 Residential Low Income Discount (Debit)</t>
  </si>
  <si>
    <t>602-2 Commericial Sales</t>
  </si>
  <si>
    <t>602-3 Industrial Sales</t>
  </si>
  <si>
    <t>602-4 Sales to Public Authorities</t>
  </si>
  <si>
    <t>603.2 Flat Rate Sales</t>
  </si>
  <si>
    <t>Private Fire Protection Service</t>
  </si>
  <si>
    <t>Public Fire Protection Service</t>
  </si>
  <si>
    <t>Sales to Other Water Utilities for Resale</t>
  </si>
  <si>
    <t>Sales to Governmental Agencies by Contracts</t>
  </si>
  <si>
    <t>Interdepartmental Sales</t>
  </si>
  <si>
    <t>Other Sales or Service</t>
  </si>
  <si>
    <t xml:space="preserve">   Total Water Service Revenues</t>
  </si>
  <si>
    <t>Customer Surcharges</t>
  </si>
  <si>
    <t>Miscellaneous Service Revenues</t>
  </si>
  <si>
    <t>Rent from Water Property</t>
  </si>
  <si>
    <t>Interdepartmental Rents</t>
  </si>
  <si>
    <t xml:space="preserve">   Total Other Water Revenues</t>
  </si>
  <si>
    <t>Recycled Water Revenues</t>
  </si>
  <si>
    <t>Power production labor and expenses</t>
  </si>
  <si>
    <t>Maintenance of power pumping equipment</t>
  </si>
  <si>
    <t>Miscellaneous, jobbing and contract work</t>
  </si>
  <si>
    <t>VII. RECYCLED WATER EXPENSES</t>
  </si>
  <si>
    <t>Operation and Maintenance</t>
  </si>
  <si>
    <t>Recycled water operation and maint. expenses</t>
  </si>
  <si>
    <t>Total recycled water expenses</t>
  </si>
  <si>
    <t>VIII.  ADMIN. AND GENERAL EXPENSES</t>
  </si>
  <si>
    <t>XI.  MISCELLANEOUS</t>
  </si>
  <si>
    <t>Customer surcredits</t>
  </si>
  <si>
    <t>Account 259</t>
  </si>
  <si>
    <t>Recycled</t>
  </si>
  <si>
    <t>Water Utility</t>
  </si>
  <si>
    <t>Accounts 250, 251, 252, 253, 259 - Depreciation and Amortization Reserves</t>
  </si>
  <si>
    <t xml:space="preserve">Account 266 - Accumulated Deferred Income Taxes - Accelerated Tax Depreciation </t>
  </si>
  <si>
    <t>Account 267 - Accumulated Deferred Income Taxes - Other</t>
  </si>
  <si>
    <t xml:space="preserve">Account 268 - Accumulated Deferred Investment Tax Credits </t>
  </si>
  <si>
    <t>Contamination</t>
  </si>
  <si>
    <t>Proceeds</t>
  </si>
  <si>
    <t>265-1 to 265-6</t>
  </si>
  <si>
    <t>265-7</t>
  </si>
  <si>
    <t>Depreciable</t>
  </si>
  <si>
    <t>Non-Depreciable</t>
  </si>
  <si>
    <t xml:space="preserve">              Other debits</t>
  </si>
  <si>
    <t>bmd@cpuc.ca.gov</t>
  </si>
  <si>
    <t>.</t>
  </si>
  <si>
    <t>131.1 Materials and Supplies - Utility</t>
  </si>
  <si>
    <t>131.2 Materials and Supplies - Other</t>
  </si>
  <si>
    <t>relates</t>
  </si>
  <si>
    <t>and expense</t>
  </si>
  <si>
    <t>premium minus</t>
  </si>
  <si>
    <t>Net Premium</t>
  </si>
  <si>
    <t>125-1 Accounts Receivable - Customers</t>
  </si>
  <si>
    <t>125-2 Other Accounts Receivable</t>
  </si>
  <si>
    <t>Account 147 - Accumulated Deferred Income Tax Assets</t>
  </si>
  <si>
    <t>Stock Liability for Conversion</t>
  </si>
  <si>
    <t>Proprietary Capital</t>
  </si>
  <si>
    <t>Subchapter S Corporation Accumulated Adjustments Account</t>
  </si>
  <si>
    <t>Total Capital Stock</t>
  </si>
  <si>
    <t>Total Deferred Credits</t>
  </si>
  <si>
    <t>Reserve for amortization of utility plant acquisition adjustments</t>
  </si>
  <si>
    <t>II.  PROPRIETARY CAPITAL</t>
  </si>
  <si>
    <t>Total Proprietary Capital</t>
  </si>
  <si>
    <t xml:space="preserve">Reserve for depreciation and amortization of recycled water utility plant </t>
  </si>
  <si>
    <t>I.  CORPORATE CAPITAL AND SURPLUS</t>
  </si>
  <si>
    <t>III.  LONG-TERM DEBT</t>
  </si>
  <si>
    <t>IV.  CURRENT AND ACCRUED LIABILITIES</t>
  </si>
  <si>
    <t>V.  DEFERRED CREDITS</t>
  </si>
  <si>
    <t>Accumulated Deferred Income Taxes - Accelerated Tax Depreciation</t>
  </si>
  <si>
    <t>Accumulated Deferred Income Taxes - Other</t>
  </si>
  <si>
    <t>Accumulated Deferred Investment Tax Credits</t>
  </si>
  <si>
    <t>VI.  ACCUMULATED DEFERRED TAXES</t>
  </si>
  <si>
    <t>Total Accumulated Deferred Taxes</t>
  </si>
  <si>
    <t>VII.  RESERVES</t>
  </si>
  <si>
    <t>VIII.  CONTRIBUTIONS IN AID OF CONSTRUCTION</t>
  </si>
  <si>
    <t>Miscellaneous Long-Term Debt</t>
  </si>
  <si>
    <t>Total Long-Term Debt</t>
  </si>
  <si>
    <t>Matured Long-Term Debt</t>
  </si>
  <si>
    <t>Demonstrating selling expenses</t>
  </si>
  <si>
    <t>YEAR ENDED DECEMBER 31, 2017</t>
  </si>
  <si>
    <t>REPORT MUST BE FILED NO LATER THAN MARCH 31, 2018</t>
  </si>
  <si>
    <r>
      <t>NO LATER THAN MARCH 31, 2018</t>
    </r>
    <r>
      <rPr>
        <sz val="12"/>
        <rFont val="Arial"/>
        <family val="2"/>
      </rPr>
      <t>, with:</t>
    </r>
  </si>
  <si>
    <t>ATTN: BRUCE DEBERRY</t>
  </si>
  <si>
    <t>This report must cover the calendar year from January 1, 2017, through December 31, 2017.</t>
  </si>
  <si>
    <t>Based on the information and filings required in D.00-07-018, D.03-04-028, and D.04-12-023, provide the following information by each individual non-tariffed good and service provided in 2017:</t>
  </si>
  <si>
    <t>Interest on Debt to Affiliated Companies</t>
  </si>
  <si>
    <t>UTILITY PLANT AND CAPITALIZATION DATA</t>
  </si>
  <si>
    <t>Calendar Year 2017</t>
  </si>
  <si>
    <t>UTILITY PLANT DATA</t>
  </si>
  <si>
    <t>Total Utility Plant Reserves</t>
  </si>
  <si>
    <t>Total Utility Plant Less Reserves</t>
  </si>
  <si>
    <t>Total Proprietary Capital (Individual or Partnership)</t>
  </si>
  <si>
    <t>Source of Supply Expense</t>
  </si>
  <si>
    <t>Pumping Expenses</t>
  </si>
  <si>
    <t>Water Treatment Expenses</t>
  </si>
  <si>
    <t>Transmission and Distribution Expenses</t>
  </si>
  <si>
    <t>Customer Account Expenses</t>
  </si>
  <si>
    <t>Sales Expenses</t>
  </si>
  <si>
    <t>Recycled Water Expenses</t>
  </si>
  <si>
    <t>Administrative and General Expenses</t>
  </si>
  <si>
    <t>Total Operating Expenses</t>
  </si>
  <si>
    <t>OPERATING EXPENSES DATA</t>
  </si>
  <si>
    <t>INCOME/EXPENSES DATA</t>
  </si>
  <si>
    <t>Interest on Long-Term Debt</t>
  </si>
  <si>
    <t>Income from Nonutility Operations (net)</t>
  </si>
  <si>
    <t>Connections</t>
  </si>
  <si>
    <t>Adjusted to Exclude Non-Regulated Activity</t>
  </si>
  <si>
    <t xml:space="preserve">Due to Excluding of Non-Regulated Activities </t>
  </si>
  <si>
    <t>Receivables from Affiliated Companies</t>
  </si>
  <si>
    <t>Advances from Affiliated Companies</t>
  </si>
  <si>
    <t>Payables to Affiliated Companies</t>
  </si>
  <si>
    <t>Schedule B - Income Statement for the Year</t>
  </si>
  <si>
    <t>Schedule A-1b - Account 101 - Recycled Water Utility Plant</t>
  </si>
  <si>
    <t>Schedule A-1c - Account 302 - Franchises and Consents</t>
  </si>
  <si>
    <r>
      <t>End of Year</t>
    </r>
    <r>
      <rPr>
        <vertAlign val="superscript"/>
        <sz val="10"/>
        <rFont val="Arial"/>
        <family val="2"/>
      </rPr>
      <t>1</t>
    </r>
  </si>
  <si>
    <t>Schedule A-1d - Account 100.4 - Utility Plant Held for Future Use</t>
  </si>
  <si>
    <t>Schedule A-2 - Account 107 - Utility Plant Adjustments</t>
  </si>
  <si>
    <t>Schedule A-3 - Account 110 - Other Physical Property</t>
  </si>
  <si>
    <t>Schedule A-4 - Rate Base and Working Cash</t>
  </si>
  <si>
    <t>Schedule A-5 - Accounts 250, 251, 252, 253, 259 - Depreciation and Amortization Reserves</t>
  </si>
  <si>
    <t>Schedule A-5a - Account 250 - Analysis of Entries in Depreciation Reserve</t>
  </si>
  <si>
    <t>SCHEDULE A-5a</t>
  </si>
  <si>
    <t>Investments in Affiliated Companies</t>
  </si>
  <si>
    <t>Account 111 - Investments in Affiliated Companies</t>
  </si>
  <si>
    <t>Schedule A-7 - Account 112 - Other Investments</t>
  </si>
  <si>
    <t>Schedule A-8 - Account 113 - Sinking Funds</t>
  </si>
  <si>
    <t>Schedule A-9 - Account 114 - Miscellaneous Special Funds</t>
  </si>
  <si>
    <t>Schedule A-10 - Account 120 - Cash</t>
  </si>
  <si>
    <t>Schedule A-11 - Account 121 - Special Deposits</t>
  </si>
  <si>
    <t>Schedule A-12 - Account 122 - Working Funds</t>
  </si>
  <si>
    <t xml:space="preserve">Schedule A-13 - Account 123 - Temporary Cash Investments </t>
  </si>
  <si>
    <t>Schedule A-14 - Account 124 - Notes Receivable</t>
  </si>
  <si>
    <t>Schedule A-15 - Account 125 - Accounts Receivable</t>
  </si>
  <si>
    <t>Account 126 - Receivables from Affiliated Companies</t>
  </si>
  <si>
    <t>Schedule A-16 - Account 126 - Receivables from Affiliated Companies</t>
  </si>
  <si>
    <t>Schedule A-17 - Account 131 - Materials and Supplies</t>
  </si>
  <si>
    <t>Schedule A-18 - Account 132 - Prepayments</t>
  </si>
  <si>
    <t>Schedule A-19 - Account 133 - Other Current and Accrued Assets</t>
  </si>
  <si>
    <t>Schedule A-20 - Account 140 - Unamortized Debt Discount and Expense</t>
  </si>
  <si>
    <t>SCHEDULE A-20</t>
  </si>
  <si>
    <t>Account 140 - Unamortized Debt Discount and Expense</t>
  </si>
  <si>
    <t>Schedule A-21 - Account 240 - Unamortized Premium on Debt</t>
  </si>
  <si>
    <t>SCHEDULE A-21</t>
  </si>
  <si>
    <t>Account 240 - Unamortized Premium on Debt</t>
  </si>
  <si>
    <t>Schedule A-22 - Account 141 - Extraordinary Property Losses</t>
  </si>
  <si>
    <t>Schedule A-23 - Account 142 - Preliminary Survey and Investigation Charges</t>
  </si>
  <si>
    <t>Schedule A-24 - Account 143 - Clearing Accounts</t>
  </si>
  <si>
    <t>Schedule A-25 - Account 145 - Other Work in Progress</t>
  </si>
  <si>
    <t>Schedule A-26 - Account 146 - Other Deferred Debits</t>
  </si>
  <si>
    <t>Schedule A-27 - Account 147 - Accumulated Deferred Income Tax Assets</t>
  </si>
  <si>
    <t>Schedule A-28 - Account 150 - Discount on Capital Stock</t>
  </si>
  <si>
    <t>Schedule A-29 - Account 151 - Capital Stock Expense</t>
  </si>
  <si>
    <t>Schedule A-30 - Account 200 - Common Capital Stock</t>
  </si>
  <si>
    <t>Schedule A-30a - Account 201 - Preferred Capital Stock</t>
  </si>
  <si>
    <t>SCHEDULE A-30a</t>
  </si>
  <si>
    <t>Account 201- Preferred Capital Stock</t>
  </si>
  <si>
    <t>Schedule A-30b - Record of Stockholders at End of Year</t>
  </si>
  <si>
    <t>SCHEDULE A-30b</t>
  </si>
  <si>
    <t>Schedule A-31 - Account 202 - Stock Liability for Conversion</t>
  </si>
  <si>
    <t>Schedule A-32 - Account 203 - Premiums and Assessments on Capital Stock</t>
  </si>
  <si>
    <t>Schedule A-33 - Account 206 - Subchapter S Corporation Accumulated Adjustments Account</t>
  </si>
  <si>
    <t>Schedule A-34 - Account 270 - Capital Surplus (For Use by Corporations Only)</t>
  </si>
  <si>
    <t xml:space="preserve">     SCHEDULE A-34</t>
  </si>
  <si>
    <t>Schedule A-35 - Account 271 - Earned Surplus (For Use by Corporations Only)</t>
  </si>
  <si>
    <t xml:space="preserve">      SCHEDULE A-35</t>
  </si>
  <si>
    <t>Schedule A-36 - Account 204 - Proprietary Capital (Sole Proprietor or Partnership)</t>
  </si>
  <si>
    <t>SCHEDULE A-36</t>
  </si>
  <si>
    <t>Schedule A-37 - Account 205 - Undistributed Profits of Proprietorship or Partnership</t>
  </si>
  <si>
    <t>SCHEDULE A-37</t>
  </si>
  <si>
    <t>Schedule A-38 - Account 210 - Bonds</t>
  </si>
  <si>
    <t>SCHEDULE A-38</t>
  </si>
  <si>
    <t>Schedule A-39 - Account 211 - Receivers' Certificates</t>
  </si>
  <si>
    <t>SCHEDULE A-39</t>
  </si>
  <si>
    <t>Schedule A-40 - Account 212 - Advances from Affiliated Companies</t>
  </si>
  <si>
    <t>SCHEDULE A-40</t>
  </si>
  <si>
    <t>Account 212 - Advances from Affiliated Companies</t>
  </si>
  <si>
    <t>SCHEDULE A-41</t>
  </si>
  <si>
    <t>Schedule A-42 - Securities Issued or Assumed During Year</t>
  </si>
  <si>
    <t>SCHEDULE A-42</t>
  </si>
  <si>
    <t>Schedule A-43 - Account 220 - Notes Payable</t>
  </si>
  <si>
    <t>SCHEDULE A-43</t>
  </si>
  <si>
    <t>Schedule A-44 - Account 221 - Notes Receivable Discounted</t>
  </si>
  <si>
    <t>SCHEDULE A-44</t>
  </si>
  <si>
    <t>Schedule A-45 - Account 222 - Accounts Payable</t>
  </si>
  <si>
    <t>SCHEDULE A-45</t>
  </si>
  <si>
    <t>Schedule A-46 - Account 223 - Payables to Affiliated Companies</t>
  </si>
  <si>
    <t>SCHEDULE A-46</t>
  </si>
  <si>
    <t>Account 223 - Payables to Affiliated  Companies</t>
  </si>
  <si>
    <t>Schedule A-47 - Account 224 - Dividends Declared</t>
  </si>
  <si>
    <t>SCHEDULE A-47</t>
  </si>
  <si>
    <t>Schedule A-48 - Account 225 - Matured Long-Term Debt</t>
  </si>
  <si>
    <t>SCHEDULE A-48</t>
  </si>
  <si>
    <t>Schedule A-49 - Account 226 - Matured Interest</t>
  </si>
  <si>
    <t>SCHEDULE A-49</t>
  </si>
  <si>
    <t>Schedule A-50 - Account 227 - Customers' Deposits</t>
  </si>
  <si>
    <t>SCHEDULE A-50</t>
  </si>
  <si>
    <t>Schedule A-51 - Account 229 - Interest Accrued</t>
  </si>
  <si>
    <t>SCHEDULE A-59</t>
  </si>
  <si>
    <t>Schedule A-52 - Account 230 - Other Current and Accrued Liabilities</t>
  </si>
  <si>
    <t>SCHEDULE A-51</t>
  </si>
  <si>
    <t>SCHEDULE A-52</t>
  </si>
  <si>
    <t>SCHEDULE A-53</t>
  </si>
  <si>
    <t>Schedule A-54 - Account 241 - Advances for Construction</t>
  </si>
  <si>
    <t>SCHEDULE A-54</t>
  </si>
  <si>
    <t>Schedule A-55 - Account 242 - Other Deferred Credits</t>
  </si>
  <si>
    <t>SCHEDULE A-55</t>
  </si>
  <si>
    <t>Schedule A-56 - Accounts 254 to 258, Inclusive - Miscellaneous Reserves</t>
  </si>
  <si>
    <t>SCHEDULE A-56</t>
  </si>
  <si>
    <t>Schedule A-57 - Account 265 - Contributions in Aid of Construction</t>
  </si>
  <si>
    <t>SCHEDULE A-57</t>
  </si>
  <si>
    <t>Schedule A-58 - Account 266 - Accumulated Deferred Income Taxes - Accelerated Tax Depreciation</t>
  </si>
  <si>
    <t>SCHEDULE A-58</t>
  </si>
  <si>
    <t>Schedule A-59 - Account 267 - Accumulated Deferred Income Taxes - Other</t>
  </si>
  <si>
    <t>Schedule A-60 - Account 268 - Accumulated Deferred Investment Tax Credits</t>
  </si>
  <si>
    <t>SCHEDULE A-60</t>
  </si>
  <si>
    <t>Schedule B-6 - Account 508 - Income from Utility Plant Leased to Others</t>
  </si>
  <si>
    <t>Schedule B-7 - Account 510 - Rent for Lease of Utility Plant</t>
  </si>
  <si>
    <t>Schedule B-8 - Account 521 - Income from Nonutility Operations</t>
  </si>
  <si>
    <t>Schedule B-9 - Account 522 - Revenues from Lease of Other Physical Property</t>
  </si>
  <si>
    <t>Schedule B-10 - Account 523 - Dividend Revenues</t>
  </si>
  <si>
    <t>Schedule B-11 - Account 524 - Interest Revenues</t>
  </si>
  <si>
    <t>SCHEDULE B-11</t>
  </si>
  <si>
    <t>Schedule B-12 - Account 525 - Revenues from Sinking and Other Funds</t>
  </si>
  <si>
    <t>SCHEDULE B-12</t>
  </si>
  <si>
    <t>Schedule B-13 - Account 526 - Miscellaneous Nonoperating Revenues</t>
  </si>
  <si>
    <t>SCHEDULE B-13</t>
  </si>
  <si>
    <t>Account 526 - Miscellaneous Nonoperating Revenues</t>
  </si>
  <si>
    <t>Schedule B-14 - Account 527 - Nonoperating Revenue Deductions</t>
  </si>
  <si>
    <t>SCHEDULE B-14</t>
  </si>
  <si>
    <t>Schedule B-15 - Account 530 - Interest on Long-Term Debt</t>
  </si>
  <si>
    <t>SCHEDULE B-15</t>
  </si>
  <si>
    <t>Schedule B-16 - Account 531 - Amortization of Debt Discount and Expense</t>
  </si>
  <si>
    <t>SCHEDULE B-16</t>
  </si>
  <si>
    <t>SCHEDULE B-17</t>
  </si>
  <si>
    <t>Schedule B-18 - Account 533 - Taxes Assumed on Interest</t>
  </si>
  <si>
    <t>SCHEDULE B-18</t>
  </si>
  <si>
    <t>Schedule B-19 - Account 534 - Interest on Debt to Affiliated Companies</t>
  </si>
  <si>
    <t>SCHEDULE B-19</t>
  </si>
  <si>
    <t>Schedule B-20 - Account 535 - Other Interest Charges</t>
  </si>
  <si>
    <t>SCHEDULE B-20</t>
  </si>
  <si>
    <t>SCHEDULE B-21</t>
  </si>
  <si>
    <t>Schedule B-22 - Account 537 - Miscellaneous Amortization</t>
  </si>
  <si>
    <t>SCHEDULE B-22</t>
  </si>
  <si>
    <t>Schedule B-23 - Account 538 - Miscellaneous Income Deductions</t>
  </si>
  <si>
    <t>SCHEDULE B-23</t>
  </si>
  <si>
    <t>Schedule B-24 - Account 540 - Miscellaneous Reservations of Net Income</t>
  </si>
  <si>
    <t>SCHEDULE B-24</t>
  </si>
  <si>
    <t>Active Service</t>
  </si>
  <si>
    <t>Schedule D-5 - Number of Meters and Services on Pipe Systems at End of Year</t>
  </si>
  <si>
    <t>Schedule E-1 - Balancing and Memorandum Accounts</t>
  </si>
  <si>
    <t>Schedule E-4 - Report on Affiliate Transactions</t>
  </si>
  <si>
    <t>Schedule E-5 - For All Water Companies - Safe Drinking Water Bond Act / State Revolving Fund Data</t>
  </si>
  <si>
    <t>SCHEDULE E-5</t>
  </si>
  <si>
    <t>Schedule E-6 - Facilities Fees Data</t>
  </si>
  <si>
    <t>SCHEDULE E-6</t>
  </si>
  <si>
    <t>A-1b</t>
  </si>
  <si>
    <t>A-9</t>
  </si>
  <si>
    <t>A-16</t>
  </si>
  <si>
    <t>A-17</t>
  </si>
  <si>
    <t>A-27</t>
  </si>
  <si>
    <t>A-30a</t>
  </si>
  <si>
    <t>SCHEDULE A-31</t>
  </si>
  <si>
    <t>SCHEDULE A-33</t>
  </si>
  <si>
    <t>A-36</t>
  </si>
  <si>
    <t>A-37</t>
  </si>
  <si>
    <t>A-38</t>
  </si>
  <si>
    <t>A-39</t>
  </si>
  <si>
    <t>A-40</t>
  </si>
  <si>
    <t>A-41</t>
  </si>
  <si>
    <t>Account 213 -  Miscellaneous Long-Term Debt</t>
  </si>
  <si>
    <t>A-43</t>
  </si>
  <si>
    <t>A-44</t>
  </si>
  <si>
    <t>A-45</t>
  </si>
  <si>
    <t>A-46</t>
  </si>
  <si>
    <t>A-47</t>
  </si>
  <si>
    <t>A-48</t>
  </si>
  <si>
    <t>A-49</t>
  </si>
  <si>
    <t>A-50</t>
  </si>
  <si>
    <t>A-51</t>
  </si>
  <si>
    <t>A-53</t>
  </si>
  <si>
    <t>A-52</t>
  </si>
  <si>
    <t>Account 228 - Taxes Accrued</t>
  </si>
  <si>
    <t>A-54</t>
  </si>
  <si>
    <t>A-55</t>
  </si>
  <si>
    <t>A-58</t>
  </si>
  <si>
    <t>A-59</t>
  </si>
  <si>
    <t>A-60</t>
  </si>
  <si>
    <t>A-56</t>
  </si>
  <si>
    <t>A-57</t>
  </si>
  <si>
    <t>B-11</t>
  </si>
  <si>
    <t>B-12</t>
  </si>
  <si>
    <t>B-13</t>
  </si>
  <si>
    <t>B-14</t>
  </si>
  <si>
    <t>B-15</t>
  </si>
  <si>
    <t>B-16</t>
  </si>
  <si>
    <t>B-17</t>
  </si>
  <si>
    <t>B-18</t>
  </si>
  <si>
    <t>B-19</t>
  </si>
  <si>
    <t>B-20</t>
  </si>
  <si>
    <t>B-21</t>
  </si>
  <si>
    <t>B-22</t>
  </si>
  <si>
    <t>B-23</t>
  </si>
  <si>
    <t>B-24</t>
  </si>
  <si>
    <t>17-18</t>
  </si>
  <si>
    <t>Schedule A-6 - Account 111 - Investments in Affiliated Companies</t>
  </si>
  <si>
    <t>Schedule A-41 - Account 213 - Miscellaneous Long-Term Debt</t>
  </si>
  <si>
    <t>Schedule E-4</t>
  </si>
  <si>
    <t>Advances from affiliated companies</t>
  </si>
  <si>
    <t>23-24</t>
  </si>
  <si>
    <t>14-15</t>
  </si>
  <si>
    <t>Investments in affiliated companies</t>
  </si>
  <si>
    <t>Payables to affiliated companies</t>
  </si>
  <si>
    <t>Receivables from affiliated companies</t>
  </si>
  <si>
    <t>Revenues apportioned to cities and towns</t>
  </si>
  <si>
    <t>9-11</t>
  </si>
  <si>
    <t xml:space="preserve">The report must be prepared in accordance with the CPUC Excel annual report template.  </t>
  </si>
  <si>
    <t xml:space="preserve">The Excel file and a PDF of the file is to be submitted to the Commission. </t>
  </si>
  <si>
    <t>The Declaration on Page 70 must be signed by an authorized officer, partner, or owner.</t>
  </si>
  <si>
    <t>and address, must be included in Page 13, Item 12, of this report.</t>
  </si>
  <si>
    <t>The CPUC annual report Excel template incorporates links so that the selected</t>
  </si>
  <si>
    <t>data in the Balance Sheet, Income Statement and supporting schedules</t>
  </si>
  <si>
    <t>automatically flow to the financial data sheets.</t>
  </si>
  <si>
    <t>activity, manually adjust the data to exclude non-regulated activity.</t>
  </si>
  <si>
    <t>For the financial data sheets that are to be adjusted to exclude non-regulated</t>
  </si>
  <si>
    <r>
      <t xml:space="preserve">needed, prepare all inserts in </t>
    </r>
    <r>
      <rPr>
        <u/>
        <sz val="12"/>
        <rFont val="Arial"/>
        <family val="2"/>
      </rPr>
      <t>one separate electronic file</t>
    </r>
    <r>
      <rPr>
        <sz val="12"/>
        <rFont val="Arial"/>
        <family val="2"/>
      </rPr>
      <t xml:space="preserve"> in Microsoft Excel format and file</t>
    </r>
  </si>
  <si>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</si>
  <si>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</si>
  <si>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auto-fill the appropriate boxes in the balance sheet/income statement. Total and subtotal</t>
  </si>
  <si>
    <t>boxes are automatically summed in Excel. Auto-filled and summed boxes are Excel locked</t>
  </si>
  <si>
    <t>and identified by a light coloring of the box. Uncolored boxes can be manually filled.</t>
  </si>
  <si>
    <t>Complete the statements by filling in the uncolored boxes where appropriate.</t>
  </si>
  <si>
    <t>Reserve for depreciation of utility plant</t>
  </si>
  <si>
    <t>(Retirements)</t>
  </si>
  <si>
    <t>Utility Plant Held for Future Use</t>
  </si>
  <si>
    <t>Franchises and Consents</t>
  </si>
  <si>
    <t xml:space="preserve">Reserves (Dr.) </t>
  </si>
  <si>
    <t xml:space="preserve">         Other credits</t>
  </si>
  <si>
    <t>SAFE DRINKING WATER BOND ACT/STATE REVOLVING FUND DATA (Continued)</t>
  </si>
  <si>
    <t>A-1, A-1a</t>
  </si>
  <si>
    <t>229-1 Interest Accrued on Long-Term Debt</t>
  </si>
  <si>
    <t>229-2 Interest Accrued on Other Liabilities</t>
  </si>
  <si>
    <t>Please provide the following information relating to each Safe Drinking Water Bond Act (SDWBA) or Safe Drinking Water State Revolving Fund (SRF) loan surcharge collection for the calendar year.  Please use one page per loan.</t>
  </si>
  <si>
    <t>Add:  Surcharge collections</t>
  </si>
  <si>
    <t xml:space="preserve">         Interest earned</t>
  </si>
  <si>
    <t xml:space="preserve">         Other deposits</t>
  </si>
  <si>
    <t>Less: Loan payments</t>
  </si>
  <si>
    <t xml:space="preserve">         Bank charges</t>
  </si>
  <si>
    <t xml:space="preserve">                </t>
  </si>
  <si>
    <t xml:space="preserve">         Other withdrawals</t>
  </si>
  <si>
    <t>Reason for other deposits/withdrawals</t>
  </si>
  <si>
    <t>Total Accumulated Reserve:</t>
  </si>
  <si>
    <t>Account 100.1 - Utility Plant in Service (funded by SDWBA/SRF)</t>
  </si>
  <si>
    <t>Account 101 - Recycled Water Utility Plant (funded by SDWBA/SRF)</t>
  </si>
  <si>
    <t>and the operations of its property for the period of January 1, 2017, through December 31, 2017.</t>
  </si>
  <si>
    <t>Schedule A-53 - Account 228 - Taxes Accrued</t>
  </si>
  <si>
    <t>45-47</t>
  </si>
  <si>
    <t>Nonoperating Revenue Deductions</t>
  </si>
  <si>
    <t>Account 527 - Nonoperating Revenue Deductions</t>
  </si>
  <si>
    <t>Schedule B-17 - Account 532 - Amortization of Premium on Debt - Cr.</t>
  </si>
  <si>
    <t>Account 532 - Amortization of Premium on Debt - Cr.</t>
  </si>
  <si>
    <t>Account 536 - Interest Charged to Construction - Cr.</t>
  </si>
  <si>
    <t>Schedule B-21 - Account 536 - Interest Charged to Construction - Cr.</t>
  </si>
  <si>
    <t>66-68</t>
  </si>
  <si>
    <t>Bonuses paid to executives &amp; officers</t>
  </si>
  <si>
    <t>Balance sheet</t>
  </si>
  <si>
    <t>Income statement</t>
  </si>
  <si>
    <t>Loans to directors, or officers, or shareholders</t>
  </si>
  <si>
    <t>Management fees and expenses</t>
  </si>
  <si>
    <t>Rate base</t>
  </si>
  <si>
    <t>SDWBA/SRF loan data</t>
  </si>
  <si>
    <t>Status with Board of Public Health</t>
  </si>
  <si>
    <t>Low Income Rate Assistance Program(s)</t>
  </si>
  <si>
    <t xml:space="preserve"> Proprietary Accounts scheduled on pages 32-33</t>
  </si>
  <si>
    <t>See schedule entitled "TAXES CHARGED DURING YEAR," page 48, for a distribution of taxes charged, columns (c) - (f) according to utility departments and accounts.</t>
  </si>
  <si>
    <t>The total taxes charged as shown in column (b) should agree with the amounts shown by column (d) of schedule entitled "Accrued and Prepaid Taxes," page 39.</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</si>
</sst>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d/yy;@"/>
    <numFmt numFmtId="166" formatCode="0_);\(0\)"/>
    <numFmt numFmtId="167" formatCode="#,##0.0000"/>
    <numFmt numFmtId="168" formatCode="[$-409]mmmm\ d\,\ yyyy;@"/>
  </numFmts>
  <fonts count="40" x14ac:knownFonts="1">
    <font>
      <sz val="10"/>
      <name val="Arial"/>
    </font>
    <font>
      <u/>
      <sz val="10"/>
      <name val="Arial"/>
      <family val="2"/>
    </font>
    <font>
      <b/>
      <sz val="12"/>
      <name val="Arial"/>
      <family val="2"/>
    </font>
    <font>
      <sz val="8"/>
      <name val="Arial"/>
      <family val="2"/>
    </font>
    <font>
      <sz val="10"/>
      <name val="Arial"/>
      <family val="2"/>
    </font>
    <font>
      <sz val="9"/>
      <name val="Arial"/>
      <family val="2"/>
    </font>
    <font>
      <sz val="10"/>
      <name val="Courier"/>
      <family val="3"/>
    </font>
    <font>
      <sz val="8"/>
      <name val="Arial"/>
      <family val="2"/>
    </font>
    <font>
      <vertAlign val="superscript"/>
      <sz val="10"/>
      <name val="Arial"/>
      <family val="2"/>
    </font>
    <font>
      <b/>
      <sz val="11"/>
      <name val="Arial"/>
      <family val="2"/>
    </font>
    <font>
      <b/>
      <sz val="10"/>
      <name val="Arial"/>
      <family val="2"/>
    </font>
    <font>
      <vertAlign val="superscript"/>
      <sz val="8"/>
      <name val="Arial"/>
      <family val="2"/>
    </font>
    <font>
      <b/>
      <sz val="8"/>
      <name val="Arial"/>
      <family val="2"/>
    </font>
    <font>
      <sz val="7"/>
      <name val="Arial"/>
      <family val="2"/>
    </font>
    <font>
      <sz val="10"/>
      <name val="MS Sans Serif"/>
      <family val="2"/>
    </font>
    <font>
      <sz val="12"/>
      <name val="Arial"/>
      <family val="2"/>
    </font>
    <font>
      <vertAlign val="superscript"/>
      <sz val="9"/>
      <name val="Arial"/>
      <family val="2"/>
    </font>
    <font>
      <sz val="11"/>
      <name val="Arial"/>
      <family val="2"/>
    </font>
    <font>
      <sz val="6"/>
      <name val="Arial"/>
      <family val="2"/>
    </font>
    <font>
      <b/>
      <sz val="14"/>
      <name val="Arial"/>
      <family val="2"/>
    </font>
    <font>
      <u/>
      <sz val="10"/>
      <color indexed="12"/>
      <name val="Arial"/>
      <family val="2"/>
    </font>
    <font>
      <b/>
      <sz val="10"/>
      <color indexed="10"/>
      <name val="Arial"/>
      <family val="2"/>
    </font>
    <font>
      <b/>
      <sz val="13"/>
      <name val="Arial"/>
      <family val="2"/>
    </font>
    <font>
      <vertAlign val="superscript"/>
      <sz val="12"/>
      <name val="Arial"/>
      <family val="2"/>
    </font>
    <font>
      <sz val="14"/>
      <name val="Arial"/>
      <family val="2"/>
    </font>
    <font>
      <i/>
      <sz val="10"/>
      <name val="Arial"/>
      <family val="2"/>
    </font>
    <font>
      <sz val="7.5"/>
      <name val="Arial"/>
      <family val="2"/>
    </font>
    <font>
      <i/>
      <sz val="8"/>
      <name val="Arial"/>
      <family val="2"/>
    </font>
    <font>
      <sz val="16"/>
      <name val="Arial"/>
      <family val="2"/>
    </font>
    <font>
      <sz val="18"/>
      <name val="Arial"/>
      <family val="2"/>
    </font>
    <font>
      <b/>
      <u/>
      <sz val="12"/>
      <name val="Arial"/>
      <family val="2"/>
    </font>
    <font>
      <b/>
      <u/>
      <sz val="14"/>
      <name val="Arial"/>
      <family val="2"/>
    </font>
    <font>
      <sz val="8.5"/>
      <name val="Arial"/>
      <family val="2"/>
    </font>
    <font>
      <sz val="10"/>
      <color rgb="FFFF0000"/>
      <name val="Arial"/>
      <family val="2"/>
    </font>
    <font>
      <b/>
      <sz val="9"/>
      <name val="Arial"/>
      <family val="2"/>
    </font>
    <font>
      <b/>
      <sz val="12"/>
      <color rgb="FFFF0000"/>
      <name val="Arial"/>
      <family val="2"/>
    </font>
    <font>
      <b/>
      <sz val="14"/>
      <color rgb="FFFF0000"/>
      <name val="Arial"/>
      <family val="2"/>
    </font>
    <font>
      <sz val="10"/>
      <name val="Arial"/>
    </font>
    <font>
      <b/>
      <u/>
      <sz val="10"/>
      <name val="Arial"/>
      <family val="2"/>
    </font>
    <font>
      <u/>
      <sz val="12"/>
      <name val="Arial"/>
      <family val="2"/>
    </font>
  </fonts>
  <fills count="3">
    <fill>
      <patternFill patternType="none"/>
    </fill>
    <fill>
      <patternFill patternType="gray125"/>
    </fill>
    <fill>
      <patternFill patternType="solid">
        <fgColor theme="9" tint="0.79998168889431442"/>
        <bgColor indexed="64"/>
      </patternFill>
    </fill>
  </fills>
  <borders count="54">
    <border>
      <left/>
      <right/>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double">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s>
  <cellStyleXfs count="17">
    <xf numFmtId="0" fontId="0" fillId="0" borderId="0"/>
    <xf numFmtId="0" fontId="20" fillId="0" borderId="0" applyNumberFormat="0" applyFill="0" applyBorder="0" applyAlignment="0" applyProtection="0">
      <alignment vertical="top"/>
      <protection locked="0"/>
    </xf>
    <xf numFmtId="0" fontId="1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4" fillId="0" borderId="0"/>
  </cellStyleXfs>
  <cellXfs count="2244">
    <xf numFmtId="0" fontId="0" fillId="0" borderId="0" xfId="0"/>
    <xf numFmtId="0" fontId="4" fillId="0" borderId="1" xfId="0" applyFont="1" applyBorder="1" applyAlignment="1">
      <alignment horizontal="centerContinuous"/>
    </xf>
    <xf numFmtId="0" fontId="4" fillId="0" borderId="1" xfId="0" applyFont="1" applyBorder="1"/>
    <xf numFmtId="0" fontId="3" fillId="0" borderId="0" xfId="0" applyFont="1"/>
    <xf numFmtId="0" fontId="4" fillId="0" borderId="0" xfId="0" applyFont="1" applyBorder="1" applyAlignment="1">
      <alignment horizontal="centerContinuous"/>
    </xf>
    <xf numFmtId="0" fontId="4" fillId="0" borderId="2" xfId="0" applyFont="1" applyBorder="1" applyAlignment="1">
      <alignment horizontal="centerContinuous"/>
    </xf>
    <xf numFmtId="0" fontId="5" fillId="0" borderId="3" xfId="0" applyFont="1" applyBorder="1"/>
    <xf numFmtId="0" fontId="4" fillId="0" borderId="4" xfId="0" applyFont="1" applyBorder="1"/>
    <xf numFmtId="0" fontId="4" fillId="0" borderId="4" xfId="0" applyFont="1" applyBorder="1" applyAlignment="1">
      <alignment horizontal="centerContinuous"/>
    </xf>
    <xf numFmtId="0" fontId="4" fillId="0" borderId="5" xfId="0" applyFont="1" applyBorder="1" applyAlignment="1">
      <alignment horizontal="center"/>
    </xf>
    <xf numFmtId="0" fontId="4" fillId="0" borderId="0"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7" xfId="0" applyFont="1" applyBorder="1" applyAlignment="1">
      <alignment horizontal="centerContinuous"/>
    </xf>
    <xf numFmtId="0" fontId="4" fillId="0" borderId="8" xfId="0" applyFont="1" applyBorder="1" applyAlignment="1">
      <alignment horizontal="centerContinuous"/>
    </xf>
    <xf numFmtId="0" fontId="4" fillId="0" borderId="9" xfId="0" applyFont="1" applyBorder="1"/>
    <xf numFmtId="0" fontId="4" fillId="0" borderId="10" xfId="0" applyFont="1" applyBorder="1"/>
    <xf numFmtId="0" fontId="4" fillId="0" borderId="9" xfId="0" applyFont="1" applyBorder="1" applyAlignment="1">
      <alignment horizontal="centerContinuous"/>
    </xf>
    <xf numFmtId="0" fontId="4" fillId="0" borderId="0" xfId="0" applyFont="1" applyBorder="1"/>
    <xf numFmtId="0" fontId="4" fillId="0" borderId="2" xfId="0" applyFont="1" applyBorder="1"/>
    <xf numFmtId="0" fontId="4" fillId="0" borderId="11" xfId="0" applyFont="1" applyBorder="1"/>
    <xf numFmtId="0" fontId="4" fillId="0" borderId="12" xfId="0" applyFont="1" applyBorder="1"/>
    <xf numFmtId="0" fontId="4" fillId="0" borderId="0" xfId="0" applyFont="1" applyAlignment="1">
      <alignment horizontal="center"/>
    </xf>
    <xf numFmtId="0" fontId="5" fillId="0" borderId="0" xfId="0" applyFont="1" applyBorder="1" applyAlignment="1">
      <alignment horizontal="centerContinuous"/>
    </xf>
    <xf numFmtId="0" fontId="4" fillId="0" borderId="0" xfId="0" applyFont="1" applyAlignment="1">
      <alignment horizontal="centerContinuous"/>
    </xf>
    <xf numFmtId="0" fontId="3" fillId="0" borderId="0" xfId="6" applyFont="1"/>
    <xf numFmtId="0" fontId="4" fillId="0" borderId="0" xfId="6" applyFont="1"/>
    <xf numFmtId="0" fontId="4" fillId="0" borderId="1" xfId="6" applyFont="1" applyBorder="1"/>
    <xf numFmtId="0" fontId="4" fillId="0" borderId="13" xfId="0" applyFont="1" applyBorder="1"/>
    <xf numFmtId="0" fontId="4" fillId="0" borderId="7" xfId="6" applyFont="1" applyBorder="1" applyAlignment="1">
      <alignment horizontal="centerContinuous"/>
    </xf>
    <xf numFmtId="0" fontId="4" fillId="0" borderId="1" xfId="6" applyFont="1" applyBorder="1" applyAlignment="1">
      <alignment horizontal="center"/>
    </xf>
    <xf numFmtId="0" fontId="4" fillId="0" borderId="3" xfId="0" applyFont="1" applyBorder="1"/>
    <xf numFmtId="0" fontId="4" fillId="0" borderId="14" xfId="6" applyFont="1" applyBorder="1" applyAlignment="1" applyProtection="1">
      <alignment horizontal="centerContinuous"/>
    </xf>
    <xf numFmtId="0" fontId="4" fillId="0" borderId="7" xfId="6" applyFont="1" applyBorder="1" applyAlignment="1" applyProtection="1">
      <alignment horizontal="centerContinuous"/>
    </xf>
    <xf numFmtId="0" fontId="3" fillId="0" borderId="0" xfId="8" applyFont="1"/>
    <xf numFmtId="0" fontId="4" fillId="0" borderId="0" xfId="8" applyFont="1"/>
    <xf numFmtId="0" fontId="3" fillId="0" borderId="0" xfId="8" applyFont="1" applyAlignment="1" applyProtection="1">
      <alignment horizontal="left"/>
    </xf>
    <xf numFmtId="0" fontId="3" fillId="0" borderId="0" xfId="8" applyFont="1" applyAlignment="1" applyProtection="1">
      <alignment horizontal="fill"/>
    </xf>
    <xf numFmtId="0" fontId="3" fillId="0" borderId="5" xfId="8" applyFont="1" applyBorder="1" applyAlignment="1" applyProtection="1">
      <alignment horizontal="center"/>
    </xf>
    <xf numFmtId="0" fontId="3" fillId="0" borderId="7" xfId="8" applyFont="1" applyBorder="1" applyAlignment="1" applyProtection="1">
      <alignment horizontal="centerContinuous"/>
    </xf>
    <xf numFmtId="0" fontId="4" fillId="0" borderId="7" xfId="8" applyFont="1" applyBorder="1" applyAlignment="1">
      <alignment horizontal="centerContinuous"/>
    </xf>
    <xf numFmtId="0" fontId="3" fillId="0" borderId="6" xfId="8" applyFont="1" applyBorder="1" applyAlignment="1" applyProtection="1">
      <alignment horizontal="center"/>
    </xf>
    <xf numFmtId="0" fontId="3" fillId="0" borderId="7" xfId="8" applyFont="1" applyBorder="1" applyAlignment="1" applyProtection="1">
      <alignment horizontal="center"/>
    </xf>
    <xf numFmtId="0" fontId="4" fillId="0" borderId="0" xfId="0" applyFont="1"/>
    <xf numFmtId="39" fontId="3" fillId="0" borderId="0" xfId="8" applyNumberFormat="1" applyFont="1" applyProtection="1"/>
    <xf numFmtId="0" fontId="3" fillId="0" borderId="15" xfId="8" applyFont="1" applyBorder="1" applyAlignment="1" applyProtection="1">
      <alignment horizontal="center"/>
    </xf>
    <xf numFmtId="0" fontId="3" fillId="0" borderId="0" xfId="9" applyFont="1"/>
    <xf numFmtId="0" fontId="4" fillId="0" borderId="0" xfId="9" applyFont="1"/>
    <xf numFmtId="0" fontId="3" fillId="0" borderId="0" xfId="9" applyFont="1" applyBorder="1" applyAlignment="1" applyProtection="1">
      <alignment horizontal="fill"/>
    </xf>
    <xf numFmtId="0" fontId="3" fillId="0" borderId="0" xfId="9" applyFont="1" applyAlignment="1" applyProtection="1">
      <alignment horizontal="fill"/>
    </xf>
    <xf numFmtId="0" fontId="3" fillId="0" borderId="0" xfId="9" applyFont="1" applyAlignment="1" applyProtection="1">
      <alignment horizontal="left"/>
    </xf>
    <xf numFmtId="0" fontId="3" fillId="0" borderId="16" xfId="9" applyFont="1" applyBorder="1"/>
    <xf numFmtId="0" fontId="3" fillId="0" borderId="0" xfId="9" applyFont="1" applyBorder="1"/>
    <xf numFmtId="0" fontId="3" fillId="0" borderId="2" xfId="9" applyFont="1" applyBorder="1"/>
    <xf numFmtId="0" fontId="3" fillId="0" borderId="16" xfId="9" applyFont="1" applyBorder="1" applyAlignment="1">
      <alignment horizontal="centerContinuous"/>
    </xf>
    <xf numFmtId="0" fontId="4" fillId="0" borderId="2" xfId="9" applyFont="1" applyBorder="1" applyAlignment="1">
      <alignment horizontal="centerContinuous"/>
    </xf>
    <xf numFmtId="0" fontId="3" fillId="0" borderId="16" xfId="9" applyFont="1" applyBorder="1" applyAlignment="1" applyProtection="1">
      <alignment horizontal="centerContinuous"/>
    </xf>
    <xf numFmtId="0" fontId="3" fillId="0" borderId="17" xfId="9" applyFont="1" applyBorder="1"/>
    <xf numFmtId="0" fontId="3" fillId="0" borderId="18" xfId="9" applyFont="1" applyBorder="1"/>
    <xf numFmtId="0" fontId="3" fillId="0" borderId="16" xfId="9" applyFont="1" applyBorder="1" applyAlignment="1" applyProtection="1">
      <alignment horizontal="center"/>
    </xf>
    <xf numFmtId="0" fontId="4" fillId="0" borderId="17" xfId="0" applyFont="1" applyBorder="1"/>
    <xf numFmtId="0" fontId="4" fillId="0" borderId="16" xfId="0" applyFont="1" applyBorder="1"/>
    <xf numFmtId="39" fontId="3" fillId="0" borderId="0" xfId="9" applyNumberFormat="1" applyFont="1" applyAlignment="1" applyProtection="1">
      <alignment horizontal="left"/>
    </xf>
    <xf numFmtId="39" fontId="3" fillId="0" borderId="0" xfId="9" applyNumberFormat="1" applyFont="1" applyProtection="1"/>
    <xf numFmtId="0" fontId="3" fillId="0" borderId="7" xfId="9" applyFont="1" applyBorder="1" applyAlignment="1" applyProtection="1">
      <alignment horizontal="center"/>
    </xf>
    <xf numFmtId="0" fontId="3" fillId="0" borderId="14" xfId="9" applyFont="1" applyBorder="1" applyAlignment="1" applyProtection="1">
      <alignment horizontal="centerContinuous"/>
    </xf>
    <xf numFmtId="0" fontId="3" fillId="0" borderId="14" xfId="9" applyFont="1" applyBorder="1" applyAlignment="1" applyProtection="1">
      <alignment horizontal="center"/>
    </xf>
    <xf numFmtId="0" fontId="3" fillId="0" borderId="0" xfId="10" applyFont="1"/>
    <xf numFmtId="0" fontId="4" fillId="0" borderId="0" xfId="10" applyFont="1"/>
    <xf numFmtId="0" fontId="3" fillId="0" borderId="0" xfId="10" applyFont="1" applyAlignment="1" applyProtection="1">
      <alignment horizontal="left"/>
    </xf>
    <xf numFmtId="0" fontId="3" fillId="0" borderId="0" xfId="10" applyFont="1" applyAlignment="1" applyProtection="1">
      <alignment horizontal="fill"/>
    </xf>
    <xf numFmtId="0" fontId="3" fillId="0" borderId="16" xfId="10" applyFont="1" applyBorder="1"/>
    <xf numFmtId="0" fontId="3" fillId="0" borderId="16" xfId="10" applyFont="1" applyBorder="1" applyAlignment="1" applyProtection="1">
      <alignment horizontal="center"/>
    </xf>
    <xf numFmtId="0" fontId="3" fillId="0" borderId="7" xfId="10" applyFont="1" applyBorder="1" applyAlignment="1" applyProtection="1">
      <alignment horizontal="centerContinuous"/>
    </xf>
    <xf numFmtId="0" fontId="4" fillId="0" borderId="7" xfId="10" applyFont="1" applyBorder="1" applyAlignment="1">
      <alignment horizontal="centerContinuous"/>
    </xf>
    <xf numFmtId="0" fontId="3" fillId="0" borderId="7" xfId="10" applyFont="1" applyBorder="1" applyAlignment="1">
      <alignment horizontal="centerContinuous"/>
    </xf>
    <xf numFmtId="0" fontId="3" fillId="0" borderId="14" xfId="10" applyFont="1" applyBorder="1" applyAlignment="1" applyProtection="1">
      <alignment horizontal="center"/>
    </xf>
    <xf numFmtId="0" fontId="3" fillId="0" borderId="5" xfId="10" applyFont="1" applyBorder="1" applyAlignment="1">
      <alignment horizontal="center"/>
    </xf>
    <xf numFmtId="0" fontId="3" fillId="0" borderId="6" xfId="10" applyFont="1" applyBorder="1" applyAlignment="1">
      <alignment horizontal="center"/>
    </xf>
    <xf numFmtId="0" fontId="3" fillId="0" borderId="7" xfId="10" applyFont="1" applyBorder="1" applyAlignment="1">
      <alignment horizontal="center"/>
    </xf>
    <xf numFmtId="0" fontId="3" fillId="0" borderId="5" xfId="10" applyFont="1" applyBorder="1"/>
    <xf numFmtId="0" fontId="3" fillId="0" borderId="0" xfId="10" applyFont="1" applyBorder="1" applyAlignment="1" applyProtection="1">
      <alignment horizontal="center"/>
    </xf>
    <xf numFmtId="0" fontId="3" fillId="0" borderId="0" xfId="10" applyFont="1" applyBorder="1" applyAlignment="1" applyProtection="1">
      <alignment horizontal="fill"/>
    </xf>
    <xf numFmtId="0" fontId="3" fillId="0" borderId="0" xfId="10" applyFont="1" applyBorder="1" applyAlignment="1" applyProtection="1">
      <alignment horizontal="left"/>
    </xf>
    <xf numFmtId="39" fontId="3" fillId="0" borderId="0" xfId="10" applyNumberFormat="1" applyFont="1" applyBorder="1" applyProtection="1"/>
    <xf numFmtId="0" fontId="3" fillId="0" borderId="16" xfId="10" applyFont="1" applyBorder="1" applyAlignment="1" applyProtection="1">
      <alignment horizontal="fill"/>
    </xf>
    <xf numFmtId="0" fontId="3" fillId="0" borderId="16" xfId="10" applyFont="1" applyBorder="1" applyAlignment="1" applyProtection="1">
      <alignment horizontal="centerContinuous"/>
    </xf>
    <xf numFmtId="0" fontId="3" fillId="0" borderId="0" xfId="10" applyFont="1" applyBorder="1" applyAlignment="1" applyProtection="1">
      <alignment horizontal="centerContinuous"/>
    </xf>
    <xf numFmtId="0" fontId="3" fillId="0" borderId="17" xfId="10" applyFont="1" applyBorder="1" applyAlignment="1" applyProtection="1">
      <alignment horizontal="centerContinuous"/>
    </xf>
    <xf numFmtId="0" fontId="4" fillId="0" borderId="1" xfId="10" applyFont="1" applyBorder="1" applyAlignment="1">
      <alignment horizontal="centerContinuous"/>
    </xf>
    <xf numFmtId="0" fontId="3" fillId="0" borderId="1" xfId="10" applyFont="1" applyBorder="1" applyAlignment="1">
      <alignment horizontal="centerContinuous"/>
    </xf>
    <xf numFmtId="0" fontId="4" fillId="0" borderId="16" xfId="10" applyFont="1" applyBorder="1"/>
    <xf numFmtId="0" fontId="3" fillId="0" borderId="7" xfId="10" applyFont="1" applyBorder="1" applyAlignment="1" applyProtection="1">
      <alignment horizontal="center"/>
    </xf>
    <xf numFmtId="0" fontId="3" fillId="0" borderId="15" xfId="10" applyFont="1" applyBorder="1" applyAlignment="1" applyProtection="1">
      <alignment horizontal="center"/>
    </xf>
    <xf numFmtId="0" fontId="3" fillId="0" borderId="21" xfId="10" applyFont="1" applyBorder="1"/>
    <xf numFmtId="39" fontId="3" fillId="0" borderId="0" xfId="10" applyNumberFormat="1" applyFont="1" applyProtection="1"/>
    <xf numFmtId="0" fontId="3" fillId="0" borderId="0" xfId="11" applyFont="1"/>
    <xf numFmtId="0" fontId="3" fillId="0" borderId="5" xfId="11" applyFont="1" applyBorder="1"/>
    <xf numFmtId="0" fontId="3" fillId="0" borderId="1" xfId="11" applyFont="1" applyBorder="1"/>
    <xf numFmtId="0" fontId="3" fillId="0" borderId="5" xfId="11" applyFont="1" applyBorder="1" applyAlignment="1" applyProtection="1">
      <alignment horizontal="center"/>
    </xf>
    <xf numFmtId="0" fontId="3" fillId="0" borderId="19" xfId="11" applyFont="1" applyBorder="1"/>
    <xf numFmtId="39" fontId="3" fillId="0" borderId="0" xfId="11" applyNumberFormat="1" applyFont="1" applyProtection="1"/>
    <xf numFmtId="0" fontId="3" fillId="0" borderId="0" xfId="11" applyFont="1" applyAlignment="1" applyProtection="1">
      <alignment horizontal="left"/>
    </xf>
    <xf numFmtId="0" fontId="3" fillId="0" borderId="6" xfId="11" applyFont="1" applyBorder="1" applyAlignment="1" applyProtection="1">
      <alignment horizontal="center"/>
    </xf>
    <xf numFmtId="0" fontId="3" fillId="0" borderId="0" xfId="11" applyFont="1" applyAlignment="1" applyProtection="1">
      <alignment horizontal="fill"/>
    </xf>
    <xf numFmtId="1" fontId="3" fillId="0" borderId="0" xfId="11" applyNumberFormat="1" applyFont="1"/>
    <xf numFmtId="1" fontId="3" fillId="0" borderId="5" xfId="11" applyNumberFormat="1" applyFont="1" applyBorder="1" applyAlignment="1">
      <alignment horizontal="center"/>
    </xf>
    <xf numFmtId="0" fontId="3" fillId="0" borderId="5" xfId="11" applyFont="1" applyBorder="1" applyAlignment="1">
      <alignment horizontal="center"/>
    </xf>
    <xf numFmtId="1" fontId="3" fillId="0" borderId="5" xfId="11" applyNumberFormat="1" applyFont="1" applyBorder="1" applyAlignment="1" applyProtection="1">
      <alignment horizontal="center"/>
    </xf>
    <xf numFmtId="1" fontId="3" fillId="0" borderId="6" xfId="11" applyNumberFormat="1" applyFont="1" applyBorder="1" applyAlignment="1" applyProtection="1">
      <alignment horizontal="center"/>
    </xf>
    <xf numFmtId="1" fontId="3" fillId="0" borderId="19" xfId="11" applyNumberFormat="1" applyFont="1" applyBorder="1" applyAlignment="1" applyProtection="1">
      <alignment horizontal="center"/>
    </xf>
    <xf numFmtId="0" fontId="3" fillId="0" borderId="19" xfId="11" applyFont="1" applyBorder="1" applyAlignment="1" applyProtection="1">
      <alignment horizontal="left"/>
    </xf>
    <xf numFmtId="1" fontId="3" fillId="0" borderId="19" xfId="11" applyNumberFormat="1" applyFont="1" applyBorder="1" applyAlignment="1" applyProtection="1">
      <alignment horizontal="left"/>
    </xf>
    <xf numFmtId="1" fontId="3" fillId="0" borderId="5" xfId="11" applyNumberFormat="1" applyFont="1" applyBorder="1" applyAlignment="1" applyProtection="1">
      <alignment horizontal="left"/>
    </xf>
    <xf numFmtId="0" fontId="3" fillId="0" borderId="15" xfId="11" applyFont="1" applyBorder="1"/>
    <xf numFmtId="1" fontId="3" fillId="0" borderId="17" xfId="11" applyNumberFormat="1" applyFont="1" applyBorder="1" applyAlignment="1" applyProtection="1">
      <alignment horizontal="left"/>
    </xf>
    <xf numFmtId="39" fontId="3" fillId="0" borderId="22" xfId="11" applyNumberFormat="1" applyFont="1" applyBorder="1" applyProtection="1"/>
    <xf numFmtId="0" fontId="3" fillId="0" borderId="22" xfId="11" applyFont="1" applyBorder="1"/>
    <xf numFmtId="1" fontId="3" fillId="0" borderId="22" xfId="11" applyNumberFormat="1" applyFont="1" applyBorder="1" applyAlignment="1">
      <alignment horizontal="center"/>
    </xf>
    <xf numFmtId="0" fontId="3" fillId="0" borderId="7" xfId="11" applyFont="1" applyBorder="1" applyAlignment="1">
      <alignment horizontal="centerContinuous"/>
    </xf>
    <xf numFmtId="1" fontId="3" fillId="0" borderId="14" xfId="11" applyNumberFormat="1" applyFont="1" applyBorder="1" applyAlignment="1">
      <alignment horizontal="centerContinuous"/>
    </xf>
    <xf numFmtId="0" fontId="5" fillId="0" borderId="16" xfId="0" applyFont="1" applyBorder="1" applyAlignment="1">
      <alignment horizontal="center"/>
    </xf>
    <xf numFmtId="0" fontId="4" fillId="0" borderId="1" xfId="12" applyFont="1" applyBorder="1"/>
    <xf numFmtId="0" fontId="3" fillId="0" borderId="0" xfId="13" applyFont="1"/>
    <xf numFmtId="0" fontId="4" fillId="0" borderId="0" xfId="13" applyFont="1"/>
    <xf numFmtId="0" fontId="3" fillId="0" borderId="0" xfId="13" applyFont="1" applyAlignment="1" applyProtection="1">
      <alignment horizontal="left"/>
    </xf>
    <xf numFmtId="0" fontId="3" fillId="0" borderId="0" xfId="13" applyFont="1" applyAlignment="1" applyProtection="1">
      <alignment horizontal="fill"/>
    </xf>
    <xf numFmtId="0" fontId="3" fillId="0" borderId="0" xfId="13" applyFont="1" applyBorder="1" applyAlignment="1" applyProtection="1">
      <alignment horizontal="left"/>
    </xf>
    <xf numFmtId="0" fontId="3" fillId="0" borderId="0" xfId="13" applyFont="1" applyBorder="1"/>
    <xf numFmtId="37" fontId="3" fillId="0" borderId="0" xfId="13" applyNumberFormat="1" applyFont="1" applyBorder="1" applyProtection="1"/>
    <xf numFmtId="0" fontId="3" fillId="0" borderId="7" xfId="13" applyFont="1" applyBorder="1"/>
    <xf numFmtId="0" fontId="3" fillId="0" borderId="7" xfId="13" applyFont="1" applyBorder="1" applyAlignment="1" applyProtection="1">
      <alignment horizontal="center"/>
    </xf>
    <xf numFmtId="0" fontId="3" fillId="0" borderId="0" xfId="14" applyFont="1"/>
    <xf numFmtId="39" fontId="3" fillId="0" borderId="0" xfId="14" applyNumberFormat="1" applyFont="1" applyProtection="1"/>
    <xf numFmtId="0" fontId="4" fillId="0" borderId="7" xfId="14" applyFont="1" applyBorder="1" applyAlignment="1">
      <alignment horizontal="centerContinuous"/>
    </xf>
    <xf numFmtId="0" fontId="3" fillId="0" borderId="0" xfId="14" applyFont="1" applyBorder="1" applyAlignment="1" applyProtection="1">
      <alignment horizontal="fill"/>
    </xf>
    <xf numFmtId="0" fontId="15" fillId="0" borderId="0" xfId="0" applyFont="1"/>
    <xf numFmtId="0" fontId="5" fillId="0" borderId="2" xfId="5" applyFont="1" applyBorder="1" applyAlignment="1" applyProtection="1">
      <alignment horizontal="center"/>
    </xf>
    <xf numFmtId="0" fontId="5" fillId="0" borderId="8" xfId="5" applyFont="1" applyBorder="1" applyAlignment="1" applyProtection="1">
      <alignment horizontal="center"/>
    </xf>
    <xf numFmtId="0" fontId="5" fillId="0" borderId="0" xfId="5" applyFont="1"/>
    <xf numFmtId="0" fontId="5" fillId="0" borderId="0" xfId="5" applyFont="1" applyAlignment="1" applyProtection="1">
      <alignment horizontal="left"/>
    </xf>
    <xf numFmtId="0" fontId="5" fillId="0" borderId="0" xfId="5" applyFont="1" applyAlignment="1" applyProtection="1">
      <alignment horizontal="fill"/>
    </xf>
    <xf numFmtId="0" fontId="5" fillId="0" borderId="0" xfId="5" applyFont="1" applyBorder="1"/>
    <xf numFmtId="0" fontId="5" fillId="0" borderId="2" xfId="5" applyFont="1" applyBorder="1"/>
    <xf numFmtId="0" fontId="5" fillId="0" borderId="0" xfId="5" applyFont="1" applyBorder="1" applyAlignment="1" applyProtection="1">
      <alignment horizontal="centerContinuous"/>
    </xf>
    <xf numFmtId="0" fontId="5" fillId="0" borderId="0" xfId="5" applyFont="1" applyBorder="1" applyAlignment="1" applyProtection="1">
      <alignment horizontal="center"/>
    </xf>
    <xf numFmtId="0" fontId="5" fillId="0" borderId="4" xfId="5" applyFont="1" applyBorder="1" applyAlignment="1" applyProtection="1">
      <alignment horizontal="center"/>
    </xf>
    <xf numFmtId="0" fontId="5" fillId="0" borderId="2" xfId="5" applyFont="1" applyBorder="1" applyAlignment="1">
      <alignment horizontal="centerContinuous"/>
    </xf>
    <xf numFmtId="0" fontId="5" fillId="0" borderId="7" xfId="5" applyFont="1" applyBorder="1" applyAlignment="1" applyProtection="1">
      <alignment horizontal="centerContinuous"/>
    </xf>
    <xf numFmtId="0" fontId="5" fillId="0" borderId="8" xfId="5" applyFont="1" applyBorder="1" applyAlignment="1">
      <alignment horizontal="centerContinuous"/>
    </xf>
    <xf numFmtId="0" fontId="5" fillId="0" borderId="18" xfId="5" applyFont="1" applyBorder="1"/>
    <xf numFmtId="0" fontId="5" fillId="0" borderId="0" xfId="5" applyFont="1" applyBorder="1" applyAlignment="1">
      <alignment horizontal="centerContinuous"/>
    </xf>
    <xf numFmtId="0" fontId="5" fillId="0" borderId="7" xfId="5" applyFont="1" applyBorder="1" applyAlignment="1">
      <alignment horizontal="centerContinuous"/>
    </xf>
    <xf numFmtId="0" fontId="5" fillId="0" borderId="8" xfId="5" applyFont="1" applyBorder="1" applyAlignment="1" applyProtection="1">
      <alignment horizontal="centerContinuous"/>
    </xf>
    <xf numFmtId="0" fontId="5" fillId="0" borderId="16" xfId="5" applyFont="1" applyBorder="1" applyAlignment="1" applyProtection="1">
      <alignment horizontal="centerContinuous"/>
    </xf>
    <xf numFmtId="0" fontId="4" fillId="0" borderId="0" xfId="6" applyFont="1" applyAlignment="1" applyProtection="1">
      <alignment horizontal="fill"/>
    </xf>
    <xf numFmtId="0" fontId="4" fillId="0" borderId="1" xfId="6" applyFont="1" applyBorder="1" applyAlignment="1" applyProtection="1">
      <alignment horizontal="left"/>
    </xf>
    <xf numFmtId="39" fontId="4" fillId="0" borderId="0" xfId="6" applyNumberFormat="1" applyFont="1" applyProtection="1"/>
    <xf numFmtId="0" fontId="4" fillId="0" borderId="1" xfId="6" applyFont="1" applyBorder="1" applyAlignment="1" applyProtection="1">
      <alignment horizontal="center"/>
    </xf>
    <xf numFmtId="0" fontId="4" fillId="0" borderId="17" xfId="6" applyFont="1" applyBorder="1"/>
    <xf numFmtId="0" fontId="4" fillId="0" borderId="17" xfId="6" applyFont="1" applyBorder="1" applyAlignment="1" applyProtection="1">
      <alignment horizontal="left"/>
    </xf>
    <xf numFmtId="0" fontId="4" fillId="0" borderId="3" xfId="6" applyFont="1" applyBorder="1"/>
    <xf numFmtId="0" fontId="4" fillId="0" borderId="3" xfId="6" applyFont="1" applyBorder="1" applyAlignment="1" applyProtection="1">
      <alignment horizontal="left"/>
    </xf>
    <xf numFmtId="0" fontId="4" fillId="0" borderId="3" xfId="6" applyFont="1" applyBorder="1" applyAlignment="1">
      <alignment horizontal="center"/>
    </xf>
    <xf numFmtId="0" fontId="4" fillId="0" borderId="1" xfId="6" quotePrefix="1" applyFont="1" applyBorder="1" applyAlignment="1" applyProtection="1">
      <alignment horizontal="left"/>
    </xf>
    <xf numFmtId="0" fontId="4" fillId="0" borderId="19" xfId="6" applyFont="1" applyBorder="1"/>
    <xf numFmtId="39" fontId="4" fillId="0" borderId="1" xfId="6" applyNumberFormat="1" applyFont="1" applyBorder="1" applyAlignment="1" applyProtection="1">
      <alignment horizontal="center"/>
    </xf>
    <xf numFmtId="0" fontId="4" fillId="0" borderId="7" xfId="12" applyFont="1" applyBorder="1" applyAlignment="1" applyProtection="1">
      <alignment horizontal="centerContinuous"/>
    </xf>
    <xf numFmtId="0" fontId="4" fillId="0" borderId="7" xfId="12" applyFont="1" applyBorder="1" applyAlignment="1">
      <alignment horizontal="centerContinuous"/>
    </xf>
    <xf numFmtId="0" fontId="4" fillId="0" borderId="8" xfId="12" applyFont="1" applyBorder="1" applyAlignment="1">
      <alignment horizontal="centerContinuous"/>
    </xf>
    <xf numFmtId="0" fontId="5" fillId="0" borderId="0" xfId="0" applyFont="1" applyBorder="1"/>
    <xf numFmtId="0" fontId="8" fillId="0" borderId="16" xfId="0" applyFont="1" applyBorder="1" applyAlignment="1">
      <alignment horizontal="centerContinuous"/>
    </xf>
    <xf numFmtId="0" fontId="3" fillId="0" borderId="14" xfId="0" applyFont="1" applyBorder="1" applyAlignment="1">
      <alignment horizontal="center"/>
    </xf>
    <xf numFmtId="0" fontId="8" fillId="0" borderId="0" xfId="0" applyFont="1" applyBorder="1" applyAlignment="1">
      <alignment horizontal="centerContinuous"/>
    </xf>
    <xf numFmtId="0" fontId="5" fillId="0" borderId="14" xfId="0" applyFont="1" applyBorder="1" applyAlignment="1">
      <alignment horizontal="centerContinuous"/>
    </xf>
    <xf numFmtId="0" fontId="17" fillId="0" borderId="7" xfId="0" applyFont="1" applyBorder="1" applyAlignment="1">
      <alignment horizontal="centerContinuous"/>
    </xf>
    <xf numFmtId="0" fontId="5" fillId="0" borderId="6" xfId="0" applyFont="1" applyBorder="1" applyAlignment="1">
      <alignment horizontal="centerContinuous"/>
    </xf>
    <xf numFmtId="0" fontId="5" fillId="0" borderId="8" xfId="0" applyFont="1" applyBorder="1" applyAlignment="1">
      <alignment horizontal="centerContinuous"/>
    </xf>
    <xf numFmtId="0" fontId="10" fillId="0" borderId="0" xfId="0" applyFont="1" applyBorder="1" applyAlignment="1">
      <alignment horizontal="centerContinuous"/>
    </xf>
    <xf numFmtId="0" fontId="4" fillId="0" borderId="0" xfId="0" applyFont="1" applyAlignment="1">
      <alignment wrapText="1"/>
    </xf>
    <xf numFmtId="49" fontId="4" fillId="0" borderId="0" xfId="0" applyNumberFormat="1" applyFont="1" applyAlignment="1">
      <alignment horizontal="left"/>
    </xf>
    <xf numFmtId="0" fontId="4" fillId="0" borderId="0" xfId="0" applyFont="1" applyAlignment="1">
      <alignment horizontal="left"/>
    </xf>
    <xf numFmtId="0" fontId="21" fillId="0" borderId="0" xfId="0" applyFont="1"/>
    <xf numFmtId="0" fontId="4" fillId="0" borderId="18" xfId="0" applyFont="1" applyBorder="1"/>
    <xf numFmtId="0" fontId="4" fillId="0" borderId="23" xfId="0" applyFont="1" applyBorder="1"/>
    <xf numFmtId="0" fontId="10" fillId="0" borderId="0" xfId="0" applyFont="1"/>
    <xf numFmtId="0" fontId="10" fillId="0" borderId="0" xfId="0" applyFont="1" applyAlignment="1">
      <alignment horizontal="center" vertical="center"/>
    </xf>
    <xf numFmtId="0" fontId="17" fillId="0" borderId="0" xfId="0" applyFont="1"/>
    <xf numFmtId="0" fontId="10" fillId="0" borderId="0" xfId="0" applyFont="1" applyBorder="1" applyAlignment="1"/>
    <xf numFmtId="0" fontId="15" fillId="0" borderId="0" xfId="6" applyFont="1"/>
    <xf numFmtId="0" fontId="15" fillId="0" borderId="7" xfId="6" applyFont="1" applyBorder="1" applyAlignment="1">
      <alignment horizontal="centerContinuous"/>
    </xf>
    <xf numFmtId="0" fontId="15" fillId="0" borderId="3" xfId="6" applyFont="1" applyBorder="1"/>
    <xf numFmtId="49" fontId="3" fillId="0" borderId="0" xfId="9" applyNumberFormat="1" applyFont="1" applyAlignment="1" applyProtection="1">
      <alignment horizontal="left"/>
    </xf>
    <xf numFmtId="49" fontId="4" fillId="0" borderId="0" xfId="0" applyNumberFormat="1" applyFont="1" applyAlignment="1">
      <alignment horizont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14" xfId="6" applyFont="1" applyBorder="1" applyAlignment="1" applyProtection="1">
      <alignment horizontal="center"/>
    </xf>
    <xf numFmtId="0" fontId="4" fillId="0" borderId="22" xfId="6" applyFont="1" applyBorder="1" applyAlignment="1">
      <alignment horizontal="center"/>
    </xf>
    <xf numFmtId="0" fontId="4" fillId="0" borderId="17" xfId="6" applyFont="1" applyBorder="1" applyAlignment="1">
      <alignment horizontal="center"/>
    </xf>
    <xf numFmtId="0" fontId="4" fillId="0" borderId="15" xfId="0" applyFont="1" applyBorder="1" applyAlignment="1">
      <alignment horizontal="center"/>
    </xf>
    <xf numFmtId="0" fontId="4" fillId="0" borderId="0" xfId="0" applyFont="1" applyBorder="1" applyAlignment="1"/>
    <xf numFmtId="0" fontId="4" fillId="0" borderId="0" xfId="0" applyFont="1" applyBorder="1" applyAlignment="1">
      <alignment vertical="center"/>
    </xf>
    <xf numFmtId="0" fontId="4" fillId="0" borderId="1" xfId="0" applyFont="1" applyBorder="1" applyAlignment="1">
      <alignment horizontal="left"/>
    </xf>
    <xf numFmtId="0" fontId="10" fillId="0" borderId="0" xfId="0" applyFont="1" applyBorder="1" applyAlignment="1">
      <alignment horizontal="left"/>
    </xf>
    <xf numFmtId="0" fontId="4" fillId="0" borderId="0" xfId="0" applyFont="1" applyBorder="1" applyAlignment="1">
      <alignment horizontal="left"/>
    </xf>
    <xf numFmtId="0" fontId="4" fillId="0" borderId="12" xfId="0" applyFont="1" applyBorder="1" applyAlignment="1"/>
    <xf numFmtId="0" fontId="4" fillId="0" borderId="25" xfId="0" applyFont="1" applyBorder="1"/>
    <xf numFmtId="0" fontId="4" fillId="0" borderId="0" xfId="0" applyFont="1" applyFill="1" applyBorder="1" applyAlignment="1">
      <alignment horizontal="left"/>
    </xf>
    <xf numFmtId="0" fontId="4" fillId="0" borderId="0" xfId="0" applyFont="1" applyFill="1" applyBorder="1" applyAlignment="1">
      <alignment wrapText="1"/>
    </xf>
    <xf numFmtId="0" fontId="4" fillId="0" borderId="0" xfId="0" applyFont="1" applyFill="1" applyBorder="1"/>
    <xf numFmtId="0" fontId="4" fillId="0" borderId="0" xfId="0" applyFont="1" applyAlignment="1">
      <alignment horizontal="right"/>
    </xf>
    <xf numFmtId="0" fontId="17" fillId="0" borderId="1" xfId="0" applyFont="1" applyBorder="1" applyAlignment="1">
      <alignment horizontal="center"/>
    </xf>
    <xf numFmtId="0" fontId="4" fillId="0" borderId="16" xfId="0" applyFont="1" applyBorder="1" applyAlignment="1">
      <alignment horizontal="centerContinuous"/>
    </xf>
    <xf numFmtId="0" fontId="4" fillId="0" borderId="14" xfId="0" applyFont="1" applyBorder="1" applyAlignment="1">
      <alignment horizontal="centerContinuous"/>
    </xf>
    <xf numFmtId="0" fontId="4" fillId="0" borderId="26" xfId="0" applyFont="1" applyBorder="1" applyAlignment="1">
      <alignment horizontal="centerContinuous"/>
    </xf>
    <xf numFmtId="0" fontId="4" fillId="0" borderId="5" xfId="0" applyFont="1" applyBorder="1" applyAlignment="1">
      <alignment horizontal="centerContinuous"/>
    </xf>
    <xf numFmtId="0" fontId="4" fillId="0" borderId="6" xfId="0" applyFont="1" applyBorder="1" applyAlignment="1">
      <alignment horizontal="centerContinuous"/>
    </xf>
    <xf numFmtId="0" fontId="4" fillId="0" borderId="19" xfId="0" applyFont="1" applyBorder="1"/>
    <xf numFmtId="0" fontId="4" fillId="0" borderId="28" xfId="0" applyFont="1" applyBorder="1"/>
    <xf numFmtId="0" fontId="4" fillId="0" borderId="29" xfId="0" applyFont="1" applyBorder="1"/>
    <xf numFmtId="0" fontId="4" fillId="0" borderId="17" xfId="0" applyFont="1" applyBorder="1" applyAlignment="1">
      <alignment horizontal="centerContinuous"/>
    </xf>
    <xf numFmtId="0" fontId="4" fillId="0" borderId="18" xfId="0" applyFont="1" applyBorder="1" applyAlignment="1">
      <alignment horizontal="centerContinuous"/>
    </xf>
    <xf numFmtId="0" fontId="4" fillId="0" borderId="2" xfId="0" applyFont="1" applyBorder="1" applyAlignment="1">
      <alignment horizontal="center"/>
    </xf>
    <xf numFmtId="0" fontId="4" fillId="0" borderId="8" xfId="0" applyFont="1" applyBorder="1" applyAlignment="1">
      <alignment horizontal="center"/>
    </xf>
    <xf numFmtId="0" fontId="4" fillId="0" borderId="5" xfId="0" applyFont="1" applyBorder="1"/>
    <xf numFmtId="0" fontId="4" fillId="0" borderId="15" xfId="0" applyFont="1" applyBorder="1"/>
    <xf numFmtId="0" fontId="3" fillId="0" borderId="0" xfId="10" applyFont="1" applyBorder="1"/>
    <xf numFmtId="0" fontId="1" fillId="0" borderId="0" xfId="0" applyFont="1" applyBorder="1" applyAlignment="1"/>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5" xfId="0" applyFont="1" applyBorder="1" applyAlignment="1">
      <alignment wrapText="1"/>
    </xf>
    <xf numFmtId="0" fontId="4" fillId="0" borderId="21" xfId="0" applyFont="1" applyBorder="1"/>
    <xf numFmtId="0" fontId="21" fillId="0" borderId="0" xfId="0" applyFont="1" applyBorder="1" applyAlignment="1">
      <alignment horizontal="center" vertical="center"/>
    </xf>
    <xf numFmtId="0" fontId="15" fillId="0" borderId="3" xfId="6" applyFont="1" applyBorder="1" applyAlignment="1">
      <alignment horizontal="right"/>
    </xf>
    <xf numFmtId="0" fontId="15" fillId="0" borderId="7" xfId="6" applyFont="1" applyBorder="1" applyAlignment="1">
      <alignment horizontal="center"/>
    </xf>
    <xf numFmtId="0" fontId="19" fillId="0" borderId="0" xfId="6" applyFont="1" applyAlignment="1"/>
    <xf numFmtId="0" fontId="15" fillId="0" borderId="0" xfId="6" applyFont="1" applyBorder="1" applyAlignment="1">
      <alignment horizontal="centerContinuous"/>
    </xf>
    <xf numFmtId="0" fontId="4" fillId="0" borderId="19" xfId="0" applyFont="1" applyBorder="1" applyAlignment="1">
      <alignment horizontal="left"/>
    </xf>
    <xf numFmtId="0" fontId="4" fillId="0" borderId="1" xfId="0" applyFont="1" applyBorder="1" applyAlignment="1">
      <alignment horizontal="center"/>
    </xf>
    <xf numFmtId="0" fontId="4" fillId="0" borderId="34" xfId="0" applyFont="1" applyBorder="1"/>
    <xf numFmtId="0" fontId="4" fillId="0" borderId="7" xfId="0" applyFont="1" applyBorder="1"/>
    <xf numFmtId="0" fontId="4" fillId="0" borderId="14" xfId="0" applyFont="1" applyBorder="1" applyAlignment="1">
      <alignment horizontal="center"/>
    </xf>
    <xf numFmtId="0" fontId="4" fillId="0" borderId="10" xfId="0" applyFont="1" applyBorder="1" applyAlignment="1">
      <alignment horizontal="center"/>
    </xf>
    <xf numFmtId="0" fontId="4" fillId="0" borderId="26" xfId="0" applyFont="1" applyBorder="1" applyAlignment="1">
      <alignment horizontal="center"/>
    </xf>
    <xf numFmtId="0" fontId="4" fillId="0" borderId="16" xfId="0" applyFont="1" applyBorder="1" applyAlignment="1">
      <alignment horizontal="center"/>
    </xf>
    <xf numFmtId="0" fontId="4" fillId="0" borderId="23" xfId="0" applyFont="1" applyBorder="1" applyAlignment="1"/>
    <xf numFmtId="0" fontId="4" fillId="0" borderId="18" xfId="0" applyFont="1" applyBorder="1" applyAlignment="1">
      <alignment horizontal="center"/>
    </xf>
    <xf numFmtId="0" fontId="4" fillId="0" borderId="36" xfId="0" applyFont="1" applyBorder="1"/>
    <xf numFmtId="0" fontId="4" fillId="0" borderId="22" xfId="0" applyFont="1" applyBorder="1" applyAlignment="1">
      <alignment horizontal="center"/>
    </xf>
    <xf numFmtId="0" fontId="4" fillId="0" borderId="37" xfId="0" applyFont="1" applyBorder="1" applyAlignment="1">
      <alignment horizontal="center"/>
    </xf>
    <xf numFmtId="0" fontId="12" fillId="0" borderId="5" xfId="11" applyFont="1" applyBorder="1" applyAlignment="1" applyProtection="1">
      <alignment horizontal="center"/>
    </xf>
    <xf numFmtId="0" fontId="12" fillId="0" borderId="22" xfId="11" applyFont="1" applyBorder="1" applyAlignment="1">
      <alignment horizontal="center"/>
    </xf>
    <xf numFmtId="0" fontId="5" fillId="0" borderId="7" xfId="0" applyFont="1" applyBorder="1"/>
    <xf numFmtId="0" fontId="25" fillId="0" borderId="0" xfId="0" applyFont="1" applyBorder="1"/>
    <xf numFmtId="0" fontId="10" fillId="0" borderId="0" xfId="0" applyFont="1" applyBorder="1"/>
    <xf numFmtId="0" fontId="4" fillId="0" borderId="0" xfId="0" applyFont="1" applyBorder="1" applyAlignment="1">
      <alignment horizontal="right"/>
    </xf>
    <xf numFmtId="0" fontId="3" fillId="0" borderId="0" xfId="0" applyFont="1" applyBorder="1"/>
    <xf numFmtId="0" fontId="26" fillId="0" borderId="0" xfId="0" applyFont="1" applyBorder="1"/>
    <xf numFmtId="0" fontId="4" fillId="0" borderId="30" xfId="0" applyFont="1" applyBorder="1" applyAlignment="1">
      <alignment horizontal="center"/>
    </xf>
    <xf numFmtId="0" fontId="4" fillId="0" borderId="39" xfId="0" applyFont="1" applyBorder="1" applyAlignment="1">
      <alignment horizontal="center"/>
    </xf>
    <xf numFmtId="0" fontId="4" fillId="0" borderId="36" xfId="0" applyFont="1" applyBorder="1" applyAlignment="1">
      <alignment horizontal="centerContinuous"/>
    </xf>
    <xf numFmtId="0" fontId="4" fillId="0" borderId="43" xfId="0" applyFont="1" applyBorder="1" applyAlignment="1">
      <alignment horizontal="centerContinuous"/>
    </xf>
    <xf numFmtId="0" fontId="4" fillId="0" borderId="43" xfId="0" applyFont="1" applyBorder="1"/>
    <xf numFmtId="0" fontId="4" fillId="0" borderId="44" xfId="0" applyFont="1" applyBorder="1"/>
    <xf numFmtId="0" fontId="4" fillId="0" borderId="16" xfId="0" applyFont="1" applyBorder="1" applyAlignment="1">
      <alignment vertical="center"/>
    </xf>
    <xf numFmtId="0" fontId="10" fillId="0" borderId="16" xfId="0" applyFont="1" applyBorder="1" applyAlignment="1">
      <alignment horizontal="right" vertical="center"/>
    </xf>
    <xf numFmtId="0" fontId="4" fillId="0" borderId="0" xfId="0" applyFont="1" applyBorder="1" applyAlignment="1">
      <alignment horizontal="right" vertical="center"/>
    </xf>
    <xf numFmtId="0" fontId="10" fillId="0" borderId="16" xfId="0" applyFont="1" applyBorder="1" applyAlignment="1">
      <alignment vertical="center"/>
    </xf>
    <xf numFmtId="49" fontId="4" fillId="0" borderId="0" xfId="0" applyNumberFormat="1" applyFont="1"/>
    <xf numFmtId="0" fontId="3" fillId="0" borderId="7" xfId="0" applyFont="1" applyBorder="1"/>
    <xf numFmtId="49" fontId="2" fillId="0" borderId="0" xfId="0" applyNumberFormat="1" applyFont="1" applyAlignment="1">
      <alignment horizontal="centerContinuous"/>
    </xf>
    <xf numFmtId="0" fontId="2" fillId="0" borderId="0" xfId="0" applyFont="1" applyAlignment="1">
      <alignment horizontal="centerContinuous"/>
    </xf>
    <xf numFmtId="49" fontId="9" fillId="0" borderId="0" xfId="0" applyNumberFormat="1" applyFont="1" applyAlignment="1">
      <alignment horizontal="centerContinuous"/>
    </xf>
    <xf numFmtId="0" fontId="9" fillId="0" borderId="0" xfId="0" applyFont="1" applyAlignment="1">
      <alignment horizontal="centerContinuous"/>
    </xf>
    <xf numFmtId="49" fontId="18" fillId="0" borderId="0" xfId="0" applyNumberFormat="1" applyFont="1" applyAlignment="1">
      <alignment horizontal="centerContinuous" vertical="top"/>
    </xf>
    <xf numFmtId="0" fontId="18" fillId="0" borderId="0" xfId="0" applyFont="1" applyAlignment="1">
      <alignment horizontal="centerContinuous"/>
    </xf>
    <xf numFmtId="0" fontId="18" fillId="0" borderId="0" xfId="0" applyFont="1" applyAlignment="1">
      <alignment horizontal="centerContinuous" vertical="top"/>
    </xf>
    <xf numFmtId="0" fontId="4" fillId="0" borderId="0" xfId="0" applyFont="1" applyAlignment="1">
      <alignment horizontal="centerContinuous" vertical="top"/>
    </xf>
    <xf numFmtId="0" fontId="18" fillId="0" borderId="0" xfId="0" applyFont="1" applyAlignment="1">
      <alignment horizontal="center" vertical="top"/>
    </xf>
    <xf numFmtId="0" fontId="27" fillId="0" borderId="0" xfId="0" applyFont="1"/>
    <xf numFmtId="0" fontId="4" fillId="0" borderId="3" xfId="0" applyFont="1" applyBorder="1" applyAlignment="1">
      <alignment horizontal="left"/>
    </xf>
    <xf numFmtId="0" fontId="4" fillId="0" borderId="17" xfId="0" applyFont="1" applyBorder="1" applyAlignment="1">
      <alignment horizontal="left"/>
    </xf>
    <xf numFmtId="0" fontId="4" fillId="0" borderId="18" xfId="0" applyFont="1" applyBorder="1" applyAlignment="1">
      <alignment horizontal="left"/>
    </xf>
    <xf numFmtId="0" fontId="4" fillId="0" borderId="23" xfId="0" applyFont="1" applyBorder="1" applyAlignment="1">
      <alignment horizontal="center"/>
    </xf>
    <xf numFmtId="0" fontId="4" fillId="0" borderId="23" xfId="0" applyFont="1" applyBorder="1" applyAlignment="1">
      <alignment horizontal="right"/>
    </xf>
    <xf numFmtId="0" fontId="4" fillId="0" borderId="19" xfId="0" applyFont="1" applyBorder="1" applyAlignment="1">
      <alignment horizontal="center"/>
    </xf>
    <xf numFmtId="0" fontId="4" fillId="0" borderId="9" xfId="2" applyFont="1" applyBorder="1"/>
    <xf numFmtId="0" fontId="4" fillId="0" borderId="10" xfId="2" applyFont="1" applyBorder="1"/>
    <xf numFmtId="0" fontId="4" fillId="0" borderId="11" xfId="2" applyFont="1" applyBorder="1"/>
    <xf numFmtId="0" fontId="4" fillId="0" borderId="0" xfId="2" applyFont="1"/>
    <xf numFmtId="0" fontId="4" fillId="0" borderId="0" xfId="2" applyFont="1" applyBorder="1"/>
    <xf numFmtId="0" fontId="4" fillId="0" borderId="2" xfId="2" applyFont="1" applyBorder="1"/>
    <xf numFmtId="0" fontId="28" fillId="0" borderId="0" xfId="2" applyFont="1" applyBorder="1" applyAlignment="1">
      <alignment horizontal="centerContinuous"/>
    </xf>
    <xf numFmtId="0" fontId="4" fillId="0" borderId="0" xfId="2" applyFont="1" applyBorder="1" applyAlignment="1">
      <alignment horizontal="centerContinuous"/>
    </xf>
    <xf numFmtId="0" fontId="4" fillId="0" borderId="12" xfId="2" applyFont="1" applyBorder="1"/>
    <xf numFmtId="0" fontId="4" fillId="0" borderId="29" xfId="2" applyFont="1" applyBorder="1"/>
    <xf numFmtId="0" fontId="4" fillId="0" borderId="45" xfId="2" applyFont="1" applyBorder="1"/>
    <xf numFmtId="0" fontId="4" fillId="0" borderId="1" xfId="2" applyFont="1" applyBorder="1"/>
    <xf numFmtId="0" fontId="4" fillId="0" borderId="18" xfId="2" applyFont="1" applyBorder="1"/>
    <xf numFmtId="0" fontId="24" fillId="0" borderId="29" xfId="2" applyFont="1" applyBorder="1" applyAlignment="1">
      <alignment horizontal="centerContinuous"/>
    </xf>
    <xf numFmtId="0" fontId="24" fillId="0" borderId="0" xfId="2" applyFont="1" applyBorder="1" applyAlignment="1">
      <alignment horizontal="centerContinuous"/>
    </xf>
    <xf numFmtId="0" fontId="4" fillId="0" borderId="12" xfId="2" applyFont="1" applyBorder="1" applyAlignment="1">
      <alignment horizontal="centerContinuous"/>
    </xf>
    <xf numFmtId="0" fontId="3" fillId="0" borderId="29" xfId="2" applyFont="1" applyBorder="1" applyAlignment="1">
      <alignment horizontal="center"/>
    </xf>
    <xf numFmtId="0" fontId="3" fillId="0" borderId="0" xfId="2" applyFont="1" applyBorder="1" applyAlignment="1">
      <alignment horizontal="center"/>
    </xf>
    <xf numFmtId="0" fontId="3" fillId="0" borderId="29" xfId="2" applyFont="1" applyBorder="1" applyAlignment="1">
      <alignment horizontal="centerContinuous"/>
    </xf>
    <xf numFmtId="0" fontId="4" fillId="0" borderId="46" xfId="2" applyFont="1" applyBorder="1"/>
    <xf numFmtId="0" fontId="4" fillId="0" borderId="13" xfId="2" applyFont="1" applyBorder="1"/>
    <xf numFmtId="0" fontId="4" fillId="0" borderId="25" xfId="2" applyFont="1" applyBorder="1"/>
    <xf numFmtId="0" fontId="19" fillId="0" borderId="28" xfId="0" applyFont="1" applyBorder="1" applyAlignment="1">
      <alignment horizontal="right"/>
    </xf>
    <xf numFmtId="0" fontId="19" fillId="0" borderId="9" xfId="0" applyFont="1" applyBorder="1" applyAlignment="1">
      <alignment horizontal="centerContinuous"/>
    </xf>
    <xf numFmtId="49" fontId="15" fillId="0" borderId="29" xfId="0" applyNumberFormat="1" applyFont="1" applyBorder="1" applyAlignment="1">
      <alignment horizontal="right"/>
    </xf>
    <xf numFmtId="0" fontId="15" fillId="0" borderId="0" xfId="0" applyFont="1" applyBorder="1"/>
    <xf numFmtId="0" fontId="15" fillId="0" borderId="0" xfId="0" applyFont="1" applyBorder="1" applyAlignment="1"/>
    <xf numFmtId="0" fontId="2" fillId="0" borderId="0" xfId="0" applyFont="1" applyBorder="1"/>
    <xf numFmtId="0" fontId="30" fillId="0" borderId="0" xfId="1" applyFont="1" applyFill="1" applyBorder="1" applyAlignment="1" applyProtection="1"/>
    <xf numFmtId="0" fontId="4" fillId="0" borderId="29" xfId="0" applyFont="1" applyBorder="1" applyAlignment="1">
      <alignment horizontal="right"/>
    </xf>
    <xf numFmtId="0" fontId="4" fillId="0" borderId="46" xfId="0" applyFont="1" applyBorder="1" applyAlignment="1">
      <alignment horizontal="right"/>
    </xf>
    <xf numFmtId="0" fontId="4" fillId="0" borderId="29" xfId="0" applyFont="1" applyBorder="1" applyAlignment="1">
      <alignment horizontal="centerContinuous"/>
    </xf>
    <xf numFmtId="0" fontId="9" fillId="0" borderId="29" xfId="0" applyFont="1" applyBorder="1" applyAlignment="1">
      <alignment horizontal="centerContinuous"/>
    </xf>
    <xf numFmtId="0" fontId="15" fillId="0" borderId="29" xfId="0" applyFont="1" applyBorder="1"/>
    <xf numFmtId="49" fontId="15" fillId="0" borderId="0" xfId="0" applyNumberFormat="1" applyFont="1" applyBorder="1" applyAlignment="1">
      <alignment horizontal="left"/>
    </xf>
    <xf numFmtId="0" fontId="4" fillId="0" borderId="46" xfId="0" applyFont="1" applyBorder="1"/>
    <xf numFmtId="164" fontId="10" fillId="0" borderId="0" xfId="0" applyNumberFormat="1" applyFont="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4" fillId="0" borderId="0" xfId="0" applyFont="1" applyAlignment="1"/>
    <xf numFmtId="0" fontId="4" fillId="0" borderId="0" xfId="0" applyFont="1" applyAlignment="1">
      <alignment horizontal="center" wrapText="1"/>
    </xf>
    <xf numFmtId="0" fontId="15" fillId="0" borderId="0" xfId="0" applyFont="1" applyAlignment="1"/>
    <xf numFmtId="0" fontId="15" fillId="0" borderId="0" xfId="0" applyFont="1" applyBorder="1" applyAlignment="1" applyProtection="1">
      <protection locked="0"/>
    </xf>
    <xf numFmtId="0" fontId="15" fillId="0" borderId="16" xfId="0" applyFont="1" applyBorder="1"/>
    <xf numFmtId="0" fontId="15" fillId="0" borderId="2" xfId="0" applyFont="1" applyBorder="1"/>
    <xf numFmtId="0" fontId="15" fillId="0" borderId="5" xfId="0" applyFont="1" applyBorder="1" applyAlignment="1">
      <alignment horizontal="center"/>
    </xf>
    <xf numFmtId="0" fontId="15" fillId="0" borderId="0" xfId="0" applyFont="1" applyBorder="1" applyAlignment="1">
      <alignment horizontal="left" wrapText="1"/>
    </xf>
    <xf numFmtId="0" fontId="15" fillId="0" borderId="0" xfId="0" applyFont="1" applyBorder="1" applyAlignment="1">
      <alignment horizontal="center"/>
    </xf>
    <xf numFmtId="0" fontId="15" fillId="0" borderId="16" xfId="0" applyFont="1" applyBorder="1" applyAlignment="1">
      <alignment horizontal="center"/>
    </xf>
    <xf numFmtId="0" fontId="15" fillId="0" borderId="2" xfId="0" applyFont="1" applyBorder="1" applyAlignment="1">
      <alignment horizontal="center"/>
    </xf>
    <xf numFmtId="0" fontId="15" fillId="0" borderId="16" xfId="0" applyFont="1" applyBorder="1" applyAlignment="1"/>
    <xf numFmtId="0" fontId="15" fillId="0" borderId="2" xfId="0" applyFont="1" applyBorder="1" applyAlignment="1"/>
    <xf numFmtId="49" fontId="4" fillId="0" borderId="9" xfId="0" applyNumberFormat="1" applyFont="1" applyBorder="1"/>
    <xf numFmtId="0" fontId="2" fillId="0" borderId="29" xfId="0" applyFont="1" applyBorder="1" applyAlignment="1">
      <alignment horizontal="centerContinuous"/>
    </xf>
    <xf numFmtId="49" fontId="2" fillId="0" borderId="0" xfId="0" applyNumberFormat="1" applyFont="1" applyBorder="1" applyAlignment="1">
      <alignment horizontal="centerContinuous"/>
    </xf>
    <xf numFmtId="0" fontId="2" fillId="0" borderId="0" xfId="0" applyFont="1" applyBorder="1" applyAlignment="1">
      <alignment horizontal="centerContinuous"/>
    </xf>
    <xf numFmtId="49" fontId="4" fillId="0" borderId="0" xfId="0" applyNumberFormat="1" applyFont="1" applyBorder="1"/>
    <xf numFmtId="49" fontId="4" fillId="0" borderId="13" xfId="0" applyNumberFormat="1" applyFont="1" applyBorder="1"/>
    <xf numFmtId="0" fontId="10" fillId="0" borderId="3" xfId="0" applyFont="1" applyBorder="1" applyAlignment="1">
      <alignment horizontal="centerContinuous"/>
    </xf>
    <xf numFmtId="0" fontId="4" fillId="0" borderId="3" xfId="0" applyFont="1" applyBorder="1" applyAlignment="1">
      <alignment horizontal="centerContinuous"/>
    </xf>
    <xf numFmtId="0" fontId="4" fillId="0" borderId="17" xfId="0" applyFont="1" applyBorder="1" applyAlignment="1">
      <alignment horizontal="center"/>
    </xf>
    <xf numFmtId="0" fontId="4" fillId="0" borderId="22" xfId="0" applyFont="1" applyBorder="1"/>
    <xf numFmtId="0" fontId="10" fillId="0" borderId="1" xfId="0" applyFont="1" applyBorder="1" applyAlignment="1">
      <alignment horizontal="centerContinuous"/>
    </xf>
    <xf numFmtId="0" fontId="4" fillId="0" borderId="37" xfId="0" applyFont="1" applyBorder="1"/>
    <xf numFmtId="0" fontId="4" fillId="0" borderId="1" xfId="0" applyFont="1" applyBorder="1" applyAlignment="1"/>
    <xf numFmtId="0" fontId="12" fillId="0" borderId="0" xfId="0" applyFont="1"/>
    <xf numFmtId="0" fontId="3" fillId="0" borderId="22" xfId="0" applyFont="1" applyBorder="1" applyAlignment="1">
      <alignment horizontal="center"/>
    </xf>
    <xf numFmtId="0" fontId="10" fillId="0" borderId="17" xfId="0" applyFont="1" applyBorder="1" applyAlignment="1">
      <alignment horizontal="centerContinuous"/>
    </xf>
    <xf numFmtId="0" fontId="3" fillId="0" borderId="1" xfId="0" applyFont="1" applyBorder="1" applyAlignment="1">
      <alignment horizontal="centerContinuous"/>
    </xf>
    <xf numFmtId="0" fontId="3" fillId="0" borderId="17" xfId="0" applyFont="1" applyBorder="1" applyAlignment="1">
      <alignment horizontal="centerContinuous"/>
    </xf>
    <xf numFmtId="0" fontId="10" fillId="0" borderId="19" xfId="0" applyFont="1" applyBorder="1" applyAlignment="1">
      <alignment horizontal="centerContinuous"/>
    </xf>
    <xf numFmtId="0" fontId="4" fillId="0" borderId="37" xfId="0" applyFont="1" applyBorder="1" applyAlignment="1">
      <alignment horizontal="centerContinuous"/>
    </xf>
    <xf numFmtId="0" fontId="4" fillId="0" borderId="48" xfId="0" applyFont="1" applyBorder="1"/>
    <xf numFmtId="0" fontId="4" fillId="0" borderId="3" xfId="0" applyFont="1" applyBorder="1" applyAlignment="1"/>
    <xf numFmtId="0" fontId="4" fillId="0" borderId="4" xfId="0" applyFont="1" applyBorder="1" applyAlignment="1"/>
    <xf numFmtId="0" fontId="4" fillId="0" borderId="43" xfId="0" applyFont="1" applyBorder="1" applyAlignment="1"/>
    <xf numFmtId="0" fontId="4" fillId="0" borderId="18" xfId="0" applyFont="1" applyBorder="1" applyAlignment="1"/>
    <xf numFmtId="0" fontId="3" fillId="0" borderId="0" xfId="0" applyFont="1" applyBorder="1" applyAlignment="1">
      <alignment horizontal="centerContinuous"/>
    </xf>
    <xf numFmtId="0" fontId="4" fillId="0" borderId="2" xfId="0" applyFont="1" applyBorder="1" applyAlignment="1">
      <alignment horizontal="left"/>
    </xf>
    <xf numFmtId="0" fontId="3" fillId="0" borderId="0" xfId="3" applyFont="1" applyBorder="1"/>
    <xf numFmtId="0" fontId="4" fillId="0" borderId="0" xfId="3" applyFont="1" applyBorder="1"/>
    <xf numFmtId="0" fontId="3" fillId="0" borderId="0" xfId="3" applyFont="1" applyBorder="1" applyAlignment="1" applyProtection="1">
      <alignment horizontal="fill"/>
    </xf>
    <xf numFmtId="0" fontId="3" fillId="0" borderId="16" xfId="3" applyFont="1" applyBorder="1" applyProtection="1">
      <protection locked="0"/>
    </xf>
    <xf numFmtId="0" fontId="3" fillId="0" borderId="0" xfId="3" applyFont="1" applyBorder="1" applyProtection="1">
      <protection locked="0"/>
    </xf>
    <xf numFmtId="0" fontId="3" fillId="0" borderId="16" xfId="3" applyFont="1" applyBorder="1" applyAlignment="1" applyProtection="1">
      <alignment horizontal="centerContinuous"/>
    </xf>
    <xf numFmtId="0" fontId="3" fillId="0" borderId="2" xfId="3" applyFont="1" applyBorder="1" applyAlignment="1" applyProtection="1">
      <alignment horizontal="centerContinuous"/>
    </xf>
    <xf numFmtId="0" fontId="4" fillId="0" borderId="16" xfId="3" applyFont="1" applyBorder="1"/>
    <xf numFmtId="0" fontId="3" fillId="0" borderId="16" xfId="3" applyFont="1" applyBorder="1" applyAlignment="1" applyProtection="1">
      <alignment horizontal="center"/>
    </xf>
    <xf numFmtId="0" fontId="3" fillId="0" borderId="17" xfId="3" applyFont="1" applyBorder="1" applyAlignment="1" applyProtection="1">
      <alignment horizontal="left"/>
    </xf>
    <xf numFmtId="0" fontId="3" fillId="0" borderId="18" xfId="3" applyFont="1" applyBorder="1" applyAlignment="1" applyProtection="1">
      <alignment horizontal="left"/>
    </xf>
    <xf numFmtId="0" fontId="3" fillId="0" borderId="0" xfId="3" applyFont="1" applyBorder="1" applyAlignment="1" applyProtection="1">
      <alignment horizontal="center"/>
    </xf>
    <xf numFmtId="0" fontId="3" fillId="0" borderId="5" xfId="3" applyFont="1" applyBorder="1" applyAlignment="1" applyProtection="1">
      <alignment horizontal="center"/>
    </xf>
    <xf numFmtId="0" fontId="3" fillId="0" borderId="16" xfId="3" applyFont="1" applyBorder="1" applyAlignment="1" applyProtection="1">
      <alignment horizontal="left"/>
      <protection locked="0"/>
    </xf>
    <xf numFmtId="0" fontId="4" fillId="0" borderId="5" xfId="3" applyFont="1" applyBorder="1"/>
    <xf numFmtId="0" fontId="3" fillId="0" borderId="2" xfId="3" applyFont="1" applyBorder="1"/>
    <xf numFmtId="0" fontId="3" fillId="0" borderId="16" xfId="3" applyFont="1" applyBorder="1" applyAlignment="1" applyProtection="1">
      <alignment horizontal="centerContinuous"/>
      <protection locked="0"/>
    </xf>
    <xf numFmtId="0" fontId="3" fillId="0" borderId="0" xfId="3" applyFont="1" applyBorder="1" applyAlignment="1" applyProtection="1">
      <alignment horizontal="centerContinuous"/>
      <protection locked="0"/>
    </xf>
    <xf numFmtId="0" fontId="3" fillId="0" borderId="2" xfId="3" applyFont="1" applyBorder="1" applyAlignment="1" applyProtection="1">
      <alignment horizontal="center"/>
    </xf>
    <xf numFmtId="0" fontId="3" fillId="0" borderId="14" xfId="3" applyFont="1" applyBorder="1" applyAlignment="1" applyProtection="1">
      <alignment horizontal="centerContinuous"/>
      <protection locked="0"/>
    </xf>
    <xf numFmtId="0" fontId="4" fillId="0" borderId="7" xfId="3" applyFont="1" applyBorder="1" applyAlignment="1" applyProtection="1">
      <alignment horizontal="centerContinuous"/>
      <protection locked="0"/>
    </xf>
    <xf numFmtId="0" fontId="3" fillId="0" borderId="6" xfId="3" applyFont="1" applyBorder="1" applyAlignment="1" applyProtection="1">
      <alignment horizontal="center"/>
    </xf>
    <xf numFmtId="0" fontId="3" fillId="0" borderId="8" xfId="3" applyFont="1" applyBorder="1" applyAlignment="1" applyProtection="1">
      <alignment horizontal="center"/>
    </xf>
    <xf numFmtId="0" fontId="3" fillId="0" borderId="17" xfId="3" applyFont="1" applyBorder="1" applyAlignment="1" applyProtection="1">
      <alignment horizontal="center"/>
      <protection locked="0"/>
    </xf>
    <xf numFmtId="0" fontId="3" fillId="0" borderId="17" xfId="3" applyFont="1" applyBorder="1" applyAlignment="1" applyProtection="1">
      <alignment horizontal="center"/>
    </xf>
    <xf numFmtId="0" fontId="3" fillId="0" borderId="17" xfId="3" applyFont="1" applyBorder="1"/>
    <xf numFmtId="39" fontId="3" fillId="0" borderId="0" xfId="3" applyNumberFormat="1" applyFont="1" applyBorder="1" applyProtection="1"/>
    <xf numFmtId="0" fontId="3" fillId="0" borderId="0" xfId="4" applyFont="1"/>
    <xf numFmtId="0" fontId="3" fillId="0" borderId="0" xfId="4" applyFont="1" applyAlignment="1" applyProtection="1">
      <alignment horizontal="left"/>
    </xf>
    <xf numFmtId="0" fontId="3" fillId="0" borderId="0" xfId="4" applyFont="1" applyAlignment="1" applyProtection="1">
      <alignment horizontal="fill"/>
    </xf>
    <xf numFmtId="0" fontId="5" fillId="0" borderId="0" xfId="4" applyFont="1" applyBorder="1"/>
    <xf numFmtId="0" fontId="5" fillId="0" borderId="2" xfId="4" applyFont="1" applyBorder="1"/>
    <xf numFmtId="0" fontId="5" fillId="0" borderId="2" xfId="4" applyFont="1" applyBorder="1" applyAlignment="1">
      <alignment horizontal="center"/>
    </xf>
    <xf numFmtId="0" fontId="5" fillId="0" borderId="5" xfId="4" applyFont="1" applyBorder="1" applyAlignment="1" applyProtection="1">
      <alignment horizontal="fill"/>
    </xf>
    <xf numFmtId="0" fontId="5" fillId="0" borderId="2" xfId="4" applyFont="1" applyBorder="1" applyAlignment="1" applyProtection="1">
      <alignment horizontal="fill"/>
    </xf>
    <xf numFmtId="0" fontId="5" fillId="0" borderId="2" xfId="4" applyFont="1" applyBorder="1" applyAlignment="1" applyProtection="1">
      <alignment horizontal="center"/>
    </xf>
    <xf numFmtId="0" fontId="5" fillId="0" borderId="5" xfId="4" applyFont="1" applyBorder="1" applyAlignment="1" applyProtection="1">
      <alignment horizontal="center"/>
    </xf>
    <xf numFmtId="0" fontId="5" fillId="0" borderId="0" xfId="4" applyFont="1" applyBorder="1" applyAlignment="1" applyProtection="1">
      <alignment horizontal="centerContinuous"/>
    </xf>
    <xf numFmtId="0" fontId="5" fillId="0" borderId="0" xfId="4" applyFont="1" applyBorder="1" applyAlignment="1">
      <alignment horizontal="centerContinuous"/>
    </xf>
    <xf numFmtId="0" fontId="5" fillId="0" borderId="2" xfId="4" applyFont="1" applyBorder="1" applyAlignment="1">
      <alignment horizontal="centerContinuous"/>
    </xf>
    <xf numFmtId="0" fontId="5" fillId="0" borderId="7" xfId="4" applyFont="1" applyBorder="1" applyAlignment="1" applyProtection="1">
      <alignment horizontal="centerContinuous"/>
    </xf>
    <xf numFmtId="0" fontId="5" fillId="0" borderId="7" xfId="4" applyFont="1" applyBorder="1" applyAlignment="1">
      <alignment horizontal="centerContinuous"/>
    </xf>
    <xf numFmtId="0" fontId="5" fillId="0" borderId="8" xfId="4" applyFont="1" applyBorder="1" applyAlignment="1">
      <alignment horizontal="centerContinuous"/>
    </xf>
    <xf numFmtId="0" fontId="5" fillId="0" borderId="8" xfId="4" applyFont="1" applyBorder="1" applyAlignment="1" applyProtection="1">
      <alignment horizontal="center"/>
    </xf>
    <xf numFmtId="0" fontId="5" fillId="0" borderId="6" xfId="4" applyFont="1" applyBorder="1" applyAlignment="1" applyProtection="1">
      <alignment horizontal="center"/>
    </xf>
    <xf numFmtId="0" fontId="3" fillId="0" borderId="0" xfId="4" applyFont="1" applyBorder="1" applyAlignment="1" applyProtection="1">
      <alignment horizontal="fill"/>
    </xf>
    <xf numFmtId="0" fontId="3" fillId="0" borderId="0" xfId="4" applyFont="1" applyBorder="1" applyAlignment="1" applyProtection="1">
      <alignment horizontal="left"/>
    </xf>
    <xf numFmtId="39" fontId="3" fillId="0" borderId="0" xfId="4" applyNumberFormat="1" applyFont="1" applyAlignment="1" applyProtection="1">
      <alignment horizontal="fill"/>
    </xf>
    <xf numFmtId="0" fontId="32" fillId="0" borderId="0" xfId="4" applyFont="1" applyAlignment="1" applyProtection="1">
      <alignment horizontal="left"/>
    </xf>
    <xf numFmtId="0" fontId="32" fillId="0" borderId="0" xfId="4" applyFont="1" applyAlignment="1" applyProtection="1"/>
    <xf numFmtId="0" fontId="4" fillId="0" borderId="16" xfId="4" applyFont="1" applyBorder="1"/>
    <xf numFmtId="0" fontId="4" fillId="0" borderId="0" xfId="4" applyFont="1" applyBorder="1"/>
    <xf numFmtId="0" fontId="3" fillId="0" borderId="0" xfId="4" applyFont="1" applyBorder="1"/>
    <xf numFmtId="0" fontId="3" fillId="0" borderId="5" xfId="7" applyFont="1" applyBorder="1" applyAlignment="1">
      <alignment horizontal="center"/>
    </xf>
    <xf numFmtId="0" fontId="3" fillId="0" borderId="5" xfId="7" applyFont="1" applyBorder="1" applyAlignment="1" applyProtection="1">
      <alignment horizontal="center"/>
    </xf>
    <xf numFmtId="0" fontId="3" fillId="0" borderId="6" xfId="7" applyFont="1" applyBorder="1" applyAlignment="1" applyProtection="1">
      <alignment horizontal="center"/>
    </xf>
    <xf numFmtId="0" fontId="3" fillId="0" borderId="7" xfId="7" applyFont="1" applyBorder="1" applyAlignment="1" applyProtection="1">
      <alignment horizontal="center"/>
    </xf>
    <xf numFmtId="0" fontId="3" fillId="0" borderId="22" xfId="7" applyFont="1" applyBorder="1" applyAlignment="1" applyProtection="1">
      <alignment horizontal="center"/>
    </xf>
    <xf numFmtId="0" fontId="3" fillId="0" borderId="1" xfId="7" applyFont="1" applyBorder="1" applyAlignment="1" applyProtection="1">
      <alignment horizontal="center"/>
    </xf>
    <xf numFmtId="0" fontId="3" fillId="0" borderId="0" xfId="7" applyFont="1" applyAlignment="1" applyProtection="1">
      <alignment horizontal="left"/>
    </xf>
    <xf numFmtId="0" fontId="3" fillId="0" borderId="0" xfId="7" applyFont="1"/>
    <xf numFmtId="0" fontId="4" fillId="0" borderId="0" xfId="7" applyFont="1"/>
    <xf numFmtId="0" fontId="3" fillId="0" borderId="0" xfId="7" applyFont="1" applyAlignment="1" applyProtection="1">
      <alignment horizontal="fill"/>
    </xf>
    <xf numFmtId="0" fontId="3" fillId="0" borderId="16" xfId="7" applyFont="1" applyBorder="1" applyAlignment="1" applyProtection="1">
      <alignment horizontal="left"/>
    </xf>
    <xf numFmtId="0" fontId="3" fillId="0" borderId="16" xfId="7" applyFont="1" applyBorder="1" applyAlignment="1" applyProtection="1">
      <alignment horizontal="centerContinuous"/>
    </xf>
    <xf numFmtId="0" fontId="3" fillId="0" borderId="14" xfId="7" applyFont="1" applyBorder="1" applyAlignment="1" applyProtection="1">
      <alignment horizontal="centerContinuous"/>
    </xf>
    <xf numFmtId="0" fontId="3" fillId="0" borderId="0" xfId="7" applyFont="1" applyBorder="1" applyAlignment="1" applyProtection="1">
      <alignment horizontal="fill"/>
    </xf>
    <xf numFmtId="0" fontId="3" fillId="0" borderId="5" xfId="7" applyFont="1" applyBorder="1" applyAlignment="1">
      <alignment horizontal="centerContinuous"/>
    </xf>
    <xf numFmtId="0" fontId="3" fillId="0" borderId="15" xfId="7" applyFont="1" applyBorder="1" applyAlignment="1" applyProtection="1">
      <alignment horizontal="center"/>
    </xf>
    <xf numFmtId="0" fontId="3" fillId="0" borderId="2" xfId="7" applyFont="1" applyBorder="1"/>
    <xf numFmtId="0" fontId="3" fillId="0" borderId="5" xfId="7" applyFont="1" applyBorder="1"/>
    <xf numFmtId="0" fontId="3" fillId="0" borderId="7" xfId="7" applyFont="1" applyBorder="1" applyAlignment="1" applyProtection="1">
      <alignment horizontal="centerContinuous"/>
    </xf>
    <xf numFmtId="0" fontId="5" fillId="0" borderId="0" xfId="11" applyFont="1"/>
    <xf numFmtId="0" fontId="5" fillId="0" borderId="5" xfId="11" applyFont="1" applyBorder="1"/>
    <xf numFmtId="0" fontId="5" fillId="0" borderId="1" xfId="11" applyFont="1" applyBorder="1"/>
    <xf numFmtId="0" fontId="5" fillId="0" borderId="18" xfId="11" applyFont="1" applyBorder="1"/>
    <xf numFmtId="0" fontId="5" fillId="0" borderId="5" xfId="11" applyFont="1" applyBorder="1" applyAlignment="1" applyProtection="1">
      <alignment horizontal="center"/>
    </xf>
    <xf numFmtId="0" fontId="5" fillId="0" borderId="7" xfId="11" applyFont="1" applyBorder="1" applyAlignment="1" applyProtection="1">
      <alignment horizontal="centerContinuous"/>
    </xf>
    <xf numFmtId="0" fontId="5" fillId="0" borderId="7" xfId="0" applyFont="1" applyBorder="1" applyAlignment="1">
      <alignment horizontal="centerContinuous"/>
    </xf>
    <xf numFmtId="0" fontId="5" fillId="0" borderId="6" xfId="11" applyFont="1" applyBorder="1" applyAlignment="1" applyProtection="1">
      <alignment horizontal="center"/>
    </xf>
    <xf numFmtId="0" fontId="5" fillId="0" borderId="3" xfId="11" applyFont="1" applyBorder="1" applyAlignment="1" applyProtection="1">
      <alignment horizontal="left"/>
    </xf>
    <xf numFmtId="0" fontId="5" fillId="0" borderId="3" xfId="11" applyFont="1" applyBorder="1"/>
    <xf numFmtId="0" fontId="5" fillId="0" borderId="2" xfId="0" applyFont="1" applyBorder="1"/>
    <xf numFmtId="0" fontId="5" fillId="0" borderId="5" xfId="0" applyFont="1" applyBorder="1" applyAlignment="1">
      <alignment horizontal="center"/>
    </xf>
    <xf numFmtId="0" fontId="5" fillId="0" borderId="2" xfId="0" applyFont="1" applyBorder="1" applyAlignment="1">
      <alignment horizontal="center"/>
    </xf>
    <xf numFmtId="0" fontId="5" fillId="0" borderId="36" xfId="0" applyFont="1" applyBorder="1"/>
    <xf numFmtId="0" fontId="5" fillId="0" borderId="8" xfId="0" applyFont="1" applyBorder="1" applyAlignment="1">
      <alignment horizontal="center"/>
    </xf>
    <xf numFmtId="0" fontId="5" fillId="0" borderId="14" xfId="0" applyFont="1" applyBorder="1" applyAlignment="1">
      <alignment horizontal="center"/>
    </xf>
    <xf numFmtId="0" fontId="5" fillId="0" borderId="6" xfId="0" applyFont="1" applyBorder="1" applyAlignment="1">
      <alignment horizontal="center"/>
    </xf>
    <xf numFmtId="0" fontId="10" fillId="0" borderId="18" xfId="0" applyFont="1" applyBorder="1" applyAlignment="1">
      <alignment horizontal="center"/>
    </xf>
    <xf numFmtId="0" fontId="10" fillId="0" borderId="18" xfId="0" applyFont="1" applyBorder="1"/>
    <xf numFmtId="0" fontId="3" fillId="0" borderId="0" xfId="12" applyFont="1"/>
    <xf numFmtId="0" fontId="4" fillId="0" borderId="0" xfId="12" applyFont="1"/>
    <xf numFmtId="0" fontId="3" fillId="0" borderId="0" xfId="12" applyFont="1" applyAlignment="1" applyProtection="1">
      <alignment horizontal="fill"/>
    </xf>
    <xf numFmtId="0" fontId="3" fillId="0" borderId="0" xfId="12" applyFont="1" applyAlignment="1" applyProtection="1">
      <alignment horizontal="left"/>
    </xf>
    <xf numFmtId="0" fontId="3" fillId="0" borderId="0" xfId="12" applyFont="1" applyBorder="1" applyAlignment="1" applyProtection="1">
      <alignment horizontal="fill"/>
    </xf>
    <xf numFmtId="0" fontId="3" fillId="0" borderId="0" xfId="12" applyFont="1" applyBorder="1" applyAlignment="1" applyProtection="1">
      <alignment horizontal="center"/>
    </xf>
    <xf numFmtId="0" fontId="3" fillId="0" borderId="0" xfId="12" applyFont="1" applyBorder="1" applyAlignment="1" applyProtection="1">
      <alignment horizontal="left"/>
    </xf>
    <xf numFmtId="0" fontId="3" fillId="0" borderId="16" xfId="12" applyFont="1" applyBorder="1"/>
    <xf numFmtId="0" fontId="3" fillId="0" borderId="0" xfId="12" applyFont="1" applyBorder="1"/>
    <xf numFmtId="0" fontId="4" fillId="0" borderId="0" xfId="12" applyFont="1" applyBorder="1"/>
    <xf numFmtId="0" fontId="3" fillId="0" borderId="16" xfId="12" applyFont="1" applyBorder="1" applyAlignment="1" applyProtection="1">
      <alignment horizontal="center"/>
    </xf>
    <xf numFmtId="0" fontId="3" fillId="0" borderId="17" xfId="12" applyFont="1" applyBorder="1" applyAlignment="1" applyProtection="1">
      <alignment horizontal="centerContinuous"/>
    </xf>
    <xf numFmtId="0" fontId="3" fillId="0" borderId="1" xfId="12" applyFont="1" applyBorder="1" applyAlignment="1">
      <alignment horizontal="centerContinuous"/>
    </xf>
    <xf numFmtId="0" fontId="3" fillId="0" borderId="14" xfId="12" applyFont="1" applyBorder="1"/>
    <xf numFmtId="0" fontId="3" fillId="0" borderId="7" xfId="12" applyFont="1" applyBorder="1"/>
    <xf numFmtId="0" fontId="3" fillId="0" borderId="7" xfId="12" applyFont="1" applyBorder="1" applyAlignment="1" applyProtection="1">
      <alignment horizontal="center"/>
    </xf>
    <xf numFmtId="0" fontId="4" fillId="0" borderId="7" xfId="12" applyFont="1" applyBorder="1"/>
    <xf numFmtId="0" fontId="3" fillId="0" borderId="14" xfId="12" applyFont="1" applyBorder="1" applyAlignment="1" applyProtection="1">
      <alignment horizontal="center"/>
    </xf>
    <xf numFmtId="39" fontId="3" fillId="0" borderId="0" xfId="12" applyNumberFormat="1" applyFont="1" applyAlignment="1" applyProtection="1">
      <alignment horizontal="fill"/>
    </xf>
    <xf numFmtId="0" fontId="4" fillId="0" borderId="0" xfId="12" applyFont="1" applyBorder="1" applyAlignment="1" applyProtection="1">
      <alignment horizontal="centerContinuous"/>
    </xf>
    <xf numFmtId="0" fontId="4" fillId="0" borderId="0" xfId="12" applyFont="1" applyBorder="1" applyAlignment="1">
      <alignment horizontal="centerContinuous"/>
    </xf>
    <xf numFmtId="0" fontId="4" fillId="0" borderId="2" xfId="12" applyFont="1" applyBorder="1" applyAlignment="1">
      <alignment horizontal="centerContinuous"/>
    </xf>
    <xf numFmtId="0" fontId="2" fillId="0" borderId="17" xfId="12" applyFont="1" applyBorder="1" applyAlignment="1" applyProtection="1">
      <alignment horizontal="centerContinuous"/>
    </xf>
    <xf numFmtId="0" fontId="2" fillId="0" borderId="1" xfId="12" applyFont="1" applyBorder="1" applyAlignment="1">
      <alignment horizontal="centerContinuous"/>
    </xf>
    <xf numFmtId="0" fontId="2" fillId="0" borderId="1" xfId="0" applyFont="1" applyBorder="1" applyAlignment="1">
      <alignment horizontal="centerContinuous"/>
    </xf>
    <xf numFmtId="0" fontId="2" fillId="0" borderId="18" xfId="12" applyFont="1" applyBorder="1" applyAlignment="1">
      <alignment horizontal="centerContinuous"/>
    </xf>
    <xf numFmtId="0" fontId="4" fillId="0" borderId="5" xfId="12" applyFont="1" applyBorder="1" applyAlignment="1" applyProtection="1">
      <alignment horizontal="left"/>
    </xf>
    <xf numFmtId="0" fontId="4" fillId="0" borderId="2" xfId="12" applyFont="1" applyBorder="1"/>
    <xf numFmtId="0" fontId="4" fillId="0" borderId="6" xfId="12" applyFont="1" applyBorder="1" applyAlignment="1" applyProtection="1">
      <alignment horizontal="left"/>
    </xf>
    <xf numFmtId="0" fontId="4" fillId="0" borderId="8" xfId="12" applyFont="1" applyBorder="1" applyAlignment="1" applyProtection="1">
      <alignment horizontal="center"/>
    </xf>
    <xf numFmtId="0" fontId="4" fillId="0" borderId="22" xfId="12" applyFont="1" applyBorder="1" applyAlignment="1" applyProtection="1">
      <alignment horizontal="center"/>
    </xf>
    <xf numFmtId="0" fontId="4" fillId="0" borderId="16" xfId="12" applyFont="1" applyBorder="1"/>
    <xf numFmtId="0" fontId="3" fillId="0" borderId="16" xfId="12" applyFont="1" applyBorder="1" applyAlignment="1" applyProtection="1">
      <alignment horizontal="centerContinuous"/>
    </xf>
    <xf numFmtId="0" fontId="3" fillId="0" borderId="0" xfId="12" applyFont="1" applyBorder="1" applyAlignment="1">
      <alignment horizontal="centerContinuous"/>
    </xf>
    <xf numFmtId="0" fontId="3" fillId="0" borderId="16" xfId="12" applyFont="1" applyBorder="1" applyAlignment="1" applyProtection="1">
      <alignment horizontal="fill"/>
    </xf>
    <xf numFmtId="0" fontId="3" fillId="0" borderId="2" xfId="12" applyFont="1" applyBorder="1" applyAlignment="1" applyProtection="1">
      <alignment horizontal="fill"/>
    </xf>
    <xf numFmtId="0" fontId="4" fillId="0" borderId="16" xfId="12" quotePrefix="1" applyFont="1" applyBorder="1" applyAlignment="1">
      <alignment horizontal="center"/>
    </xf>
    <xf numFmtId="0" fontId="4" fillId="0" borderId="0" xfId="12" applyFont="1" applyBorder="1" applyAlignment="1" applyProtection="1">
      <alignment horizontal="left"/>
    </xf>
    <xf numFmtId="0" fontId="3" fillId="0" borderId="2" xfId="12" applyFont="1" applyBorder="1"/>
    <xf numFmtId="0" fontId="4" fillId="0" borderId="16" xfId="12" applyFont="1" applyBorder="1" applyAlignment="1" applyProtection="1">
      <alignment horizontal="center"/>
    </xf>
    <xf numFmtId="0" fontId="4" fillId="0" borderId="16" xfId="12" quotePrefix="1" applyFont="1" applyBorder="1" applyAlignment="1" applyProtection="1">
      <alignment horizontal="center" vertical="top"/>
    </xf>
    <xf numFmtId="0" fontId="4" fillId="0" borderId="16" xfId="12" applyFont="1" applyBorder="1" applyAlignment="1">
      <alignment horizontal="center"/>
    </xf>
    <xf numFmtId="0" fontId="3" fillId="0" borderId="17" xfId="12" applyFont="1" applyBorder="1" applyAlignment="1" applyProtection="1">
      <alignment horizontal="left"/>
    </xf>
    <xf numFmtId="0" fontId="3" fillId="0" borderId="1" xfId="12" applyFont="1" applyBorder="1"/>
    <xf numFmtId="0" fontId="3" fillId="0" borderId="18" xfId="12" applyFont="1" applyBorder="1"/>
    <xf numFmtId="0" fontId="3" fillId="0" borderId="18" xfId="12" applyFont="1" applyBorder="1" applyAlignment="1">
      <alignment horizontal="centerContinuous"/>
    </xf>
    <xf numFmtId="0" fontId="3" fillId="0" borderId="5" xfId="12" applyFont="1" applyBorder="1" applyAlignment="1" applyProtection="1">
      <alignment horizontal="center"/>
    </xf>
    <xf numFmtId="0" fontId="3" fillId="0" borderId="16" xfId="12" applyFont="1" applyBorder="1" applyAlignment="1" applyProtection="1">
      <alignment horizontal="left"/>
    </xf>
    <xf numFmtId="0" fontId="3" fillId="0" borderId="14" xfId="12" applyFont="1" applyBorder="1" applyAlignment="1" applyProtection="1">
      <alignment horizontal="left"/>
    </xf>
    <xf numFmtId="0" fontId="3" fillId="0" borderId="6" xfId="12" applyFont="1" applyBorder="1" applyAlignment="1" applyProtection="1">
      <alignment horizontal="center"/>
    </xf>
    <xf numFmtId="0" fontId="4" fillId="0" borderId="17" xfId="12" applyFont="1" applyBorder="1" applyAlignment="1" applyProtection="1">
      <alignment horizontal="center"/>
    </xf>
    <xf numFmtId="0" fontId="4" fillId="0" borderId="19" xfId="12" applyFont="1" applyBorder="1" applyAlignment="1" applyProtection="1">
      <alignment horizontal="center"/>
    </xf>
    <xf numFmtId="0" fontId="4" fillId="0" borderId="1" xfId="12" applyFont="1" applyBorder="1" applyAlignment="1" applyProtection="1">
      <alignment horizontal="left"/>
    </xf>
    <xf numFmtId="0" fontId="4" fillId="0" borderId="0" xfId="12" applyFont="1" applyBorder="1" applyAlignment="1" applyProtection="1">
      <alignment horizontal="center"/>
    </xf>
    <xf numFmtId="0" fontId="5" fillId="0" borderId="0" xfId="12" applyFont="1" applyBorder="1" applyAlignment="1" applyProtection="1">
      <alignment horizontal="fill"/>
    </xf>
    <xf numFmtId="0" fontId="5" fillId="0" borderId="0" xfId="12" applyFont="1" applyBorder="1" applyAlignment="1" applyProtection="1">
      <alignment horizontal="center"/>
    </xf>
    <xf numFmtId="0" fontId="3" fillId="0" borderId="16" xfId="13" applyFont="1" applyBorder="1"/>
    <xf numFmtId="0" fontId="3" fillId="0" borderId="2" xfId="13" applyFont="1" applyBorder="1"/>
    <xf numFmtId="0" fontId="3" fillId="0" borderId="16" xfId="13" quotePrefix="1" applyFont="1" applyBorder="1" applyAlignment="1">
      <alignment horizontal="center"/>
    </xf>
    <xf numFmtId="0" fontId="3" fillId="0" borderId="16" xfId="13" applyFont="1" applyBorder="1" applyAlignment="1">
      <alignment horizontal="center"/>
    </xf>
    <xf numFmtId="0" fontId="3" fillId="0" borderId="16" xfId="13" quotePrefix="1" applyFont="1" applyBorder="1" applyAlignment="1" applyProtection="1">
      <alignment horizontal="center"/>
    </xf>
    <xf numFmtId="0" fontId="4" fillId="0" borderId="0" xfId="13" applyFont="1" applyBorder="1"/>
    <xf numFmtId="0" fontId="4" fillId="0" borderId="2" xfId="13" applyFont="1" applyBorder="1"/>
    <xf numFmtId="0" fontId="3" fillId="0" borderId="17" xfId="13" applyFont="1" applyBorder="1" applyAlignment="1" applyProtection="1">
      <alignment horizontal="fill"/>
    </xf>
    <xf numFmtId="0" fontId="3" fillId="0" borderId="1" xfId="13" applyFont="1" applyBorder="1" applyAlignment="1" applyProtection="1">
      <alignment horizontal="fill"/>
    </xf>
    <xf numFmtId="0" fontId="3" fillId="0" borderId="18" xfId="13" applyFont="1" applyBorder="1" applyAlignment="1" applyProtection="1">
      <alignment horizontal="fill"/>
    </xf>
    <xf numFmtId="0" fontId="3" fillId="0" borderId="5" xfId="13" applyFont="1" applyBorder="1"/>
    <xf numFmtId="0" fontId="3" fillId="0" borderId="5" xfId="13" applyFont="1" applyBorder="1" applyAlignment="1" applyProtection="1">
      <alignment horizontal="center"/>
    </xf>
    <xf numFmtId="0" fontId="3" fillId="0" borderId="0" xfId="13" applyFont="1" applyBorder="1" applyAlignment="1" applyProtection="1">
      <alignment horizontal="center"/>
    </xf>
    <xf numFmtId="0" fontId="3" fillId="0" borderId="6" xfId="13" applyFont="1" applyBorder="1" applyAlignment="1" applyProtection="1">
      <alignment horizontal="center"/>
    </xf>
    <xf numFmtId="0" fontId="5" fillId="0" borderId="22" xfId="13" applyFont="1" applyBorder="1" applyAlignment="1" applyProtection="1">
      <alignment horizontal="centerContinuous"/>
    </xf>
    <xf numFmtId="0" fontId="5" fillId="0" borderId="15" xfId="13" applyFont="1" applyBorder="1" applyAlignment="1" applyProtection="1">
      <alignment horizontal="centerContinuous"/>
    </xf>
    <xf numFmtId="0" fontId="3" fillId="0" borderId="0" xfId="14" applyFont="1" applyBorder="1" applyAlignment="1" applyProtection="1">
      <alignment horizontal="centerContinuous"/>
    </xf>
    <xf numFmtId="0" fontId="4" fillId="0" borderId="0" xfId="14" applyFont="1" applyBorder="1" applyAlignment="1">
      <alignment horizontal="centerContinuous"/>
    </xf>
    <xf numFmtId="0" fontId="3" fillId="0" borderId="2" xfId="14" applyFont="1" applyBorder="1" applyAlignment="1">
      <alignment horizontal="centerContinuous"/>
    </xf>
    <xf numFmtId="0" fontId="3" fillId="0" borderId="0" xfId="14" applyFont="1" applyBorder="1" applyAlignment="1" applyProtection="1">
      <alignment horizontal="center"/>
    </xf>
    <xf numFmtId="0" fontId="3" fillId="0" borderId="5" xfId="14" applyFont="1" applyBorder="1" applyAlignment="1" applyProtection="1">
      <alignment horizontal="center"/>
    </xf>
    <xf numFmtId="0" fontId="3" fillId="0" borderId="17" xfId="14" applyFont="1" applyBorder="1" applyAlignment="1" applyProtection="1">
      <alignment horizontal="fill"/>
    </xf>
    <xf numFmtId="0" fontId="3" fillId="0" borderId="1" xfId="14" applyFont="1" applyBorder="1" applyAlignment="1" applyProtection="1">
      <alignment horizontal="fill"/>
    </xf>
    <xf numFmtId="0" fontId="3" fillId="0" borderId="18" xfId="14" applyFont="1" applyBorder="1" applyAlignment="1" applyProtection="1">
      <alignment horizontal="fill"/>
    </xf>
    <xf numFmtId="0" fontId="3" fillId="0" borderId="2" xfId="14" applyFont="1" applyBorder="1" applyAlignment="1" applyProtection="1">
      <alignment horizontal="center"/>
    </xf>
    <xf numFmtId="0" fontId="3" fillId="0" borderId="15" xfId="14" applyFont="1" applyBorder="1" applyAlignment="1" applyProtection="1">
      <alignment horizontal="center"/>
    </xf>
    <xf numFmtId="0" fontId="3" fillId="0" borderId="22" xfId="14" applyFont="1" applyBorder="1" applyAlignment="1" applyProtection="1">
      <alignment horizontal="center"/>
    </xf>
    <xf numFmtId="0" fontId="3" fillId="0" borderId="0" xfId="14" applyFont="1" applyBorder="1" applyAlignment="1">
      <alignment horizontal="centerContinuous"/>
    </xf>
    <xf numFmtId="0" fontId="3" fillId="0" borderId="15" xfId="14" quotePrefix="1" applyFont="1" applyBorder="1" applyAlignment="1" applyProtection="1">
      <alignment horizontal="center"/>
    </xf>
    <xf numFmtId="0" fontId="4" fillId="0" borderId="8" xfId="0" applyFont="1" applyBorder="1"/>
    <xf numFmtId="0" fontId="3" fillId="0" borderId="16" xfId="0" applyFont="1" applyBorder="1"/>
    <xf numFmtId="0" fontId="8" fillId="0" borderId="1" xfId="0" applyFont="1" applyBorder="1"/>
    <xf numFmtId="0" fontId="4" fillId="0" borderId="22" xfId="0" applyFont="1" applyBorder="1" applyAlignment="1">
      <alignment horizontal="centerContinuous"/>
    </xf>
    <xf numFmtId="0" fontId="4" fillId="0" borderId="41" xfId="0" applyFont="1" applyBorder="1" applyAlignment="1">
      <alignment horizontal="center"/>
    </xf>
    <xf numFmtId="0" fontId="17" fillId="0" borderId="14" xfId="0" applyFont="1" applyBorder="1" applyAlignment="1">
      <alignment horizontal="centerContinuous"/>
    </xf>
    <xf numFmtId="0" fontId="17" fillId="0" borderId="8" xfId="0" applyFont="1" applyBorder="1" applyAlignment="1">
      <alignment horizontal="centerContinuous"/>
    </xf>
    <xf numFmtId="0" fontId="13" fillId="0" borderId="0" xfId="0" applyFont="1" applyBorder="1"/>
    <xf numFmtId="0" fontId="13" fillId="0" borderId="1" xfId="0" applyFont="1" applyBorder="1"/>
    <xf numFmtId="0" fontId="2" fillId="0" borderId="16" xfId="0" applyFont="1" applyBorder="1" applyAlignment="1">
      <alignment horizontal="centerContinuous"/>
    </xf>
    <xf numFmtId="0" fontId="4" fillId="0" borderId="5" xfId="0" applyFont="1" applyBorder="1" applyAlignment="1"/>
    <xf numFmtId="0" fontId="10" fillId="0" borderId="36" xfId="0" applyFont="1" applyBorder="1" applyAlignment="1">
      <alignment horizontal="centerContinuous"/>
    </xf>
    <xf numFmtId="0" fontId="10" fillId="0" borderId="16" xfId="0" applyFont="1" applyBorder="1" applyAlignment="1">
      <alignment horizontal="centerContinuous"/>
    </xf>
    <xf numFmtId="0" fontId="10" fillId="0" borderId="37" xfId="0" applyFont="1" applyBorder="1" applyAlignment="1">
      <alignment horizontal="center"/>
    </xf>
    <xf numFmtId="0" fontId="10" fillId="0" borderId="7" xfId="0" applyFont="1" applyBorder="1" applyAlignment="1">
      <alignment horizontal="centerContinuous"/>
    </xf>
    <xf numFmtId="0" fontId="10" fillId="0" borderId="14" xfId="0" applyFont="1" applyBorder="1" applyAlignment="1">
      <alignment horizontal="centerContinuous"/>
    </xf>
    <xf numFmtId="0" fontId="10" fillId="0" borderId="8" xfId="0" applyFont="1" applyBorder="1" applyAlignment="1">
      <alignment horizontal="centerContinuous"/>
    </xf>
    <xf numFmtId="0" fontId="10" fillId="0" borderId="6" xfId="0" applyFont="1" applyBorder="1" applyAlignment="1">
      <alignment horizontal="center"/>
    </xf>
    <xf numFmtId="0" fontId="10" fillId="0" borderId="18" xfId="0" applyFont="1" applyBorder="1" applyAlignment="1">
      <alignment horizontal="centerContinuous"/>
    </xf>
    <xf numFmtId="0" fontId="4" fillId="0" borderId="16" xfId="0" applyFont="1" applyBorder="1" applyAlignment="1">
      <alignment horizontal="left"/>
    </xf>
    <xf numFmtId="0" fontId="2" fillId="0" borderId="17" xfId="0" applyFont="1" applyBorder="1" applyAlignment="1">
      <alignment horizontal="centerContinuous"/>
    </xf>
    <xf numFmtId="0" fontId="4" fillId="0" borderId="16" xfId="0" applyFont="1" applyBorder="1" applyAlignment="1">
      <alignment horizontal="right"/>
    </xf>
    <xf numFmtId="0" fontId="4" fillId="0" borderId="14" xfId="0" applyFont="1" applyBorder="1"/>
    <xf numFmtId="0" fontId="18" fillId="0" borderId="16" xfId="0" applyFont="1" applyBorder="1" applyAlignment="1">
      <alignment vertical="top"/>
    </xf>
    <xf numFmtId="49" fontId="4" fillId="0" borderId="16" xfId="0" applyNumberFormat="1" applyFont="1" applyBorder="1"/>
    <xf numFmtId="49" fontId="4" fillId="0" borderId="16" xfId="0" applyNumberFormat="1" applyFont="1" applyBorder="1" applyAlignment="1">
      <alignment horizontal="center" vertical="center"/>
    </xf>
    <xf numFmtId="0" fontId="4" fillId="0" borderId="2" xfId="0" applyFont="1" applyBorder="1" applyAlignment="1">
      <alignment vertical="center"/>
    </xf>
    <xf numFmtId="0" fontId="4" fillId="0" borderId="16" xfId="0" quotePrefix="1" applyFont="1" applyBorder="1" applyAlignment="1">
      <alignment horizontal="center" vertical="center"/>
    </xf>
    <xf numFmtId="49" fontId="4" fillId="0" borderId="17" xfId="0" applyNumberFormat="1" applyFont="1" applyBorder="1"/>
    <xf numFmtId="49" fontId="4" fillId="0" borderId="14" xfId="0" applyNumberFormat="1" applyFont="1" applyBorder="1"/>
    <xf numFmtId="0" fontId="10" fillId="0" borderId="8" xfId="0" applyFont="1" applyBorder="1" applyAlignment="1">
      <alignment horizontal="center"/>
    </xf>
    <xf numFmtId="0" fontId="3" fillId="0" borderId="17" xfId="7" applyFont="1" applyBorder="1" applyAlignment="1" applyProtection="1">
      <alignment horizontal="fill"/>
    </xf>
    <xf numFmtId="0" fontId="3" fillId="0" borderId="1" xfId="7" applyFont="1" applyBorder="1" applyAlignment="1" applyProtection="1">
      <alignment horizontal="fill"/>
    </xf>
    <xf numFmtId="0" fontId="3" fillId="0" borderId="18" xfId="7" applyFont="1" applyBorder="1" applyAlignment="1" applyProtection="1">
      <alignment horizontal="fill"/>
    </xf>
    <xf numFmtId="0" fontId="3" fillId="0" borderId="16" xfId="7" applyFont="1" applyBorder="1"/>
    <xf numFmtId="0" fontId="3" fillId="0" borderId="5" xfId="7" applyFont="1" applyFill="1" applyBorder="1" applyAlignment="1" applyProtection="1">
      <alignment horizontal="center"/>
    </xf>
    <xf numFmtId="0" fontId="3" fillId="0" borderId="0" xfId="7" applyFont="1" applyBorder="1" applyAlignment="1" applyProtection="1">
      <alignment horizontal="center"/>
    </xf>
    <xf numFmtId="0" fontId="3" fillId="0" borderId="16" xfId="7" applyFont="1" applyBorder="1" applyAlignment="1" applyProtection="1">
      <alignment horizontal="center"/>
    </xf>
    <xf numFmtId="0" fontId="3" fillId="0" borderId="14" xfId="7" applyFont="1" applyBorder="1" applyAlignment="1" applyProtection="1">
      <alignment horizontal="center"/>
    </xf>
    <xf numFmtId="0" fontId="3" fillId="0" borderId="6" xfId="7" applyFont="1" applyFill="1" applyBorder="1" applyAlignment="1" applyProtection="1">
      <alignment horizontal="center"/>
    </xf>
    <xf numFmtId="0" fontId="3" fillId="0" borderId="17" xfId="7" applyFont="1" applyBorder="1" applyAlignment="1" applyProtection="1">
      <alignment horizontal="center"/>
    </xf>
    <xf numFmtId="0" fontId="3" fillId="0" borderId="0" xfId="7" applyFont="1" applyBorder="1"/>
    <xf numFmtId="0" fontId="4" fillId="0" borderId="0" xfId="0" applyFont="1" applyAlignment="1" applyProtection="1">
      <protection locked="0"/>
    </xf>
    <xf numFmtId="0" fontId="10" fillId="0" borderId="16" xfId="0" applyFont="1" applyBorder="1" applyAlignment="1">
      <alignment horizontal="left"/>
    </xf>
    <xf numFmtId="0" fontId="4" fillId="0" borderId="0" xfId="0" quotePrefix="1" applyFont="1" applyAlignment="1">
      <alignment horizontal="center"/>
    </xf>
    <xf numFmtId="0" fontId="4" fillId="0" borderId="0" xfId="0" applyFont="1" applyProtection="1">
      <protection locked="0"/>
    </xf>
    <xf numFmtId="0" fontId="18" fillId="0" borderId="16" xfId="0" applyFont="1" applyBorder="1" applyAlignment="1">
      <alignment horizontal="centerContinuous"/>
    </xf>
    <xf numFmtId="0" fontId="18" fillId="0" borderId="0" xfId="0" applyFont="1" applyBorder="1" applyAlignment="1">
      <alignment horizontal="centerContinuous"/>
    </xf>
    <xf numFmtId="0" fontId="18" fillId="0" borderId="2" xfId="0" applyFont="1" applyBorder="1" applyAlignment="1">
      <alignment horizontal="centerContinuous"/>
    </xf>
    <xf numFmtId="0" fontId="17" fillId="0" borderId="16" xfId="0" applyFont="1" applyBorder="1"/>
    <xf numFmtId="0" fontId="17" fillId="0" borderId="0" xfId="0" applyFont="1" applyBorder="1"/>
    <xf numFmtId="0" fontId="17" fillId="0" borderId="0" xfId="0" applyFont="1" applyBorder="1" applyAlignment="1"/>
    <xf numFmtId="0" fontId="17" fillId="0" borderId="2" xfId="0" applyFont="1" applyBorder="1"/>
    <xf numFmtId="0" fontId="17" fillId="0" borderId="0" xfId="0" applyFont="1" applyBorder="1" applyAlignment="1">
      <alignment horizontal="center" vertical="top"/>
    </xf>
    <xf numFmtId="0" fontId="17" fillId="0" borderId="0" xfId="0" applyFont="1" applyBorder="1" applyAlignment="1">
      <alignment horizontal="centerContinuous"/>
    </xf>
    <xf numFmtId="0" fontId="17" fillId="0" borderId="2" xfId="0" applyFont="1" applyBorder="1" applyAlignment="1">
      <alignment horizontal="centerContinuous"/>
    </xf>
    <xf numFmtId="16" fontId="4" fillId="0" borderId="0" xfId="0" quotePrefix="1" applyNumberFormat="1" applyFont="1" applyAlignment="1">
      <alignment horizontal="center"/>
    </xf>
    <xf numFmtId="0" fontId="15" fillId="0" borderId="5" xfId="0" applyFont="1" applyBorder="1"/>
    <xf numFmtId="0" fontId="15" fillId="0" borderId="5" xfId="0" applyFont="1" applyBorder="1" applyAlignment="1"/>
    <xf numFmtId="0" fontId="15" fillId="0" borderId="22" xfId="0" applyFont="1" applyBorder="1" applyAlignment="1">
      <alignment horizontal="center"/>
    </xf>
    <xf numFmtId="0" fontId="2" fillId="0" borderId="18" xfId="0" applyFont="1" applyBorder="1" applyAlignment="1">
      <alignment horizontal="centerContinuous"/>
    </xf>
    <xf numFmtId="0" fontId="2" fillId="0" borderId="17" xfId="0" applyFont="1" applyBorder="1" applyAlignment="1">
      <alignment horizontal="center"/>
    </xf>
    <xf numFmtId="0" fontId="2" fillId="0" borderId="2" xfId="0" applyFont="1" applyBorder="1" applyAlignment="1">
      <alignment horizontal="centerContinuous"/>
    </xf>
    <xf numFmtId="0" fontId="3" fillId="0" borderId="16" xfId="0" applyFont="1" applyBorder="1" applyAlignment="1">
      <alignment horizontal="centerContinuous"/>
    </xf>
    <xf numFmtId="0" fontId="4" fillId="0" borderId="22" xfId="0" applyFont="1" applyBorder="1" applyAlignment="1">
      <alignment horizontal="right"/>
    </xf>
    <xf numFmtId="0" fontId="3" fillId="0" borderId="1" xfId="0" applyFont="1" applyBorder="1"/>
    <xf numFmtId="0" fontId="4" fillId="0" borderId="48" xfId="0" applyFont="1" applyBorder="1" applyAlignment="1">
      <alignment horizontal="center"/>
    </xf>
    <xf numFmtId="0" fontId="3" fillId="0" borderId="36" xfId="3" applyFont="1" applyBorder="1" applyProtection="1">
      <protection locked="0"/>
    </xf>
    <xf numFmtId="0" fontId="3" fillId="0" borderId="4" xfId="3" applyFont="1" applyBorder="1" applyProtection="1">
      <protection locked="0"/>
    </xf>
    <xf numFmtId="0" fontId="3" fillId="0" borderId="36" xfId="3" applyFont="1" applyBorder="1"/>
    <xf numFmtId="0" fontId="4" fillId="0" borderId="43" xfId="3" applyFont="1" applyBorder="1"/>
    <xf numFmtId="0" fontId="3" fillId="0" borderId="4" xfId="3" applyFont="1" applyBorder="1"/>
    <xf numFmtId="0" fontId="3" fillId="0" borderId="37" xfId="3" applyFont="1" applyBorder="1"/>
    <xf numFmtId="0" fontId="3" fillId="0" borderId="5" xfId="3" applyFont="1" applyBorder="1"/>
    <xf numFmtId="0" fontId="3" fillId="0" borderId="14" xfId="3" applyFont="1" applyBorder="1" applyAlignment="1" applyProtection="1">
      <alignment horizontal="left"/>
      <protection locked="0"/>
    </xf>
    <xf numFmtId="0" fontId="3" fillId="0" borderId="16" xfId="3" applyFont="1" applyBorder="1" applyAlignment="1" applyProtection="1">
      <alignment horizontal="fill"/>
    </xf>
    <xf numFmtId="0" fontId="3" fillId="0" borderId="2" xfId="3" applyFont="1" applyBorder="1" applyAlignment="1" applyProtection="1">
      <alignment horizontal="left"/>
    </xf>
    <xf numFmtId="0" fontId="3" fillId="0" borderId="1" xfId="3" applyFont="1" applyBorder="1"/>
    <xf numFmtId="0" fontId="3" fillId="0" borderId="1" xfId="3" applyFont="1" applyBorder="1" applyAlignment="1" applyProtection="1">
      <alignment horizontal="left"/>
    </xf>
    <xf numFmtId="0" fontId="3" fillId="0" borderId="18" xfId="3" applyFont="1" applyBorder="1"/>
    <xf numFmtId="0" fontId="3" fillId="0" borderId="17" xfId="4" applyFont="1" applyBorder="1" applyAlignment="1" applyProtection="1">
      <alignment horizontal="left"/>
    </xf>
    <xf numFmtId="0" fontId="3" fillId="0" borderId="1" xfId="4" applyFont="1" applyBorder="1" applyAlignment="1" applyProtection="1">
      <alignment horizontal="left"/>
    </xf>
    <xf numFmtId="0" fontId="3" fillId="0" borderId="1" xfId="4" applyFont="1" applyBorder="1" applyAlignment="1" applyProtection="1">
      <alignment horizontal="fill"/>
    </xf>
    <xf numFmtId="0" fontId="3" fillId="0" borderId="18" xfId="4" applyFont="1" applyBorder="1" applyAlignment="1" applyProtection="1">
      <alignment horizontal="left"/>
    </xf>
    <xf numFmtId="0" fontId="5" fillId="0" borderId="5" xfId="4" applyFont="1" applyBorder="1"/>
    <xf numFmtId="0" fontId="5" fillId="0" borderId="17" xfId="4" applyFont="1" applyBorder="1" applyAlignment="1" applyProtection="1">
      <alignment horizontal="center"/>
    </xf>
    <xf numFmtId="0" fontId="3" fillId="0" borderId="17" xfId="4" applyFont="1" applyBorder="1" applyAlignment="1" applyProtection="1">
      <alignment horizontal="fill"/>
    </xf>
    <xf numFmtId="0" fontId="4" fillId="0" borderId="16" xfId="4" applyFont="1" applyBorder="1" applyAlignment="1" applyProtection="1">
      <alignment horizontal="left"/>
    </xf>
    <xf numFmtId="0" fontId="4" fillId="0" borderId="2" xfId="4" applyFont="1" applyBorder="1" applyAlignment="1" applyProtection="1">
      <alignment horizontal="center"/>
    </xf>
    <xf numFmtId="0" fontId="4" fillId="0" borderId="16" xfId="4" applyFont="1" applyBorder="1" applyAlignment="1" applyProtection="1">
      <alignment horizontal="center"/>
    </xf>
    <xf numFmtId="0" fontId="4" fillId="0" borderId="14" xfId="4" applyFont="1" applyBorder="1" applyAlignment="1" applyProtection="1">
      <alignment horizontal="center"/>
    </xf>
    <xf numFmtId="0" fontId="4" fillId="0" borderId="8" xfId="4" applyFont="1" applyBorder="1" applyAlignment="1" applyProtection="1">
      <alignment horizontal="center"/>
    </xf>
    <xf numFmtId="0" fontId="4" fillId="0" borderId="17" xfId="4" applyFont="1" applyBorder="1" applyAlignment="1" applyProtection="1">
      <alignment horizontal="center"/>
    </xf>
    <xf numFmtId="0" fontId="4" fillId="0" borderId="19" xfId="4" applyFont="1" applyBorder="1" applyAlignment="1">
      <alignment horizontal="center"/>
    </xf>
    <xf numFmtId="0" fontId="4" fillId="0" borderId="19" xfId="4" applyFont="1" applyBorder="1"/>
    <xf numFmtId="0" fontId="4" fillId="0" borderId="3" xfId="4" applyFont="1" applyBorder="1"/>
    <xf numFmtId="39" fontId="4" fillId="0" borderId="3" xfId="4" applyNumberFormat="1" applyFont="1" applyBorder="1" applyAlignment="1" applyProtection="1">
      <alignment horizontal="center"/>
    </xf>
    <xf numFmtId="0" fontId="3" fillId="0" borderId="16" xfId="4" applyFont="1" applyBorder="1"/>
    <xf numFmtId="0" fontId="3" fillId="0" borderId="2" xfId="4" applyFont="1" applyBorder="1"/>
    <xf numFmtId="0" fontId="3" fillId="0" borderId="16" xfId="4" quotePrefix="1" applyFont="1" applyBorder="1" applyAlignment="1">
      <alignment horizontal="center"/>
    </xf>
    <xf numFmtId="0" fontId="32" fillId="0" borderId="0" xfId="4" applyFont="1" applyBorder="1" applyAlignment="1" applyProtection="1">
      <alignment horizontal="left"/>
    </xf>
    <xf numFmtId="0" fontId="32" fillId="0" borderId="16" xfId="4" applyFont="1" applyBorder="1" applyAlignment="1" applyProtection="1">
      <alignment horizontal="left"/>
    </xf>
    <xf numFmtId="0" fontId="4" fillId="0" borderId="5" xfId="4" applyFont="1" applyBorder="1" applyAlignment="1" applyProtection="1">
      <alignment horizontal="center"/>
    </xf>
    <xf numFmtId="0" fontId="4" fillId="0" borderId="6" xfId="4" applyFont="1" applyBorder="1" applyAlignment="1" applyProtection="1">
      <alignment horizontal="center"/>
    </xf>
    <xf numFmtId="0" fontId="4" fillId="0" borderId="19" xfId="4" applyFont="1" applyBorder="1" applyAlignment="1" applyProtection="1">
      <alignment horizontal="right"/>
    </xf>
    <xf numFmtId="0" fontId="4" fillId="0" borderId="3" xfId="4" applyFont="1" applyBorder="1" applyAlignment="1" applyProtection="1">
      <alignment horizontal="right"/>
    </xf>
    <xf numFmtId="0" fontId="4" fillId="0" borderId="3" xfId="4" applyFont="1" applyBorder="1" applyAlignment="1" applyProtection="1">
      <alignment horizontal="center"/>
    </xf>
    <xf numFmtId="0" fontId="3" fillId="0" borderId="16" xfId="4" applyFont="1" applyBorder="1" applyAlignment="1" applyProtection="1">
      <alignment horizontal="left"/>
    </xf>
    <xf numFmtId="0" fontId="3" fillId="0" borderId="1" xfId="4" applyFont="1" applyBorder="1"/>
    <xf numFmtId="0" fontId="3" fillId="0" borderId="18" xfId="4" applyFont="1" applyBorder="1" applyAlignment="1">
      <alignment horizontal="left"/>
    </xf>
    <xf numFmtId="0" fontId="4" fillId="0" borderId="5" xfId="4" applyFont="1" applyBorder="1" applyAlignment="1" applyProtection="1">
      <alignment horizontal="left"/>
    </xf>
    <xf numFmtId="0" fontId="4" fillId="0" borderId="22" xfId="4" applyFont="1" applyBorder="1" applyAlignment="1" applyProtection="1">
      <alignment horizontal="centerContinuous"/>
    </xf>
    <xf numFmtId="0" fontId="5" fillId="0" borderId="17" xfId="5" applyFont="1" applyBorder="1" applyAlignment="1" applyProtection="1">
      <alignment horizontal="left"/>
    </xf>
    <xf numFmtId="0" fontId="5" fillId="0" borderId="1" xfId="5" applyFont="1" applyBorder="1" applyAlignment="1" applyProtection="1">
      <alignment horizontal="fill"/>
    </xf>
    <xf numFmtId="0" fontId="5" fillId="0" borderId="1" xfId="5" applyFont="1" applyBorder="1" applyAlignment="1" applyProtection="1">
      <alignment horizontal="left"/>
    </xf>
    <xf numFmtId="0" fontId="5" fillId="0" borderId="18" xfId="5" applyFont="1" applyBorder="1" applyAlignment="1" applyProtection="1">
      <alignment horizontal="left"/>
    </xf>
    <xf numFmtId="0" fontId="5" fillId="0" borderId="5" xfId="5" applyFont="1" applyBorder="1"/>
    <xf numFmtId="0" fontId="5" fillId="0" borderId="2" xfId="5" applyFont="1" applyBorder="1" applyAlignment="1" applyProtection="1">
      <alignment horizontal="centerContinuous"/>
    </xf>
    <xf numFmtId="0" fontId="5" fillId="0" borderId="37" xfId="5" applyFont="1" applyBorder="1" applyAlignment="1" applyProtection="1">
      <alignment horizontal="center"/>
    </xf>
    <xf numFmtId="0" fontId="5" fillId="0" borderId="5" xfId="5" applyFont="1" applyBorder="1" applyAlignment="1" applyProtection="1">
      <alignment horizontal="center"/>
    </xf>
    <xf numFmtId="0" fontId="5" fillId="0" borderId="6" xfId="5" applyFont="1" applyBorder="1" applyAlignment="1" applyProtection="1">
      <alignment horizontal="center"/>
    </xf>
    <xf numFmtId="0" fontId="5" fillId="0" borderId="22" xfId="5" applyFont="1" applyBorder="1" applyAlignment="1" applyProtection="1">
      <alignment horizontal="center"/>
    </xf>
    <xf numFmtId="0" fontId="5" fillId="0" borderId="22" xfId="5" applyFont="1" applyBorder="1" applyAlignment="1">
      <alignment horizontal="center"/>
    </xf>
    <xf numFmtId="0" fontId="5" fillId="0" borderId="16" xfId="5" applyFont="1" applyBorder="1"/>
    <xf numFmtId="0" fontId="16" fillId="0" borderId="0" xfId="5" applyFont="1" applyBorder="1" applyAlignment="1" applyProtection="1">
      <alignment horizontal="left"/>
    </xf>
    <xf numFmtId="0" fontId="5" fillId="0" borderId="17" xfId="5" applyFont="1" applyBorder="1"/>
    <xf numFmtId="0" fontId="16" fillId="0" borderId="1" xfId="5" applyFont="1" applyBorder="1" applyAlignment="1" applyProtection="1">
      <alignment horizontal="left"/>
    </xf>
    <xf numFmtId="0" fontId="5" fillId="0" borderId="1" xfId="5" applyFont="1" applyBorder="1"/>
    <xf numFmtId="0" fontId="5" fillId="0" borderId="17" xfId="5" applyFont="1" applyBorder="1" applyAlignment="1" applyProtection="1">
      <alignment horizontal="fill"/>
    </xf>
    <xf numFmtId="0" fontId="5" fillId="0" borderId="17" xfId="5" applyFont="1" applyBorder="1" applyAlignment="1">
      <alignment horizontal="center"/>
    </xf>
    <xf numFmtId="0" fontId="5" fillId="0" borderId="16" xfId="5" applyFont="1" applyBorder="1" applyAlignment="1" applyProtection="1">
      <alignment horizontal="center"/>
    </xf>
    <xf numFmtId="0" fontId="5" fillId="0" borderId="14" xfId="5" applyFont="1" applyBorder="1" applyAlignment="1" applyProtection="1">
      <alignment horizontal="center"/>
    </xf>
    <xf numFmtId="0" fontId="5" fillId="0" borderId="36" xfId="5" applyFont="1" applyBorder="1" applyAlignment="1" applyProtection="1">
      <alignment horizontal="centerContinuous"/>
    </xf>
    <xf numFmtId="0" fontId="5" fillId="0" borderId="4" xfId="0" applyFont="1" applyBorder="1" applyAlignment="1">
      <alignment horizontal="centerContinuous"/>
    </xf>
    <xf numFmtId="0" fontId="5" fillId="0" borderId="43" xfId="5" applyFont="1" applyBorder="1" applyAlignment="1">
      <alignment horizontal="centerContinuous"/>
    </xf>
    <xf numFmtId="0" fontId="5" fillId="0" borderId="14" xfId="5" applyFont="1" applyBorder="1" applyAlignment="1" applyProtection="1">
      <alignment horizontal="centerContinuous"/>
    </xf>
    <xf numFmtId="0" fontId="5" fillId="0" borderId="20" xfId="5" applyFont="1" applyBorder="1" applyAlignment="1" applyProtection="1">
      <alignment horizontal="left"/>
    </xf>
    <xf numFmtId="0" fontId="4" fillId="0" borderId="0" xfId="6" applyFont="1" applyBorder="1" applyAlignment="1" applyProtection="1">
      <alignment horizontal="centerContinuous"/>
    </xf>
    <xf numFmtId="0" fontId="4" fillId="0" borderId="0" xfId="6" applyFont="1" applyBorder="1" applyAlignment="1">
      <alignment horizontal="centerContinuous"/>
    </xf>
    <xf numFmtId="0" fontId="4" fillId="0" borderId="17" xfId="6" applyFont="1" applyBorder="1" applyAlignment="1" applyProtection="1">
      <alignment horizontal="fill"/>
    </xf>
    <xf numFmtId="0" fontId="4" fillId="0" borderId="1" xfId="6" applyFont="1" applyBorder="1" applyAlignment="1" applyProtection="1">
      <alignment horizontal="fill"/>
    </xf>
    <xf numFmtId="0" fontId="4" fillId="0" borderId="18" xfId="6" applyFont="1" applyBorder="1" applyAlignment="1" applyProtection="1">
      <alignment horizontal="fill"/>
    </xf>
    <xf numFmtId="0" fontId="4" fillId="0" borderId="5" xfId="6" applyFont="1" applyBorder="1" applyAlignment="1">
      <alignment horizontal="center"/>
    </xf>
    <xf numFmtId="0" fontId="4" fillId="0" borderId="5" xfId="6" applyFont="1" applyBorder="1" applyAlignment="1" applyProtection="1">
      <alignment horizontal="center"/>
    </xf>
    <xf numFmtId="0" fontId="4" fillId="0" borderId="6" xfId="6" applyFont="1" applyBorder="1" applyAlignment="1">
      <alignment horizontal="center"/>
    </xf>
    <xf numFmtId="0" fontId="4" fillId="0" borderId="6" xfId="6" applyFont="1" applyBorder="1" applyAlignment="1" applyProtection="1">
      <alignment horizontal="center"/>
    </xf>
    <xf numFmtId="0" fontId="4" fillId="0" borderId="37" xfId="6" applyFont="1" applyBorder="1" applyAlignment="1" applyProtection="1">
      <alignment horizontal="center"/>
    </xf>
    <xf numFmtId="0" fontId="4" fillId="0" borderId="37" xfId="6" applyFont="1" applyBorder="1" applyAlignment="1">
      <alignment horizontal="center"/>
    </xf>
    <xf numFmtId="0" fontId="4" fillId="0" borderId="15" xfId="6" applyFont="1" applyBorder="1" applyAlignment="1">
      <alignment horizontal="center"/>
    </xf>
    <xf numFmtId="39" fontId="4" fillId="0" borderId="22" xfId="6" applyNumberFormat="1" applyFont="1" applyBorder="1" applyProtection="1"/>
    <xf numFmtId="0" fontId="4" fillId="0" borderId="16" xfId="6" applyFont="1" applyBorder="1" applyAlignment="1" applyProtection="1">
      <alignment horizontal="center"/>
    </xf>
    <xf numFmtId="0" fontId="4" fillId="0" borderId="16" xfId="6" applyFont="1" applyBorder="1" applyAlignment="1" applyProtection="1">
      <alignment horizontal="centerContinuous"/>
    </xf>
    <xf numFmtId="0" fontId="4" fillId="0" borderId="18" xfId="6" applyFont="1" applyBorder="1" applyAlignment="1" applyProtection="1">
      <alignment horizontal="left"/>
    </xf>
    <xf numFmtId="0" fontId="15" fillId="0" borderId="0" xfId="6" applyFont="1" applyBorder="1" applyAlignment="1">
      <alignment horizontal="center"/>
    </xf>
    <xf numFmtId="0" fontId="15" fillId="0" borderId="17" xfId="6" applyFont="1" applyBorder="1"/>
    <xf numFmtId="0" fontId="15" fillId="0" borderId="1" xfId="6" applyFont="1" applyBorder="1"/>
    <xf numFmtId="0" fontId="15" fillId="0" borderId="18" xfId="6" applyFont="1" applyBorder="1"/>
    <xf numFmtId="0" fontId="15" fillId="0" borderId="5" xfId="6" applyFont="1" applyBorder="1" applyAlignment="1">
      <alignment horizontal="center"/>
    </xf>
    <xf numFmtId="0" fontId="15" fillId="0" borderId="6" xfId="6" applyFont="1" applyBorder="1" applyAlignment="1">
      <alignment horizontal="center"/>
    </xf>
    <xf numFmtId="0" fontId="15" fillId="0" borderId="15" xfId="6" applyFont="1" applyBorder="1" applyAlignment="1">
      <alignment horizontal="center"/>
    </xf>
    <xf numFmtId="0" fontId="15" fillId="0" borderId="15" xfId="6" applyFont="1" applyBorder="1"/>
    <xf numFmtId="4" fontId="15" fillId="0" borderId="22" xfId="6" applyNumberFormat="1" applyFont="1" applyBorder="1"/>
    <xf numFmtId="0" fontId="15" fillId="0" borderId="22" xfId="6" applyFont="1" applyBorder="1"/>
    <xf numFmtId="0" fontId="15" fillId="0" borderId="37" xfId="6" applyFont="1" applyBorder="1" applyAlignment="1">
      <alignment horizontal="center"/>
    </xf>
    <xf numFmtId="0" fontId="15" fillId="0" borderId="4" xfId="6" applyFont="1" applyBorder="1" applyAlignment="1">
      <alignment horizontal="centerContinuous"/>
    </xf>
    <xf numFmtId="0" fontId="3" fillId="0" borderId="2" xfId="7" applyFont="1" applyBorder="1" applyAlignment="1" applyProtection="1">
      <alignment horizontal="center"/>
    </xf>
    <xf numFmtId="0" fontId="3" fillId="0" borderId="8" xfId="7" applyFont="1" applyBorder="1" applyAlignment="1" applyProtection="1">
      <alignment horizontal="center"/>
    </xf>
    <xf numFmtId="0" fontId="3" fillId="0" borderId="37" xfId="7" applyFont="1" applyBorder="1" applyAlignment="1" applyProtection="1">
      <alignment horizontal="center"/>
    </xf>
    <xf numFmtId="0" fontId="3" fillId="0" borderId="36" xfId="7" applyFont="1" applyBorder="1" applyAlignment="1" applyProtection="1">
      <alignment horizontal="center"/>
    </xf>
    <xf numFmtId="0" fontId="3" fillId="0" borderId="0" xfId="7" applyFont="1" applyBorder="1" applyAlignment="1">
      <alignment horizontal="centerContinuous"/>
    </xf>
    <xf numFmtId="0" fontId="3" fillId="0" borderId="0" xfId="7" applyFont="1" applyBorder="1" applyAlignment="1">
      <alignment horizontal="center"/>
    </xf>
    <xf numFmtId="0" fontId="3" fillId="0" borderId="17" xfId="7" applyFont="1" applyBorder="1" applyAlignment="1">
      <alignment horizontal="left"/>
    </xf>
    <xf numFmtId="0" fontId="3" fillId="0" borderId="1" xfId="7" applyFont="1" applyBorder="1" applyAlignment="1">
      <alignment horizontal="left"/>
    </xf>
    <xf numFmtId="0" fontId="3" fillId="0" borderId="0" xfId="7" applyFont="1" applyBorder="1" applyAlignment="1" applyProtection="1">
      <alignment horizontal="centerContinuous"/>
    </xf>
    <xf numFmtId="0" fontId="3" fillId="0" borderId="21" xfId="7" applyFont="1" applyBorder="1"/>
    <xf numFmtId="0" fontId="3" fillId="0" borderId="17" xfId="8" applyFont="1" applyBorder="1" applyAlignment="1" applyProtection="1">
      <alignment horizontal="fill"/>
    </xf>
    <xf numFmtId="0" fontId="3" fillId="0" borderId="1" xfId="8" applyFont="1" applyBorder="1" applyAlignment="1" applyProtection="1">
      <alignment horizontal="fill"/>
    </xf>
    <xf numFmtId="0" fontId="3" fillId="0" borderId="18" xfId="8" applyFont="1" applyBorder="1" applyAlignment="1" applyProtection="1">
      <alignment horizontal="left"/>
    </xf>
    <xf numFmtId="0" fontId="3" fillId="0" borderId="5" xfId="8" applyFont="1" applyBorder="1"/>
    <xf numFmtId="0" fontId="3" fillId="0" borderId="0" xfId="8" applyFont="1" applyBorder="1"/>
    <xf numFmtId="0" fontId="3" fillId="0" borderId="0" xfId="8" applyFont="1" applyBorder="1" applyAlignment="1" applyProtection="1">
      <alignment horizontal="center"/>
    </xf>
    <xf numFmtId="0" fontId="3" fillId="0" borderId="2" xfId="8" applyFont="1" applyBorder="1" applyAlignment="1" applyProtection="1">
      <alignment horizontal="center"/>
    </xf>
    <xf numFmtId="0" fontId="3" fillId="0" borderId="0" xfId="8" applyFont="1" applyBorder="1" applyAlignment="1" applyProtection="1">
      <alignment horizontal="centerContinuous"/>
    </xf>
    <xf numFmtId="0" fontId="4" fillId="0" borderId="0" xfId="8" applyFont="1" applyBorder="1" applyAlignment="1">
      <alignment horizontal="centerContinuous"/>
    </xf>
    <xf numFmtId="0" fontId="3" fillId="0" borderId="8" xfId="8" applyFont="1" applyBorder="1" applyAlignment="1" applyProtection="1">
      <alignment horizontal="center"/>
    </xf>
    <xf numFmtId="0" fontId="3" fillId="0" borderId="15" xfId="8" applyFont="1" applyBorder="1" applyAlignment="1">
      <alignment horizontal="center"/>
    </xf>
    <xf numFmtId="0" fontId="3" fillId="0" borderId="22" xfId="8" applyFont="1" applyBorder="1" applyAlignment="1" applyProtection="1">
      <alignment horizontal="center"/>
    </xf>
    <xf numFmtId="0" fontId="3" fillId="0" borderId="15" xfId="8" quotePrefix="1" applyFont="1" applyBorder="1" applyAlignment="1" applyProtection="1">
      <alignment horizontal="center"/>
    </xf>
    <xf numFmtId="0" fontId="3" fillId="0" borderId="20" xfId="8" applyFont="1" applyBorder="1" applyAlignment="1" applyProtection="1">
      <alignment horizontal="fill"/>
    </xf>
    <xf numFmtId="39" fontId="3" fillId="0" borderId="21" xfId="8" applyNumberFormat="1" applyFont="1" applyBorder="1" applyAlignment="1" applyProtection="1">
      <alignment horizontal="fill"/>
    </xf>
    <xf numFmtId="0" fontId="3" fillId="0" borderId="16" xfId="9" applyFont="1" applyBorder="1" applyAlignment="1" applyProtection="1">
      <alignment horizontal="fill"/>
    </xf>
    <xf numFmtId="0" fontId="3" fillId="0" borderId="2" xfId="9" applyFont="1" applyBorder="1" applyAlignment="1" applyProtection="1">
      <alignment horizontal="fill"/>
    </xf>
    <xf numFmtId="49" fontId="3" fillId="0" borderId="16" xfId="9" applyNumberFormat="1" applyFont="1" applyBorder="1" applyAlignment="1" applyProtection="1">
      <alignment horizontal="left"/>
    </xf>
    <xf numFmtId="0" fontId="3" fillId="0" borderId="0" xfId="9" applyFont="1" applyBorder="1" applyAlignment="1" applyProtection="1">
      <alignment horizontal="left"/>
    </xf>
    <xf numFmtId="0" fontId="4" fillId="0" borderId="0" xfId="9" applyFont="1" applyBorder="1"/>
    <xf numFmtId="49" fontId="12" fillId="0" borderId="16" xfId="9" applyNumberFormat="1" applyFont="1" applyBorder="1" applyAlignment="1" applyProtection="1">
      <alignment horizontal="left"/>
    </xf>
    <xf numFmtId="0" fontId="12" fillId="0" borderId="0" xfId="9" applyFont="1" applyBorder="1" applyAlignment="1" applyProtection="1">
      <alignment horizontal="left"/>
    </xf>
    <xf numFmtId="0" fontId="3" fillId="0" borderId="17" xfId="9" applyFont="1" applyBorder="1" applyAlignment="1" applyProtection="1">
      <alignment horizontal="fill"/>
    </xf>
    <xf numFmtId="0" fontId="3" fillId="0" borderId="1" xfId="9" applyFont="1" applyBorder="1" applyAlignment="1" applyProtection="1">
      <alignment horizontal="fill"/>
    </xf>
    <xf numFmtId="0" fontId="3" fillId="0" borderId="18" xfId="9" applyFont="1" applyBorder="1" applyAlignment="1" applyProtection="1">
      <alignment horizontal="fill"/>
    </xf>
    <xf numFmtId="0" fontId="3" fillId="0" borderId="5" xfId="9" applyFont="1" applyBorder="1"/>
    <xf numFmtId="0" fontId="3" fillId="0" borderId="2" xfId="9" applyFont="1" applyBorder="1" applyAlignment="1">
      <alignment horizontal="centerContinuous"/>
    </xf>
    <xf numFmtId="0" fontId="3" fillId="0" borderId="0" xfId="9" applyFont="1" applyBorder="1" applyAlignment="1" applyProtection="1">
      <alignment horizontal="center"/>
    </xf>
    <xf numFmtId="0" fontId="3" fillId="0" borderId="5" xfId="9" applyFont="1" applyBorder="1" applyAlignment="1" applyProtection="1">
      <alignment horizontal="center"/>
    </xf>
    <xf numFmtId="0" fontId="3" fillId="0" borderId="6" xfId="9" applyFont="1" applyBorder="1" applyAlignment="1" applyProtection="1">
      <alignment horizontal="center"/>
    </xf>
    <xf numFmtId="0" fontId="3" fillId="0" borderId="22" xfId="9" applyFont="1" applyBorder="1" applyAlignment="1" applyProtection="1">
      <alignment horizontal="center"/>
    </xf>
    <xf numFmtId="0" fontId="3" fillId="0" borderId="1" xfId="9" applyFont="1" applyBorder="1" applyAlignment="1" applyProtection="1">
      <alignment horizontal="center"/>
    </xf>
    <xf numFmtId="0" fontId="3" fillId="0" borderId="17" xfId="10" applyFont="1" applyBorder="1" applyAlignment="1" applyProtection="1">
      <alignment horizontal="fill"/>
    </xf>
    <xf numFmtId="0" fontId="3" fillId="0" borderId="1" xfId="10" applyFont="1" applyBorder="1" applyAlignment="1" applyProtection="1">
      <alignment horizontal="fill"/>
    </xf>
    <xf numFmtId="0" fontId="3" fillId="0" borderId="18" xfId="10" applyFont="1" applyBorder="1" applyAlignment="1" applyProtection="1">
      <alignment horizontal="left"/>
    </xf>
    <xf numFmtId="0" fontId="3" fillId="0" borderId="37" xfId="10" applyFont="1" applyBorder="1"/>
    <xf numFmtId="0" fontId="3" fillId="0" borderId="4" xfId="10" applyFont="1" applyBorder="1"/>
    <xf numFmtId="0" fontId="3" fillId="0" borderId="5" xfId="10" applyFont="1" applyBorder="1" applyAlignment="1" applyProtection="1">
      <alignment horizontal="center"/>
    </xf>
    <xf numFmtId="0" fontId="3" fillId="0" borderId="0" xfId="10" applyFont="1" applyBorder="1" applyAlignment="1">
      <alignment horizontal="center"/>
    </xf>
    <xf numFmtId="0" fontId="3" fillId="0" borderId="6" xfId="10" applyFont="1" applyBorder="1" applyAlignment="1" applyProtection="1">
      <alignment horizontal="center"/>
    </xf>
    <xf numFmtId="0" fontId="3" fillId="0" borderId="15" xfId="10" applyFont="1" applyBorder="1" applyAlignment="1">
      <alignment horizontal="center"/>
    </xf>
    <xf numFmtId="0" fontId="3" fillId="0" borderId="4" xfId="10" applyFont="1" applyBorder="1" applyAlignment="1">
      <alignment horizontal="centerContinuous"/>
    </xf>
    <xf numFmtId="0" fontId="4" fillId="0" borderId="4" xfId="10" applyFont="1" applyBorder="1" applyAlignment="1">
      <alignment horizontal="centerContinuous"/>
    </xf>
    <xf numFmtId="0" fontId="4" fillId="0" borderId="4" xfId="10" applyFont="1" applyBorder="1" applyAlignment="1">
      <alignment horizontal="left"/>
    </xf>
    <xf numFmtId="0" fontId="3" fillId="0" borderId="0" xfId="10" applyFont="1" applyBorder="1" applyAlignment="1">
      <alignment horizontal="centerContinuous"/>
    </xf>
    <xf numFmtId="0" fontId="3" fillId="0" borderId="2" xfId="10" applyFont="1" applyBorder="1" applyAlignment="1">
      <alignment horizontal="centerContinuous"/>
    </xf>
    <xf numFmtId="0" fontId="3" fillId="0" borderId="22" xfId="10" applyFont="1" applyBorder="1" applyAlignment="1" applyProtection="1">
      <alignment horizontal="center"/>
    </xf>
    <xf numFmtId="0" fontId="3" fillId="0" borderId="5" xfId="10" applyFont="1" applyBorder="1" applyAlignment="1" applyProtection="1">
      <alignment horizontal="fill"/>
    </xf>
    <xf numFmtId="0" fontId="3" fillId="0" borderId="5" xfId="10" applyFont="1" applyBorder="1" applyAlignment="1" applyProtection="1">
      <alignment horizontal="left"/>
    </xf>
    <xf numFmtId="0" fontId="3" fillId="0" borderId="16" xfId="11" applyFont="1" applyBorder="1" applyAlignment="1" applyProtection="1">
      <alignment horizontal="centerContinuous"/>
    </xf>
    <xf numFmtId="0" fontId="3" fillId="0" borderId="0" xfId="11" applyFont="1" applyBorder="1" applyAlignment="1" applyProtection="1">
      <alignment horizontal="centerContinuous"/>
    </xf>
    <xf numFmtId="0" fontId="3" fillId="0" borderId="0" xfId="11" applyFont="1" applyBorder="1" applyAlignment="1">
      <alignment horizontal="centerContinuous"/>
    </xf>
    <xf numFmtId="0" fontId="5" fillId="0" borderId="16" xfId="11" applyFont="1" applyBorder="1"/>
    <xf numFmtId="0" fontId="5" fillId="0" borderId="0" xfId="11" applyFont="1" applyBorder="1" applyAlignment="1" applyProtection="1">
      <alignment horizontal="centerContinuous"/>
    </xf>
    <xf numFmtId="0" fontId="5" fillId="0" borderId="0" xfId="11" applyFont="1" applyBorder="1"/>
    <xf numFmtId="0" fontId="3" fillId="0" borderId="0" xfId="11" applyFont="1" applyBorder="1"/>
    <xf numFmtId="0" fontId="5" fillId="0" borderId="17" xfId="11" applyFont="1" applyBorder="1"/>
    <xf numFmtId="0" fontId="5" fillId="0" borderId="37" xfId="11" applyFont="1" applyBorder="1"/>
    <xf numFmtId="0" fontId="5" fillId="0" borderId="4" xfId="11" applyFont="1" applyBorder="1"/>
    <xf numFmtId="0" fontId="5" fillId="0" borderId="15" xfId="11" applyFont="1" applyBorder="1" applyAlignment="1" applyProtection="1">
      <alignment horizontal="center"/>
    </xf>
    <xf numFmtId="0" fontId="5" fillId="0" borderId="22" xfId="11" applyFont="1" applyBorder="1" applyAlignment="1" applyProtection="1">
      <alignment horizontal="center"/>
    </xf>
    <xf numFmtId="0" fontId="5" fillId="0" borderId="1" xfId="11" applyFont="1" applyBorder="1" applyAlignment="1" applyProtection="1">
      <alignment horizontal="left"/>
    </xf>
    <xf numFmtId="0" fontId="3" fillId="0" borderId="17" xfId="11" applyFont="1" applyBorder="1"/>
    <xf numFmtId="1" fontId="3" fillId="0" borderId="1" xfId="11" applyNumberFormat="1" applyFont="1" applyBorder="1"/>
    <xf numFmtId="0" fontId="4" fillId="0" borderId="1" xfId="11" applyFont="1" applyBorder="1"/>
    <xf numFmtId="0" fontId="3" fillId="0" borderId="18" xfId="11" applyFont="1" applyBorder="1"/>
    <xf numFmtId="0" fontId="3" fillId="0" borderId="16" xfId="11" applyFont="1" applyBorder="1" applyAlignment="1">
      <alignment horizontal="center"/>
    </xf>
    <xf numFmtId="0" fontId="3" fillId="0" borderId="2" xfId="11" applyFont="1" applyBorder="1" applyAlignment="1" applyProtection="1">
      <alignment horizontal="center"/>
    </xf>
    <xf numFmtId="0" fontId="3" fillId="0" borderId="16" xfId="11" applyFont="1" applyBorder="1" applyAlignment="1" applyProtection="1">
      <alignment horizontal="center"/>
    </xf>
    <xf numFmtId="0" fontId="3" fillId="0" borderId="2" xfId="0" applyFont="1" applyBorder="1" applyAlignment="1">
      <alignment horizontal="centerContinuous"/>
    </xf>
    <xf numFmtId="0" fontId="3" fillId="0" borderId="14" xfId="11" applyFont="1" applyBorder="1" applyAlignment="1" applyProtection="1">
      <alignment horizontal="center"/>
    </xf>
    <xf numFmtId="0" fontId="3" fillId="0" borderId="8" xfId="11" applyFont="1" applyBorder="1" applyAlignment="1" applyProtection="1">
      <alignment horizontal="center"/>
    </xf>
    <xf numFmtId="0" fontId="3" fillId="0" borderId="2" xfId="11" applyFont="1" applyBorder="1"/>
    <xf numFmtId="0" fontId="3" fillId="0" borderId="23" xfId="11" applyFont="1" applyBorder="1"/>
    <xf numFmtId="1" fontId="3" fillId="0" borderId="15" xfId="11" applyNumberFormat="1" applyFont="1" applyBorder="1" applyAlignment="1">
      <alignment horizontal="center"/>
    </xf>
    <xf numFmtId="1" fontId="3" fillId="0" borderId="16" xfId="11" applyNumberFormat="1" applyFont="1" applyBorder="1" applyAlignment="1">
      <alignment horizontal="centerContinuous"/>
    </xf>
    <xf numFmtId="0" fontId="3" fillId="0" borderId="14" xfId="11" applyFont="1" applyBorder="1" applyAlignment="1">
      <alignment horizontal="center"/>
    </xf>
    <xf numFmtId="0" fontId="3" fillId="0" borderId="6" xfId="11" applyFont="1" applyBorder="1" applyAlignment="1">
      <alignment horizontal="center"/>
    </xf>
    <xf numFmtId="0" fontId="3" fillId="0" borderId="17" xfId="11" applyFont="1" applyBorder="1" applyAlignment="1">
      <alignment horizontal="center"/>
    </xf>
    <xf numFmtId="39" fontId="3" fillId="0" borderId="22" xfId="11" applyNumberFormat="1" applyFont="1" applyBorder="1" applyProtection="1">
      <protection hidden="1"/>
    </xf>
    <xf numFmtId="1" fontId="11" fillId="0" borderId="3" xfId="11" applyNumberFormat="1" applyFont="1" applyBorder="1"/>
    <xf numFmtId="0" fontId="3" fillId="0" borderId="3" xfId="11" applyFont="1" applyBorder="1"/>
    <xf numFmtId="0" fontId="3" fillId="0" borderId="17" xfId="0" applyFont="1" applyBorder="1"/>
    <xf numFmtId="0" fontId="3" fillId="0" borderId="5" xfId="0" applyFont="1" applyBorder="1"/>
    <xf numFmtId="0" fontId="5" fillId="0" borderId="5" xfId="0" applyFont="1" applyBorder="1"/>
    <xf numFmtId="0" fontId="10" fillId="0" borderId="23" xfId="0" applyFont="1" applyBorder="1"/>
    <xf numFmtId="41" fontId="4" fillId="0" borderId="22" xfId="0" applyNumberFormat="1" applyFont="1" applyBorder="1" applyProtection="1">
      <protection locked="0"/>
    </xf>
    <xf numFmtId="42" fontId="4" fillId="0" borderId="3" xfId="0" applyNumberFormat="1" applyFont="1" applyBorder="1" applyProtection="1">
      <protection locked="0"/>
    </xf>
    <xf numFmtId="42" fontId="4" fillId="0" borderId="15" xfId="0" applyNumberFormat="1" applyFont="1" applyBorder="1" applyProtection="1">
      <protection locked="0"/>
    </xf>
    <xf numFmtId="41" fontId="4" fillId="0" borderId="3" xfId="0" applyNumberFormat="1" applyFont="1" applyBorder="1" applyProtection="1">
      <protection locked="0"/>
    </xf>
    <xf numFmtId="41" fontId="4" fillId="0" borderId="15" xfId="0" applyNumberFormat="1" applyFont="1" applyBorder="1" applyProtection="1">
      <protection locked="0"/>
    </xf>
    <xf numFmtId="41" fontId="4" fillId="0" borderId="23" xfId="0" applyNumberFormat="1" applyFont="1" applyBorder="1" applyAlignment="1" applyProtection="1">
      <alignment horizontal="center"/>
      <protection locked="0"/>
    </xf>
    <xf numFmtId="41" fontId="4" fillId="0" borderId="19" xfId="0" applyNumberFormat="1" applyFont="1" applyBorder="1" applyProtection="1"/>
    <xf numFmtId="41" fontId="4" fillId="0" borderId="15" xfId="0" applyNumberFormat="1" applyFont="1" applyBorder="1" applyProtection="1"/>
    <xf numFmtId="41" fontId="4" fillId="0" borderId="17" xfId="0" applyNumberFormat="1" applyFont="1" applyBorder="1" applyProtection="1"/>
    <xf numFmtId="41" fontId="4" fillId="0" borderId="22" xfId="0" applyNumberFormat="1" applyFont="1" applyBorder="1" applyProtection="1"/>
    <xf numFmtId="41" fontId="4" fillId="0" borderId="19" xfId="0" applyNumberFormat="1" applyFont="1" applyBorder="1" applyProtection="1">
      <protection locked="0"/>
    </xf>
    <xf numFmtId="41" fontId="3" fillId="0" borderId="17" xfId="0" applyNumberFormat="1" applyFont="1" applyBorder="1" applyAlignment="1" applyProtection="1">
      <alignment horizontal="centerContinuous"/>
      <protection locked="0"/>
    </xf>
    <xf numFmtId="41" fontId="3" fillId="0" borderId="17" xfId="0" applyNumberFormat="1" applyFont="1" applyBorder="1" applyAlignment="1" applyProtection="1">
      <alignment horizontal="center"/>
      <protection locked="0"/>
    </xf>
    <xf numFmtId="41" fontId="3" fillId="0" borderId="22" xfId="0" applyNumberFormat="1" applyFont="1" applyBorder="1" applyAlignment="1" applyProtection="1">
      <alignment horizontal="center"/>
      <protection locked="0"/>
    </xf>
    <xf numFmtId="0" fontId="4" fillId="0" borderId="15" xfId="0" applyFont="1" applyBorder="1" applyAlignment="1">
      <alignment horizontal="center"/>
    </xf>
    <xf numFmtId="41" fontId="4" fillId="0" borderId="16" xfId="0" applyNumberFormat="1" applyFont="1" applyBorder="1" applyProtection="1">
      <protection locked="0"/>
    </xf>
    <xf numFmtId="41" fontId="33" fillId="0" borderId="19" xfId="0" applyNumberFormat="1" applyFont="1" applyFill="1" applyBorder="1" applyAlignment="1" applyProtection="1">
      <alignment horizontal="centerContinuous"/>
      <protection locked="0"/>
    </xf>
    <xf numFmtId="41" fontId="4" fillId="0" borderId="19" xfId="0" applyNumberFormat="1" applyFont="1" applyFill="1" applyBorder="1" applyAlignment="1" applyProtection="1">
      <alignment horizontal="centerContinuous"/>
      <protection locked="0"/>
    </xf>
    <xf numFmtId="42" fontId="4" fillId="0" borderId="22" xfId="0" applyNumberFormat="1" applyFont="1" applyBorder="1"/>
    <xf numFmtId="42" fontId="4" fillId="0" borderId="22" xfId="0" applyNumberFormat="1" applyFont="1" applyBorder="1" applyProtection="1"/>
    <xf numFmtId="42" fontId="4" fillId="0" borderId="15" xfId="0" applyNumberFormat="1" applyFont="1" applyBorder="1" applyProtection="1"/>
    <xf numFmtId="41" fontId="4" fillId="0" borderId="17" xfId="0" applyNumberFormat="1" applyFont="1" applyBorder="1" applyProtection="1">
      <protection locked="0"/>
    </xf>
    <xf numFmtId="42" fontId="4" fillId="0" borderId="15" xfId="0" applyNumberFormat="1" applyFont="1" applyBorder="1"/>
    <xf numFmtId="42" fontId="4" fillId="0" borderId="34" xfId="0" applyNumberFormat="1" applyFont="1" applyBorder="1" applyProtection="1">
      <protection locked="0"/>
    </xf>
    <xf numFmtId="165" fontId="4" fillId="0" borderId="15" xfId="0" applyNumberFormat="1" applyFont="1" applyBorder="1" applyProtection="1">
      <protection locked="0"/>
    </xf>
    <xf numFmtId="165" fontId="4" fillId="0" borderId="3" xfId="0" applyNumberFormat="1" applyFont="1" applyBorder="1" applyProtection="1">
      <protection locked="0"/>
    </xf>
    <xf numFmtId="41" fontId="4" fillId="0" borderId="23" xfId="0" applyNumberFormat="1" applyFont="1" applyBorder="1" applyProtection="1">
      <protection locked="0"/>
    </xf>
    <xf numFmtId="42" fontId="4" fillId="0" borderId="23" xfId="0" applyNumberFormat="1" applyFont="1" applyBorder="1" applyProtection="1">
      <protection locked="0"/>
    </xf>
    <xf numFmtId="42" fontId="4" fillId="0" borderId="19" xfId="0" applyNumberFormat="1" applyFont="1" applyBorder="1" applyProtection="1">
      <protection locked="0"/>
    </xf>
    <xf numFmtId="10" fontId="4" fillId="0" borderId="15" xfId="0" applyNumberFormat="1" applyFont="1" applyBorder="1" applyAlignment="1" applyProtection="1">
      <alignment horizontal="right"/>
      <protection locked="0"/>
    </xf>
    <xf numFmtId="49" fontId="4" fillId="0" borderId="19" xfId="0" applyNumberFormat="1" applyFont="1" applyBorder="1" applyProtection="1">
      <protection locked="0"/>
    </xf>
    <xf numFmtId="49" fontId="4" fillId="0" borderId="3" xfId="0" applyNumberFormat="1" applyFont="1" applyBorder="1" applyProtection="1">
      <protection locked="0"/>
    </xf>
    <xf numFmtId="10" fontId="4" fillId="0" borderId="16" xfId="0" applyNumberFormat="1" applyFont="1" applyBorder="1" applyProtection="1">
      <protection locked="0"/>
    </xf>
    <xf numFmtId="10" fontId="4" fillId="0" borderId="19" xfId="0" applyNumberFormat="1" applyFont="1" applyBorder="1" applyProtection="1">
      <protection locked="0"/>
    </xf>
    <xf numFmtId="43" fontId="4" fillId="0" borderId="5" xfId="0" applyNumberFormat="1" applyFont="1" applyBorder="1" applyProtection="1">
      <protection locked="0"/>
    </xf>
    <xf numFmtId="43" fontId="4" fillId="0" borderId="15" xfId="0" applyNumberFormat="1" applyFont="1" applyBorder="1" applyProtection="1">
      <protection locked="0"/>
    </xf>
    <xf numFmtId="41" fontId="4" fillId="0" borderId="5" xfId="0" applyNumberFormat="1" applyFont="1" applyBorder="1" applyProtection="1">
      <protection locked="0"/>
    </xf>
    <xf numFmtId="165" fontId="4" fillId="0" borderId="35" xfId="0" applyNumberFormat="1" applyFont="1" applyBorder="1" applyAlignment="1" applyProtection="1">
      <protection locked="0"/>
    </xf>
    <xf numFmtId="165" fontId="4" fillId="0" borderId="23" xfId="0" applyNumberFormat="1" applyFont="1" applyBorder="1" applyAlignment="1" applyProtection="1">
      <protection locked="0"/>
    </xf>
    <xf numFmtId="41" fontId="4" fillId="0" borderId="37" xfId="0" applyNumberFormat="1" applyFont="1" applyBorder="1" applyProtection="1">
      <protection locked="0"/>
    </xf>
    <xf numFmtId="10" fontId="4" fillId="0" borderId="5" xfId="0" applyNumberFormat="1" applyFont="1" applyBorder="1" applyProtection="1">
      <protection locked="0"/>
    </xf>
    <xf numFmtId="10" fontId="4" fillId="0" borderId="15" xfId="0" applyNumberFormat="1" applyFont="1" applyBorder="1" applyProtection="1">
      <protection locked="0"/>
    </xf>
    <xf numFmtId="10" fontId="4" fillId="0" borderId="37" xfId="0" applyNumberFormat="1" applyFont="1" applyBorder="1" applyProtection="1">
      <protection locked="0"/>
    </xf>
    <xf numFmtId="41" fontId="4" fillId="0" borderId="18" xfId="0" applyNumberFormat="1" applyFont="1" applyBorder="1" applyProtection="1">
      <protection locked="0"/>
    </xf>
    <xf numFmtId="165" fontId="3" fillId="0" borderId="17" xfId="3" applyNumberFormat="1" applyFont="1" applyBorder="1" applyAlignment="1" applyProtection="1">
      <alignment horizontal="center"/>
      <protection locked="0"/>
    </xf>
    <xf numFmtId="165" fontId="3" fillId="0" borderId="17" xfId="3" quotePrefix="1" applyNumberFormat="1" applyFont="1" applyBorder="1" applyAlignment="1" applyProtection="1">
      <alignment horizontal="center"/>
      <protection locked="0"/>
    </xf>
    <xf numFmtId="165" fontId="4" fillId="0" borderId="17" xfId="3" applyNumberFormat="1" applyFont="1" applyBorder="1" applyProtection="1">
      <protection locked="0"/>
    </xf>
    <xf numFmtId="165" fontId="3" fillId="0" borderId="17" xfId="3" applyNumberFormat="1" applyFont="1" applyBorder="1" applyProtection="1">
      <protection locked="0"/>
    </xf>
    <xf numFmtId="41" fontId="5" fillId="0" borderId="17" xfId="4" applyNumberFormat="1" applyFont="1" applyBorder="1" applyProtection="1">
      <protection locked="0"/>
    </xf>
    <xf numFmtId="41" fontId="5" fillId="0" borderId="19" xfId="4" applyNumberFormat="1" applyFont="1" applyBorder="1" applyProtection="1">
      <protection locked="0"/>
    </xf>
    <xf numFmtId="41" fontId="5" fillId="0" borderId="15" xfId="4" applyNumberFormat="1" applyFont="1" applyBorder="1" applyProtection="1">
      <protection locked="0"/>
    </xf>
    <xf numFmtId="0" fontId="5" fillId="0" borderId="15" xfId="4" applyFont="1" applyBorder="1" applyAlignment="1" applyProtection="1">
      <alignment horizontal="center"/>
    </xf>
    <xf numFmtId="0" fontId="5" fillId="0" borderId="17" xfId="4" applyNumberFormat="1" applyFont="1" applyBorder="1" applyProtection="1">
      <protection locked="0"/>
    </xf>
    <xf numFmtId="41" fontId="4" fillId="0" borderId="18" xfId="4" applyNumberFormat="1" applyFont="1" applyBorder="1" applyProtection="1">
      <protection locked="0"/>
    </xf>
    <xf numFmtId="41" fontId="4" fillId="0" borderId="22" xfId="4" applyNumberFormat="1" applyFont="1" applyBorder="1" applyAlignment="1" applyProtection="1">
      <alignment horizontal="center"/>
      <protection locked="0"/>
    </xf>
    <xf numFmtId="41" fontId="4" fillId="0" borderId="22" xfId="4" applyNumberFormat="1" applyFont="1" applyBorder="1" applyProtection="1">
      <protection locked="0"/>
    </xf>
    <xf numFmtId="44" fontId="5" fillId="0" borderId="18" xfId="5" applyNumberFormat="1" applyFont="1" applyBorder="1" applyProtection="1">
      <protection locked="0"/>
    </xf>
    <xf numFmtId="43" fontId="5" fillId="0" borderId="18" xfId="5" applyNumberFormat="1" applyFont="1" applyBorder="1" applyProtection="1">
      <protection locked="0"/>
    </xf>
    <xf numFmtId="41" fontId="5" fillId="0" borderId="18" xfId="5" applyNumberFormat="1" applyFont="1" applyBorder="1" applyProtection="1">
      <protection locked="0"/>
    </xf>
    <xf numFmtId="41" fontId="5" fillId="0" borderId="17" xfId="5" applyNumberFormat="1" applyFont="1" applyBorder="1" applyAlignment="1" applyProtection="1">
      <alignment horizontal="centerContinuous"/>
      <protection locked="0"/>
    </xf>
    <xf numFmtId="49" fontId="4" fillId="0" borderId="1" xfId="6" applyNumberFormat="1" applyFont="1" applyBorder="1" applyProtection="1">
      <protection locked="0"/>
    </xf>
    <xf numFmtId="41" fontId="4" fillId="0" borderId="37" xfId="6" applyNumberFormat="1" applyFont="1" applyBorder="1" applyProtection="1">
      <protection locked="0"/>
    </xf>
    <xf numFmtId="42" fontId="4" fillId="0" borderId="37" xfId="6" applyNumberFormat="1" applyFont="1" applyBorder="1" applyProtection="1">
      <protection locked="0"/>
    </xf>
    <xf numFmtId="41" fontId="4" fillId="0" borderId="5" xfId="6" applyNumberFormat="1" applyFont="1" applyBorder="1" applyProtection="1">
      <protection locked="0"/>
    </xf>
    <xf numFmtId="49" fontId="4" fillId="0" borderId="1" xfId="6" applyNumberFormat="1" applyFont="1" applyBorder="1" applyAlignment="1" applyProtection="1">
      <alignment horizontal="left"/>
    </xf>
    <xf numFmtId="49" fontId="4" fillId="0" borderId="1" xfId="6" applyNumberFormat="1" applyFont="1" applyBorder="1" applyProtection="1"/>
    <xf numFmtId="49" fontId="4" fillId="0" borderId="17" xfId="6" applyNumberFormat="1" applyFont="1" applyBorder="1" applyProtection="1">
      <protection locked="0"/>
    </xf>
    <xf numFmtId="49" fontId="4" fillId="0" borderId="3" xfId="6" applyNumberFormat="1" applyFont="1" applyBorder="1" applyProtection="1">
      <protection locked="0"/>
    </xf>
    <xf numFmtId="49" fontId="4" fillId="0" borderId="1" xfId="6" applyNumberFormat="1" applyFont="1" applyBorder="1" applyAlignment="1" applyProtection="1">
      <alignment horizontal="center"/>
      <protection locked="0"/>
    </xf>
    <xf numFmtId="42" fontId="4" fillId="0" borderId="22" xfId="6" applyNumberFormat="1" applyFont="1" applyBorder="1" applyProtection="1">
      <protection locked="0"/>
    </xf>
    <xf numFmtId="41" fontId="4" fillId="0" borderId="22" xfId="6" applyNumberFormat="1" applyFont="1" applyBorder="1" applyProtection="1">
      <protection locked="0"/>
    </xf>
    <xf numFmtId="42" fontId="15" fillId="0" borderId="15" xfId="6" applyNumberFormat="1" applyFont="1" applyBorder="1" applyProtection="1">
      <protection locked="0"/>
    </xf>
    <xf numFmtId="41" fontId="15" fillId="0" borderId="15" xfId="6" applyNumberFormat="1" applyFont="1" applyBorder="1" applyProtection="1">
      <protection locked="0"/>
    </xf>
    <xf numFmtId="49" fontId="15" fillId="0" borderId="3" xfId="6" applyNumberFormat="1" applyFont="1" applyBorder="1" applyAlignment="1" applyProtection="1">
      <alignment horizontal="center"/>
      <protection locked="0"/>
    </xf>
    <xf numFmtId="49" fontId="15" fillId="0" borderId="3" xfId="6" applyNumberFormat="1" applyFont="1" applyBorder="1" applyProtection="1">
      <protection locked="0"/>
    </xf>
    <xf numFmtId="49" fontId="3" fillId="0" borderId="22" xfId="7" quotePrefix="1" applyNumberFormat="1" applyFont="1" applyBorder="1" applyAlignment="1" applyProtection="1">
      <alignment horizontal="left"/>
      <protection locked="0"/>
    </xf>
    <xf numFmtId="49" fontId="4" fillId="0" borderId="22" xfId="7" applyNumberFormat="1" applyFont="1" applyBorder="1" applyProtection="1">
      <protection locked="0"/>
    </xf>
    <xf numFmtId="49" fontId="3" fillId="0" borderId="22" xfId="7" applyNumberFormat="1" applyFont="1" applyBorder="1" applyProtection="1">
      <protection locked="0"/>
    </xf>
    <xf numFmtId="165" fontId="3" fillId="0" borderId="22" xfId="7" applyNumberFormat="1" applyFont="1" applyBorder="1" applyAlignment="1" applyProtection="1">
      <alignment horizontal="center"/>
      <protection locked="0"/>
    </xf>
    <xf numFmtId="165" fontId="3" fillId="0" borderId="22" xfId="7" applyNumberFormat="1" applyFont="1" applyBorder="1" applyProtection="1">
      <protection locked="0"/>
    </xf>
    <xf numFmtId="165" fontId="3" fillId="0" borderId="1" xfId="7" applyNumberFormat="1" applyFont="1" applyBorder="1" applyAlignment="1" applyProtection="1">
      <alignment horizontal="left"/>
      <protection locked="0"/>
    </xf>
    <xf numFmtId="165" fontId="3" fillId="0" borderId="1" xfId="7" applyNumberFormat="1" applyFont="1" applyBorder="1" applyAlignment="1" applyProtection="1">
      <alignment horizontal="center"/>
      <protection locked="0"/>
    </xf>
    <xf numFmtId="165" fontId="3" fillId="0" borderId="1" xfId="7" applyNumberFormat="1" applyFont="1" applyBorder="1" applyProtection="1">
      <protection locked="0"/>
    </xf>
    <xf numFmtId="41" fontId="3" fillId="0" borderId="22" xfId="7" applyNumberFormat="1" applyFont="1" applyBorder="1" applyProtection="1">
      <protection locked="0"/>
    </xf>
    <xf numFmtId="41" fontId="4" fillId="0" borderId="22" xfId="7" applyNumberFormat="1" applyFont="1" applyBorder="1" applyProtection="1">
      <protection locked="0"/>
    </xf>
    <xf numFmtId="41" fontId="3" fillId="0" borderId="1" xfId="7" applyNumberFormat="1" applyFont="1" applyBorder="1" applyProtection="1">
      <protection locked="0"/>
    </xf>
    <xf numFmtId="41" fontId="4" fillId="0" borderId="1" xfId="7" applyNumberFormat="1" applyFont="1" applyBorder="1" applyProtection="1">
      <protection locked="0"/>
    </xf>
    <xf numFmtId="41" fontId="3" fillId="0" borderId="22" xfId="7" applyNumberFormat="1" applyFont="1" applyBorder="1" applyAlignment="1" applyProtection="1">
      <alignment horizontal="center"/>
      <protection locked="0"/>
    </xf>
    <xf numFmtId="41" fontId="3" fillId="0" borderId="18" xfId="7" applyNumberFormat="1" applyFont="1" applyBorder="1" applyProtection="1">
      <protection locked="0"/>
    </xf>
    <xf numFmtId="10" fontId="3" fillId="0" borderId="22" xfId="7" applyNumberFormat="1" applyFont="1" applyBorder="1" applyProtection="1">
      <protection locked="0"/>
    </xf>
    <xf numFmtId="49" fontId="3" fillId="0" borderId="3" xfId="7" applyNumberFormat="1" applyFont="1" applyBorder="1" applyProtection="1">
      <protection locked="0"/>
    </xf>
    <xf numFmtId="49" fontId="3" fillId="0" borderId="3" xfId="7" quotePrefix="1" applyNumberFormat="1" applyFont="1" applyBorder="1" applyAlignment="1" applyProtection="1">
      <alignment horizontal="left"/>
      <protection locked="0"/>
    </xf>
    <xf numFmtId="165" fontId="3" fillId="0" borderId="15" xfId="7" applyNumberFormat="1" applyFont="1" applyBorder="1" applyProtection="1">
      <protection locked="0"/>
    </xf>
    <xf numFmtId="165" fontId="3" fillId="0" borderId="15" xfId="7" applyNumberFormat="1" applyFont="1" applyBorder="1" applyAlignment="1" applyProtection="1">
      <alignment horizontal="center"/>
      <protection locked="0"/>
    </xf>
    <xf numFmtId="165" fontId="3" fillId="0" borderId="3" xfId="7" quotePrefix="1" applyNumberFormat="1" applyFont="1" applyBorder="1" applyAlignment="1" applyProtection="1">
      <alignment horizontal="left"/>
      <protection locked="0"/>
    </xf>
    <xf numFmtId="165" fontId="3" fillId="0" borderId="3" xfId="7" applyNumberFormat="1" applyFont="1" applyBorder="1" applyAlignment="1" applyProtection="1">
      <alignment horizontal="left"/>
      <protection locked="0"/>
    </xf>
    <xf numFmtId="165" fontId="3" fillId="0" borderId="3" xfId="7" applyNumberFormat="1" applyFont="1" applyBorder="1" applyProtection="1">
      <protection locked="0"/>
    </xf>
    <xf numFmtId="41" fontId="3" fillId="0" borderId="15" xfId="7" applyNumberFormat="1" applyFont="1" applyBorder="1" applyProtection="1">
      <protection locked="0"/>
    </xf>
    <xf numFmtId="41" fontId="3" fillId="0" borderId="3" xfId="7" applyNumberFormat="1" applyFont="1" applyBorder="1" applyProtection="1">
      <protection locked="0"/>
    </xf>
    <xf numFmtId="10" fontId="3" fillId="0" borderId="15" xfId="7" quotePrefix="1" applyNumberFormat="1" applyFont="1" applyBorder="1" applyAlignment="1" applyProtection="1">
      <alignment horizontal="center"/>
      <protection locked="0"/>
    </xf>
    <xf numFmtId="10" fontId="3" fillId="0" borderId="15" xfId="7" applyNumberFormat="1" applyFont="1" applyBorder="1" applyProtection="1">
      <protection locked="0"/>
    </xf>
    <xf numFmtId="165" fontId="3" fillId="0" borderId="15" xfId="8" quotePrefix="1" applyNumberFormat="1" applyFont="1" applyBorder="1" applyAlignment="1" applyProtection="1">
      <alignment horizontal="center"/>
      <protection locked="0"/>
    </xf>
    <xf numFmtId="165" fontId="3" fillId="0" borderId="15" xfId="8" applyNumberFormat="1" applyFont="1" applyBorder="1" applyAlignment="1" applyProtection="1">
      <alignment horizontal="center"/>
      <protection locked="0"/>
    </xf>
    <xf numFmtId="165" fontId="3" fillId="0" borderId="3" xfId="8" quotePrefix="1" applyNumberFormat="1" applyFont="1" applyBorder="1" applyAlignment="1" applyProtection="1">
      <alignment horizontal="center"/>
      <protection locked="0"/>
    </xf>
    <xf numFmtId="165" fontId="3" fillId="0" borderId="3" xfId="8" applyNumberFormat="1" applyFont="1" applyBorder="1" applyAlignment="1" applyProtection="1">
      <alignment horizontal="center"/>
      <protection locked="0"/>
    </xf>
    <xf numFmtId="41" fontId="3" fillId="0" borderId="15" xfId="8" quotePrefix="1" applyNumberFormat="1" applyFont="1" applyBorder="1" applyAlignment="1" applyProtection="1">
      <alignment horizontal="center"/>
      <protection locked="0"/>
    </xf>
    <xf numFmtId="41" fontId="3" fillId="0" borderId="15" xfId="8" applyNumberFormat="1" applyFont="1" applyBorder="1" applyProtection="1">
      <protection locked="0"/>
    </xf>
    <xf numFmtId="10" fontId="3" fillId="0" borderId="3" xfId="8" quotePrefix="1" applyNumberFormat="1" applyFont="1" applyBorder="1" applyAlignment="1" applyProtection="1">
      <alignment horizontal="center"/>
      <protection locked="0"/>
    </xf>
    <xf numFmtId="10" fontId="3" fillId="0" borderId="3" xfId="8" applyNumberFormat="1" applyFont="1" applyBorder="1" applyAlignment="1" applyProtection="1">
      <alignment horizontal="center"/>
      <protection locked="0"/>
    </xf>
    <xf numFmtId="41" fontId="3" fillId="0" borderId="15" xfId="8" applyNumberFormat="1" applyFont="1" applyBorder="1" applyAlignment="1" applyProtection="1">
      <alignment horizontal="right"/>
      <protection locked="0"/>
    </xf>
    <xf numFmtId="41" fontId="3" fillId="0" borderId="23" xfId="8" applyNumberFormat="1" applyFont="1" applyBorder="1" applyProtection="1">
      <protection locked="0"/>
    </xf>
    <xf numFmtId="41" fontId="3" fillId="0" borderId="0" xfId="8" applyNumberFormat="1" applyFont="1" applyBorder="1" applyAlignment="1" applyProtection="1">
      <alignment horizontal="fill"/>
      <protection locked="0"/>
    </xf>
    <xf numFmtId="41" fontId="3" fillId="0" borderId="3" xfId="8" applyNumberFormat="1" applyFont="1" applyBorder="1" applyProtection="1">
      <protection locked="0"/>
    </xf>
    <xf numFmtId="41" fontId="4" fillId="0" borderId="3" xfId="8" applyNumberFormat="1" applyFont="1" applyBorder="1" applyProtection="1">
      <protection locked="0"/>
    </xf>
    <xf numFmtId="10" fontId="3" fillId="0" borderId="5" xfId="8" applyNumberFormat="1" applyFont="1" applyBorder="1" applyAlignment="1" applyProtection="1">
      <alignment horizontal="center"/>
      <protection locked="0"/>
    </xf>
    <xf numFmtId="10" fontId="3" fillId="0" borderId="15" xfId="8" applyNumberFormat="1" applyFont="1" applyBorder="1" applyAlignment="1" applyProtection="1">
      <alignment horizontal="center"/>
      <protection locked="0"/>
    </xf>
    <xf numFmtId="41" fontId="3" fillId="0" borderId="0" xfId="8" applyNumberFormat="1" applyFont="1" applyBorder="1" applyAlignment="1" applyProtection="1">
      <alignment horizontal="center"/>
      <protection locked="0"/>
    </xf>
    <xf numFmtId="41" fontId="3" fillId="0" borderId="3" xfId="8" applyNumberFormat="1" applyFont="1" applyBorder="1" applyAlignment="1" applyProtection="1">
      <alignment horizontal="center"/>
      <protection locked="0"/>
    </xf>
    <xf numFmtId="41" fontId="3" fillId="0" borderId="5" xfId="8" applyNumberFormat="1" applyFont="1" applyBorder="1" applyAlignment="1" applyProtection="1">
      <alignment horizontal="center"/>
      <protection locked="0"/>
    </xf>
    <xf numFmtId="41" fontId="3" fillId="0" borderId="15" xfId="8" applyNumberFormat="1" applyFont="1" applyBorder="1" applyAlignment="1" applyProtection="1">
      <alignment horizontal="center"/>
      <protection locked="0"/>
    </xf>
    <xf numFmtId="1" fontId="3" fillId="0" borderId="15" xfId="10" applyNumberFormat="1" applyFont="1" applyFill="1" applyBorder="1" applyAlignment="1">
      <alignment horizontal="fill"/>
    </xf>
    <xf numFmtId="41" fontId="3" fillId="0" borderId="15" xfId="10" applyNumberFormat="1" applyFont="1" applyBorder="1" applyProtection="1">
      <protection locked="0"/>
    </xf>
    <xf numFmtId="166" fontId="3" fillId="0" borderId="15" xfId="10" applyNumberFormat="1" applyFont="1" applyBorder="1" applyAlignment="1" applyProtection="1">
      <alignment horizontal="center"/>
      <protection locked="0"/>
    </xf>
    <xf numFmtId="166" fontId="3" fillId="0" borderId="15" xfId="10" applyNumberFormat="1" applyFont="1" applyBorder="1" applyProtection="1">
      <protection locked="0"/>
    </xf>
    <xf numFmtId="49" fontId="3" fillId="0" borderId="15" xfId="10" applyNumberFormat="1" applyFont="1" applyBorder="1" applyAlignment="1" applyProtection="1">
      <alignment horizontal="left"/>
      <protection locked="0"/>
    </xf>
    <xf numFmtId="49" fontId="3" fillId="0" borderId="15" xfId="10" applyNumberFormat="1" applyFont="1" applyBorder="1" applyProtection="1">
      <protection locked="0"/>
    </xf>
    <xf numFmtId="41" fontId="3" fillId="0" borderId="19" xfId="11" applyNumberFormat="1" applyFont="1" applyBorder="1" applyProtection="1">
      <protection locked="0"/>
    </xf>
    <xf numFmtId="41" fontId="3" fillId="0" borderId="15" xfId="11" applyNumberFormat="1" applyFont="1" applyBorder="1" applyProtection="1">
      <protection locked="0"/>
    </xf>
    <xf numFmtId="41" fontId="3" fillId="0" borderId="15" xfId="11" applyNumberFormat="1" applyFont="1" applyBorder="1" applyAlignment="1" applyProtection="1">
      <alignment horizontal="left"/>
      <protection locked="0"/>
    </xf>
    <xf numFmtId="41" fontId="3" fillId="0" borderId="22" xfId="11" applyNumberFormat="1" applyFont="1" applyBorder="1" applyProtection="1">
      <protection locked="0"/>
    </xf>
    <xf numFmtId="49" fontId="3" fillId="0" borderId="1" xfId="11" applyNumberFormat="1" applyFont="1" applyBorder="1" applyProtection="1">
      <protection locked="0"/>
    </xf>
    <xf numFmtId="49" fontId="3" fillId="0" borderId="17" xfId="11" applyNumberFormat="1" applyFont="1" applyBorder="1" applyProtection="1">
      <protection locked="0"/>
    </xf>
    <xf numFmtId="0" fontId="10" fillId="0" borderId="18" xfId="0" applyFont="1" applyBorder="1" applyAlignment="1">
      <alignment horizontal="right"/>
    </xf>
    <xf numFmtId="0" fontId="10" fillId="0" borderId="23" xfId="0" applyFont="1" applyBorder="1" applyAlignment="1">
      <alignment horizontal="right"/>
    </xf>
    <xf numFmtId="41" fontId="5" fillId="0" borderId="18" xfId="12" applyNumberFormat="1" applyFont="1" applyBorder="1" applyProtection="1">
      <protection locked="0"/>
    </xf>
    <xf numFmtId="0" fontId="4" fillId="0" borderId="15" xfId="12" applyFont="1" applyBorder="1" applyAlignment="1" applyProtection="1">
      <alignment horizontal="center"/>
    </xf>
    <xf numFmtId="41" fontId="4" fillId="0" borderId="17" xfId="12" applyNumberFormat="1" applyFont="1" applyBorder="1" applyProtection="1">
      <protection locked="0"/>
    </xf>
    <xf numFmtId="49" fontId="4" fillId="0" borderId="1" xfId="12" applyNumberFormat="1" applyFont="1" applyBorder="1" applyProtection="1">
      <protection locked="0"/>
    </xf>
    <xf numFmtId="41" fontId="4" fillId="0" borderId="22" xfId="12" applyNumberFormat="1" applyFont="1" applyBorder="1" applyProtection="1">
      <protection locked="0"/>
    </xf>
    <xf numFmtId="39" fontId="10" fillId="0" borderId="1" xfId="12" applyNumberFormat="1" applyFont="1" applyBorder="1" applyAlignment="1" applyProtection="1">
      <alignment horizontal="center"/>
    </xf>
    <xf numFmtId="49" fontId="3" fillId="0" borderId="1" xfId="13" applyNumberFormat="1" applyFont="1" applyBorder="1" applyAlignment="1" applyProtection="1">
      <alignment horizontal="left"/>
      <protection locked="0"/>
    </xf>
    <xf numFmtId="49" fontId="3" fillId="0" borderId="1" xfId="13" applyNumberFormat="1" applyFont="1" applyBorder="1" applyProtection="1">
      <protection locked="0"/>
    </xf>
    <xf numFmtId="49" fontId="3" fillId="0" borderId="1" xfId="13" quotePrefix="1" applyNumberFormat="1" applyFont="1" applyBorder="1" applyAlignment="1" applyProtection="1">
      <alignment horizontal="left"/>
      <protection locked="0"/>
    </xf>
    <xf numFmtId="49" fontId="4" fillId="0" borderId="1" xfId="13" applyNumberFormat="1" applyFont="1" applyBorder="1" applyProtection="1">
      <protection locked="0"/>
    </xf>
    <xf numFmtId="41" fontId="3" fillId="0" borderId="22" xfId="13" applyNumberFormat="1" applyFont="1" applyBorder="1" applyProtection="1">
      <protection locked="0"/>
    </xf>
    <xf numFmtId="41" fontId="4" fillId="0" borderId="22" xfId="13" applyNumberFormat="1" applyFont="1" applyBorder="1" applyProtection="1">
      <protection locked="0"/>
    </xf>
    <xf numFmtId="41" fontId="3" fillId="0" borderId="3" xfId="14" applyNumberFormat="1" applyFont="1" applyBorder="1" applyProtection="1">
      <protection locked="0"/>
    </xf>
    <xf numFmtId="41" fontId="3" fillId="0" borderId="15" xfId="14" applyNumberFormat="1" applyFont="1" applyBorder="1" applyProtection="1">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1" fontId="3" fillId="0" borderId="5" xfId="14" applyNumberFormat="1" applyFont="1" applyBorder="1" applyProtection="1">
      <protection locked="0"/>
    </xf>
    <xf numFmtId="41" fontId="4" fillId="0" borderId="15" xfId="14" applyNumberFormat="1" applyFont="1" applyBorder="1" applyProtection="1">
      <protection locked="0"/>
    </xf>
    <xf numFmtId="49" fontId="4" fillId="0" borderId="1" xfId="0" applyNumberFormat="1" applyFont="1" applyBorder="1" applyProtection="1">
      <protection locked="0"/>
    </xf>
    <xf numFmtId="42" fontId="4" fillId="0" borderId="18" xfId="0" applyNumberFormat="1" applyFont="1" applyBorder="1" applyProtection="1">
      <protection locked="0"/>
    </xf>
    <xf numFmtId="39" fontId="4" fillId="0" borderId="16" xfId="0" applyNumberFormat="1" applyFont="1" applyBorder="1" applyProtection="1">
      <protection locked="0"/>
    </xf>
    <xf numFmtId="39" fontId="4" fillId="0" borderId="19" xfId="0" applyNumberFormat="1" applyFont="1" applyBorder="1" applyProtection="1">
      <protection locked="0"/>
    </xf>
    <xf numFmtId="165" fontId="4" fillId="0" borderId="5" xfId="0" applyNumberFormat="1" applyFont="1" applyBorder="1" applyProtection="1">
      <protection locked="0"/>
    </xf>
    <xf numFmtId="41" fontId="4" fillId="0" borderId="2" xfId="0" applyNumberFormat="1" applyFont="1" applyBorder="1" applyProtection="1">
      <protection locked="0"/>
    </xf>
    <xf numFmtId="41" fontId="4" fillId="0" borderId="2" xfId="0" applyNumberFormat="1" applyFont="1" applyBorder="1" applyAlignment="1" applyProtection="1">
      <alignment horizontal="center"/>
      <protection locked="0"/>
    </xf>
    <xf numFmtId="0" fontId="4" fillId="0" borderId="40" xfId="0" applyNumberFormat="1" applyFont="1" applyBorder="1" applyProtection="1">
      <protection locked="0"/>
    </xf>
    <xf numFmtId="0" fontId="4" fillId="0" borderId="41" xfId="0" applyNumberFormat="1" applyFont="1" applyBorder="1" applyProtection="1">
      <protection locked="0"/>
    </xf>
    <xf numFmtId="0" fontId="4" fillId="0" borderId="42" xfId="0" applyNumberFormat="1" applyFont="1" applyBorder="1" applyProtection="1">
      <protection locked="0"/>
    </xf>
    <xf numFmtId="0" fontId="4" fillId="0" borderId="3" xfId="0" applyNumberFormat="1" applyFont="1" applyBorder="1" applyProtection="1">
      <protection locked="0"/>
    </xf>
    <xf numFmtId="0" fontId="4" fillId="0" borderId="15" xfId="0" applyNumberFormat="1" applyFont="1" applyBorder="1" applyProtection="1">
      <protection locked="0"/>
    </xf>
    <xf numFmtId="0" fontId="4" fillId="0" borderId="23" xfId="0" applyNumberFormat="1" applyFont="1" applyBorder="1" applyProtection="1">
      <protection locked="0"/>
    </xf>
    <xf numFmtId="0" fontId="4" fillId="0" borderId="13" xfId="0" applyNumberFormat="1" applyFont="1" applyBorder="1" applyProtection="1">
      <protection locked="0"/>
    </xf>
    <xf numFmtId="0" fontId="4" fillId="0" borderId="21" xfId="0" applyNumberFormat="1" applyFont="1" applyBorder="1" applyProtection="1">
      <protection locked="0"/>
    </xf>
    <xf numFmtId="0" fontId="4" fillId="0" borderId="31" xfId="0" applyNumberFormat="1" applyFont="1" applyBorder="1" applyProtection="1">
      <protection locked="0"/>
    </xf>
    <xf numFmtId="0" fontId="4" fillId="0" borderId="0" xfId="0" applyNumberFormat="1" applyFont="1" applyBorder="1" applyProtection="1">
      <protection locked="0"/>
    </xf>
    <xf numFmtId="0" fontId="4" fillId="0" borderId="5" xfId="0" applyNumberFormat="1" applyFont="1" applyBorder="1" applyProtection="1">
      <protection locked="0"/>
    </xf>
    <xf numFmtId="0" fontId="4" fillId="0" borderId="16" xfId="0" applyNumberFormat="1" applyFont="1" applyBorder="1" applyProtection="1">
      <protection locked="0"/>
    </xf>
    <xf numFmtId="0" fontId="4" fillId="0" borderId="19" xfId="0" applyNumberFormat="1" applyFont="1" applyBorder="1" applyProtection="1">
      <protection locked="0"/>
    </xf>
    <xf numFmtId="0" fontId="4" fillId="0" borderId="30" xfId="0" applyNumberFormat="1" applyFont="1" applyBorder="1" applyProtection="1">
      <protection locked="0"/>
    </xf>
    <xf numFmtId="0" fontId="4" fillId="0" borderId="27" xfId="0" applyNumberFormat="1" applyFont="1" applyBorder="1" applyProtection="1">
      <protection locked="0"/>
    </xf>
    <xf numFmtId="0" fontId="4" fillId="0" borderId="2" xfId="0" applyNumberFormat="1" applyFont="1" applyBorder="1" applyProtection="1">
      <protection locked="0"/>
    </xf>
    <xf numFmtId="41" fontId="4" fillId="0" borderId="1" xfId="0" applyNumberFormat="1" applyFont="1" applyBorder="1" applyAlignment="1" applyProtection="1">
      <alignment horizontal="right"/>
      <protection locked="0"/>
    </xf>
    <xf numFmtId="49" fontId="4" fillId="0" borderId="23" xfId="0" applyNumberFormat="1" applyFont="1" applyBorder="1" applyProtection="1">
      <protection locked="0"/>
    </xf>
    <xf numFmtId="0" fontId="10" fillId="0" borderId="15" xfId="0" applyFont="1" applyBorder="1" applyAlignment="1">
      <alignment horizontal="centerContinuous"/>
    </xf>
    <xf numFmtId="0" fontId="10" fillId="0" borderId="6" xfId="0" applyFont="1" applyBorder="1" applyAlignment="1">
      <alignment horizontal="centerContinuous"/>
    </xf>
    <xf numFmtId="0" fontId="10" fillId="0" borderId="5" xfId="0" applyFont="1" applyBorder="1" applyAlignment="1">
      <alignment horizontal="centerContinuous"/>
    </xf>
    <xf numFmtId="41" fontId="4" fillId="0" borderId="17" xfId="0" applyNumberFormat="1" applyFont="1" applyBorder="1" applyAlignment="1" applyProtection="1">
      <alignment horizontal="right"/>
      <protection locked="0"/>
    </xf>
    <xf numFmtId="0" fontId="10" fillId="0" borderId="23" xfId="0" applyFont="1" applyBorder="1" applyAlignment="1">
      <alignment horizontal="centerContinuous"/>
    </xf>
    <xf numFmtId="0" fontId="10" fillId="0" borderId="4" xfId="0" applyFont="1" applyBorder="1" applyAlignment="1">
      <alignment horizontal="centerContinuous"/>
    </xf>
    <xf numFmtId="41" fontId="4" fillId="0" borderId="15" xfId="0" applyNumberFormat="1" applyFont="1" applyBorder="1" applyAlignment="1" applyProtection="1">
      <alignment horizontal="right"/>
      <protection locked="0"/>
    </xf>
    <xf numFmtId="49" fontId="4" fillId="0" borderId="16" xfId="0" applyNumberFormat="1" applyFont="1" applyBorder="1" applyProtection="1">
      <protection locked="0"/>
    </xf>
    <xf numFmtId="49" fontId="4" fillId="0" borderId="0" xfId="0" applyNumberFormat="1" applyFont="1" applyBorder="1" applyProtection="1">
      <protection locked="0"/>
    </xf>
    <xf numFmtId="49" fontId="4" fillId="0" borderId="0" xfId="0" applyNumberFormat="1" applyFont="1" applyBorder="1" applyAlignment="1" applyProtection="1">
      <alignment horizontal="right"/>
      <protection locked="0"/>
    </xf>
    <xf numFmtId="49" fontId="4" fillId="0" borderId="17" xfId="0" applyNumberFormat="1" applyFont="1" applyBorder="1" applyProtection="1">
      <protection locked="0"/>
    </xf>
    <xf numFmtId="49" fontId="4" fillId="0" borderId="1" xfId="0" applyNumberFormat="1" applyFont="1" applyBorder="1" applyAlignment="1" applyProtection="1">
      <alignment vertical="center"/>
      <protection locked="0"/>
    </xf>
    <xf numFmtId="49" fontId="3" fillId="0" borderId="1" xfId="7" applyNumberFormat="1" applyFont="1" applyBorder="1" applyAlignment="1" applyProtection="1">
      <alignment horizontal="right"/>
      <protection locked="0"/>
    </xf>
    <xf numFmtId="49" fontId="3" fillId="0" borderId="22" xfId="7" applyNumberFormat="1" applyFont="1" applyBorder="1" applyAlignment="1" applyProtection="1">
      <alignment horizontal="center"/>
      <protection locked="0"/>
    </xf>
    <xf numFmtId="49" fontId="3" fillId="0" borderId="22" xfId="7" applyNumberFormat="1" applyFont="1" applyBorder="1" applyAlignment="1" applyProtection="1">
      <alignment horizontal="fill"/>
      <protection locked="0"/>
    </xf>
    <xf numFmtId="41" fontId="3" fillId="0" borderId="22" xfId="7" applyNumberFormat="1" applyFont="1" applyFill="1" applyBorder="1" applyAlignment="1" applyProtection="1">
      <alignment horizontal="left"/>
      <protection locked="0"/>
    </xf>
    <xf numFmtId="41" fontId="3" fillId="0" borderId="1" xfId="7" applyNumberFormat="1" applyFont="1" applyBorder="1" applyAlignment="1" applyProtection="1">
      <alignment horizontal="center"/>
      <protection locked="0"/>
    </xf>
    <xf numFmtId="41" fontId="4" fillId="0" borderId="22" xfId="7" applyNumberFormat="1" applyFont="1" applyFill="1" applyBorder="1" applyProtection="1">
      <protection locked="0"/>
    </xf>
    <xf numFmtId="41" fontId="3" fillId="0" borderId="22" xfId="7" applyNumberFormat="1" applyFont="1" applyFill="1" applyBorder="1" applyAlignment="1" applyProtection="1">
      <alignment horizontal="center"/>
      <protection locked="0"/>
    </xf>
    <xf numFmtId="41" fontId="3" fillId="0" borderId="22" xfId="7" applyNumberFormat="1" applyFont="1" applyFill="1" applyBorder="1" applyProtection="1">
      <protection locked="0"/>
    </xf>
    <xf numFmtId="41" fontId="4" fillId="0" borderId="15" xfId="0" applyNumberFormat="1" applyFont="1" applyFill="1" applyBorder="1" applyProtection="1">
      <protection locked="0"/>
    </xf>
    <xf numFmtId="41" fontId="3" fillId="0" borderId="1" xfId="7" applyNumberFormat="1" applyFont="1" applyBorder="1" applyAlignment="1" applyProtection="1">
      <alignment horizontal="fill"/>
      <protection locked="0"/>
    </xf>
    <xf numFmtId="41" fontId="3" fillId="0" borderId="15" xfId="7" applyNumberFormat="1" applyFont="1" applyBorder="1" applyAlignment="1" applyProtection="1">
      <alignment horizontal="fill"/>
      <protection locked="0"/>
    </xf>
    <xf numFmtId="49" fontId="4" fillId="0" borderId="0" xfId="0" applyNumberFormat="1" applyFont="1" applyProtection="1">
      <protection locked="0"/>
    </xf>
    <xf numFmtId="49" fontId="4" fillId="0" borderId="16" xfId="0" applyNumberFormat="1" applyFont="1" applyBorder="1" applyAlignment="1" applyProtection="1">
      <alignment horizontal="center"/>
      <protection locked="0"/>
    </xf>
    <xf numFmtId="49" fontId="4" fillId="0" borderId="17" xfId="0" applyNumberFormat="1" applyFont="1" applyBorder="1" applyAlignment="1" applyProtection="1">
      <alignment horizontal="center"/>
      <protection locked="0"/>
    </xf>
    <xf numFmtId="49" fontId="4" fillId="0" borderId="18" xfId="0" applyNumberFormat="1" applyFont="1" applyBorder="1" applyProtection="1">
      <protection locked="0"/>
    </xf>
    <xf numFmtId="49" fontId="4" fillId="0" borderId="0" xfId="0" applyNumberFormat="1" applyFont="1" applyProtection="1"/>
    <xf numFmtId="49" fontId="4" fillId="0" borderId="0" xfId="0" applyNumberFormat="1" applyFont="1" applyAlignment="1" applyProtection="1">
      <alignment horizontal="center"/>
    </xf>
    <xf numFmtId="49" fontId="4" fillId="0" borderId="1" xfId="0" applyNumberFormat="1" applyFont="1" applyBorder="1" applyProtection="1"/>
    <xf numFmtId="49" fontId="10" fillId="0" borderId="16" xfId="0" applyNumberFormat="1" applyFont="1" applyBorder="1" applyAlignment="1" applyProtection="1">
      <protection locked="0"/>
    </xf>
    <xf numFmtId="49" fontId="10" fillId="0" borderId="0" xfId="0" applyNumberFormat="1" applyFont="1" applyBorder="1" applyAlignment="1" applyProtection="1">
      <protection locked="0"/>
    </xf>
    <xf numFmtId="49" fontId="10" fillId="0" borderId="2" xfId="0" applyNumberFormat="1" applyFont="1" applyBorder="1" applyAlignment="1" applyProtection="1">
      <protection locked="0"/>
    </xf>
    <xf numFmtId="49" fontId="10" fillId="0" borderId="16" xfId="0" applyNumberFormat="1" applyFont="1" applyBorder="1" applyAlignment="1" applyProtection="1">
      <alignment wrapText="1" shrinkToFit="1"/>
      <protection locked="0"/>
    </xf>
    <xf numFmtId="49" fontId="10" fillId="0" borderId="0" xfId="0" applyNumberFormat="1" applyFont="1" applyBorder="1" applyAlignment="1" applyProtection="1">
      <alignment wrapText="1" shrinkToFit="1"/>
      <protection locked="0"/>
    </xf>
    <xf numFmtId="49" fontId="4" fillId="0" borderId="0" xfId="0" applyNumberFormat="1" applyFont="1" applyBorder="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0" xfId="0" applyNumberFormat="1" applyFont="1" applyBorder="1" applyAlignment="1" applyProtection="1">
      <protection locked="0"/>
    </xf>
    <xf numFmtId="49" fontId="4" fillId="0" borderId="2" xfId="0" applyNumberFormat="1" applyFont="1" applyBorder="1" applyAlignment="1" applyProtection="1">
      <protection locked="0"/>
    </xf>
    <xf numFmtId="49" fontId="4" fillId="0" borderId="16" xfId="0" quotePrefix="1" applyNumberFormat="1" applyFont="1" applyBorder="1" applyAlignment="1" applyProtection="1">
      <alignment horizontal="center"/>
      <protection locked="0"/>
    </xf>
    <xf numFmtId="49" fontId="4" fillId="0" borderId="0" xfId="0" applyNumberFormat="1" applyFont="1" applyBorder="1" applyAlignment="1" applyProtection="1">
      <alignment vertical="center"/>
      <protection locked="0"/>
    </xf>
    <xf numFmtId="49" fontId="4" fillId="0" borderId="16" xfId="0" applyNumberFormat="1" applyFont="1" applyBorder="1" applyAlignment="1" applyProtection="1">
      <alignment horizontal="center" vertical="center"/>
      <protection locked="0"/>
    </xf>
    <xf numFmtId="49" fontId="4" fillId="0" borderId="2" xfId="0" applyNumberFormat="1" applyFont="1" applyBorder="1" applyProtection="1">
      <protection locked="0"/>
    </xf>
    <xf numFmtId="49" fontId="4" fillId="0" borderId="16" xfId="0" applyNumberFormat="1" applyFont="1" applyBorder="1" applyAlignment="1" applyProtection="1">
      <alignment wrapText="1"/>
      <protection locked="0"/>
    </xf>
    <xf numFmtId="49" fontId="4" fillId="0" borderId="17" xfId="0" applyNumberFormat="1" applyFont="1" applyBorder="1" applyAlignment="1" applyProtection="1">
      <alignment wrapText="1"/>
      <protection locked="0"/>
    </xf>
    <xf numFmtId="0" fontId="10" fillId="0" borderId="17" xfId="0" applyFont="1" applyBorder="1"/>
    <xf numFmtId="44" fontId="4" fillId="0" borderId="23" xfId="0" applyNumberFormat="1" applyFont="1" applyBorder="1" applyProtection="1">
      <protection locked="0"/>
    </xf>
    <xf numFmtId="44" fontId="4" fillId="0" borderId="43" xfId="0" applyNumberFormat="1" applyFont="1" applyBorder="1" applyProtection="1">
      <protection locked="0"/>
    </xf>
    <xf numFmtId="44" fontId="4" fillId="0" borderId="15" xfId="0" applyNumberFormat="1" applyFont="1" applyBorder="1" applyProtection="1">
      <protection locked="0"/>
    </xf>
    <xf numFmtId="49" fontId="10" fillId="0" borderId="0" xfId="0" applyNumberFormat="1" applyFont="1" applyAlignment="1" applyProtection="1">
      <alignment vertical="center"/>
      <protection locked="0"/>
    </xf>
    <xf numFmtId="49" fontId="10" fillId="0" borderId="0" xfId="0" applyNumberFormat="1" applyFont="1" applyAlignment="1" applyProtection="1">
      <alignment horizontal="center" vertical="center"/>
      <protection locked="0"/>
    </xf>
    <xf numFmtId="41" fontId="4" fillId="0" borderId="1" xfId="0" quotePrefix="1" applyNumberFormat="1" applyFont="1" applyBorder="1" applyAlignment="1" applyProtection="1">
      <alignment horizontal="right"/>
      <protection locked="0"/>
    </xf>
    <xf numFmtId="0" fontId="4" fillId="0" borderId="0" xfId="0" applyFont="1" applyProtection="1"/>
    <xf numFmtId="0" fontId="4" fillId="0" borderId="17" xfId="0" applyFont="1" applyBorder="1" applyProtection="1"/>
    <xf numFmtId="0" fontId="4" fillId="0" borderId="1" xfId="0" applyFont="1" applyBorder="1" applyProtection="1"/>
    <xf numFmtId="0" fontId="4" fillId="0" borderId="18" xfId="0" applyFont="1" applyBorder="1" applyProtection="1"/>
    <xf numFmtId="0" fontId="4" fillId="0" borderId="5" xfId="0" applyFont="1" applyBorder="1" applyProtection="1"/>
    <xf numFmtId="49" fontId="4" fillId="0" borderId="5" xfId="0" applyNumberFormat="1" applyFont="1" applyBorder="1" applyProtection="1"/>
    <xf numFmtId="0" fontId="4" fillId="0" borderId="0" xfId="0" applyFont="1" applyBorder="1" applyProtection="1"/>
    <xf numFmtId="0" fontId="4" fillId="0" borderId="5" xfId="0" applyFont="1" applyBorder="1" applyAlignment="1" applyProtection="1">
      <alignment horizontal="center"/>
    </xf>
    <xf numFmtId="0" fontId="4" fillId="0" borderId="16" xfId="0" applyFont="1" applyBorder="1" applyAlignment="1" applyProtection="1">
      <alignment horizontal="centerContinuous"/>
    </xf>
    <xf numFmtId="0" fontId="4" fillId="0" borderId="5" xfId="0" applyFont="1" applyBorder="1" applyAlignment="1" applyProtection="1">
      <alignment horizontal="centerContinuous"/>
    </xf>
    <xf numFmtId="49" fontId="4" fillId="0" borderId="2" xfId="0" applyNumberFormat="1" applyFont="1" applyBorder="1" applyProtection="1"/>
    <xf numFmtId="0" fontId="4" fillId="0" borderId="0" xfId="0" applyFont="1" applyBorder="1" applyAlignment="1" applyProtection="1">
      <alignment horizontal="centerContinuous"/>
    </xf>
    <xf numFmtId="0" fontId="4" fillId="0" borderId="6" xfId="0" applyFont="1" applyBorder="1" applyAlignment="1" applyProtection="1">
      <alignment horizontal="center"/>
    </xf>
    <xf numFmtId="49" fontId="4" fillId="0" borderId="6" xfId="0" applyNumberFormat="1" applyFont="1" applyBorder="1" applyAlignment="1" applyProtection="1">
      <alignment horizontal="center"/>
    </xf>
    <xf numFmtId="0" fontId="4" fillId="0" borderId="7" xfId="0" applyFont="1" applyBorder="1" applyAlignment="1" applyProtection="1">
      <alignment horizontal="centerContinuous"/>
    </xf>
    <xf numFmtId="0" fontId="4" fillId="0" borderId="14" xfId="0" applyFont="1" applyBorder="1" applyAlignment="1" applyProtection="1">
      <alignment horizontal="centerContinuous"/>
    </xf>
    <xf numFmtId="0" fontId="4" fillId="0" borderId="6" xfId="0" applyFont="1" applyBorder="1" applyAlignment="1" applyProtection="1">
      <alignment horizontal="centerContinuous"/>
    </xf>
    <xf numFmtId="0" fontId="4" fillId="0" borderId="15" xfId="0" applyFont="1" applyBorder="1" applyAlignment="1" applyProtection="1">
      <alignment horizontal="center"/>
    </xf>
    <xf numFmtId="49" fontId="4" fillId="0" borderId="15" xfId="0" applyNumberFormat="1" applyFont="1" applyBorder="1" applyAlignment="1" applyProtection="1">
      <alignment horizontal="center"/>
    </xf>
    <xf numFmtId="0" fontId="10" fillId="0" borderId="3" xfId="0" applyFont="1" applyBorder="1" applyAlignment="1" applyProtection="1">
      <alignment horizontal="centerContinuous"/>
    </xf>
    <xf numFmtId="0" fontId="4" fillId="0" borderId="3" xfId="0" applyFont="1" applyBorder="1" applyAlignment="1" applyProtection="1">
      <alignment horizontal="centerContinuous"/>
    </xf>
    <xf numFmtId="0" fontId="4" fillId="0" borderId="22" xfId="0" applyFont="1" applyBorder="1" applyAlignment="1" applyProtection="1">
      <alignment horizontal="center"/>
    </xf>
    <xf numFmtId="49" fontId="4" fillId="0" borderId="15" xfId="0" applyNumberFormat="1" applyFont="1" applyBorder="1" applyProtection="1"/>
    <xf numFmtId="0" fontId="10" fillId="0" borderId="1" xfId="0" applyFont="1" applyBorder="1" applyAlignment="1" applyProtection="1">
      <alignment horizontal="centerContinuous"/>
    </xf>
    <xf numFmtId="0" fontId="4" fillId="0" borderId="1" xfId="0" applyFont="1" applyBorder="1" applyAlignment="1" applyProtection="1">
      <alignment horizontal="centerContinuous"/>
    </xf>
    <xf numFmtId="41" fontId="4" fillId="0" borderId="48" xfId="0" applyNumberFormat="1" applyFont="1" applyBorder="1" applyProtection="1">
      <protection locked="0"/>
    </xf>
    <xf numFmtId="41" fontId="4" fillId="0" borderId="0" xfId="0" applyNumberFormat="1" applyFont="1" applyBorder="1" applyProtection="1">
      <protection locked="0"/>
    </xf>
    <xf numFmtId="41" fontId="10" fillId="0" borderId="5" xfId="0" applyNumberFormat="1" applyFont="1" applyBorder="1" applyAlignment="1" applyProtection="1">
      <alignment horizontal="center"/>
      <protection locked="0"/>
    </xf>
    <xf numFmtId="49" fontId="4" fillId="0" borderId="23" xfId="0" applyNumberFormat="1" applyFont="1" applyBorder="1" applyAlignment="1" applyProtection="1">
      <alignment horizontal="right"/>
      <protection locked="0"/>
    </xf>
    <xf numFmtId="41" fontId="3" fillId="0" borderId="17" xfId="9" applyNumberFormat="1" applyFont="1" applyBorder="1" applyProtection="1">
      <protection locked="0"/>
    </xf>
    <xf numFmtId="41" fontId="3" fillId="0" borderId="22" xfId="9" applyNumberFormat="1" applyFont="1" applyBorder="1" applyProtection="1">
      <protection locked="0"/>
    </xf>
    <xf numFmtId="41" fontId="3" fillId="0" borderId="17" xfId="9" quotePrefix="1" applyNumberFormat="1" applyFont="1" applyBorder="1" applyAlignment="1" applyProtection="1">
      <alignment horizontal="right"/>
      <protection locked="0"/>
    </xf>
    <xf numFmtId="41" fontId="3" fillId="0" borderId="17" xfId="9" applyNumberFormat="1" applyFont="1" applyBorder="1" applyAlignment="1" applyProtection="1">
      <alignment horizontal="right"/>
      <protection locked="0"/>
    </xf>
    <xf numFmtId="49" fontId="3" fillId="0" borderId="3" xfId="10" applyNumberFormat="1" applyFont="1" applyBorder="1" applyAlignment="1" applyProtection="1">
      <alignment horizontal="left"/>
      <protection locked="0"/>
    </xf>
    <xf numFmtId="49" fontId="3" fillId="0" borderId="3" xfId="10" applyNumberFormat="1" applyFont="1" applyBorder="1" applyProtection="1">
      <protection locked="0"/>
    </xf>
    <xf numFmtId="49" fontId="3" fillId="0" borderId="1" xfId="10" applyNumberFormat="1" applyFont="1" applyBorder="1" applyAlignment="1" applyProtection="1">
      <alignment horizontal="fill"/>
      <protection locked="0"/>
    </xf>
    <xf numFmtId="41" fontId="3" fillId="0" borderId="15" xfId="10" applyNumberFormat="1" applyFont="1" applyFill="1" applyBorder="1" applyProtection="1">
      <protection locked="0"/>
    </xf>
    <xf numFmtId="41" fontId="3" fillId="0" borderId="15" xfId="10" applyNumberFormat="1" applyFont="1" applyFill="1" applyBorder="1" applyAlignment="1" applyProtection="1">
      <alignment horizontal="fill"/>
      <protection locked="0"/>
    </xf>
    <xf numFmtId="49" fontId="5" fillId="0" borderId="3" xfId="11" applyNumberFormat="1" applyFont="1" applyBorder="1" applyAlignment="1" applyProtection="1">
      <alignment horizontal="left"/>
      <protection locked="0"/>
    </xf>
    <xf numFmtId="49" fontId="5" fillId="0" borderId="3" xfId="11" applyNumberFormat="1" applyFont="1" applyBorder="1" applyProtection="1">
      <protection locked="0"/>
    </xf>
    <xf numFmtId="165" fontId="4" fillId="0" borderId="19" xfId="0" applyNumberFormat="1" applyFont="1" applyBorder="1" applyAlignment="1" applyProtection="1">
      <alignment horizontal="center"/>
      <protection locked="0"/>
    </xf>
    <xf numFmtId="0" fontId="4" fillId="0" borderId="2"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165" fontId="4" fillId="0" borderId="17" xfId="0" applyNumberFormat="1" applyFont="1" applyBorder="1" applyAlignment="1" applyProtection="1">
      <alignment horizontal="center"/>
      <protection locked="0"/>
    </xf>
    <xf numFmtId="41" fontId="4" fillId="0" borderId="15" xfId="0" applyNumberFormat="1" applyFont="1" applyBorder="1" applyAlignment="1" applyProtection="1">
      <alignment horizontal="left"/>
      <protection locked="0"/>
    </xf>
    <xf numFmtId="41" fontId="4" fillId="0" borderId="22" xfId="0" applyNumberFormat="1" applyFont="1" applyBorder="1" applyAlignment="1" applyProtection="1">
      <alignment horizontal="left"/>
      <protection locked="0"/>
    </xf>
    <xf numFmtId="41" fontId="3" fillId="0" borderId="15" xfId="3" applyNumberFormat="1" applyFont="1" applyBorder="1" applyAlignment="1" applyProtection="1">
      <alignment horizontal="center"/>
      <protection locked="0"/>
    </xf>
    <xf numFmtId="41" fontId="3" fillId="0" borderId="15" xfId="3" applyNumberFormat="1" applyFont="1" applyBorder="1" applyAlignment="1" applyProtection="1">
      <alignment horizontal="centerContinuous"/>
      <protection locked="0"/>
    </xf>
    <xf numFmtId="41" fontId="3" fillId="0" borderId="15" xfId="3" applyNumberFormat="1" applyFont="1" applyBorder="1" applyProtection="1">
      <protection locked="0"/>
    </xf>
    <xf numFmtId="41" fontId="3" fillId="0" borderId="15" xfId="3" applyNumberFormat="1" applyFont="1" applyBorder="1" applyAlignment="1" applyProtection="1">
      <protection locked="0"/>
    </xf>
    <xf numFmtId="41" fontId="4" fillId="0" borderId="15" xfId="3" applyNumberFormat="1" applyFont="1" applyBorder="1" applyProtection="1">
      <protection locked="0"/>
    </xf>
    <xf numFmtId="41" fontId="4" fillId="0" borderId="0" xfId="0" applyNumberFormat="1" applyFont="1"/>
    <xf numFmtId="49" fontId="4" fillId="0" borderId="47" xfId="0" applyNumberFormat="1" applyFont="1" applyBorder="1" applyProtection="1">
      <protection locked="0"/>
    </xf>
    <xf numFmtId="49" fontId="4" fillId="0" borderId="0" xfId="2" applyNumberFormat="1" applyFont="1" applyBorder="1" applyProtection="1">
      <protection locked="0"/>
    </xf>
    <xf numFmtId="49" fontId="4" fillId="0" borderId="29" xfId="2" applyNumberFormat="1" applyFont="1" applyBorder="1" applyAlignment="1" applyProtection="1">
      <alignment horizontal="right"/>
      <protection locked="0"/>
    </xf>
    <xf numFmtId="49" fontId="4" fillId="0" borderId="1" xfId="2" applyNumberFormat="1" applyFont="1" applyBorder="1" applyProtection="1">
      <protection locked="0"/>
    </xf>
    <xf numFmtId="0" fontId="33" fillId="0" borderId="0" xfId="0" applyFont="1" applyAlignment="1" applyProtection="1">
      <alignment horizontal="right"/>
    </xf>
    <xf numFmtId="0" fontId="33" fillId="0" borderId="0" xfId="0" applyNumberFormat="1" applyFont="1" applyProtection="1"/>
    <xf numFmtId="41" fontId="3" fillId="0" borderId="19" xfId="9" applyNumberFormat="1" applyFont="1" applyBorder="1" applyAlignment="1" applyProtection="1">
      <alignment horizontal="right"/>
      <protection locked="0"/>
    </xf>
    <xf numFmtId="41" fontId="3" fillId="0" borderId="38" xfId="9" applyNumberFormat="1" applyFont="1" applyBorder="1" applyAlignment="1" applyProtection="1">
      <alignment horizontal="right"/>
      <protection locked="0"/>
    </xf>
    <xf numFmtId="0" fontId="33" fillId="0" borderId="0" xfId="0" applyFont="1"/>
    <xf numFmtId="42" fontId="33" fillId="0" borderId="0" xfId="0" applyNumberFormat="1" applyFont="1" applyFill="1" applyBorder="1"/>
    <xf numFmtId="41" fontId="5" fillId="0" borderId="15" xfId="5"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0" fontId="4" fillId="0" borderId="35" xfId="0" applyFont="1" applyBorder="1" applyAlignment="1">
      <alignment horizontal="right"/>
    </xf>
    <xf numFmtId="0" fontId="4" fillId="0" borderId="18" xfId="0" applyFont="1" applyBorder="1" applyAlignment="1">
      <alignment horizontal="right"/>
    </xf>
    <xf numFmtId="0" fontId="4" fillId="0" borderId="23" xfId="0" applyFont="1" applyBorder="1" applyAlignment="1">
      <alignment horizontal="right"/>
    </xf>
    <xf numFmtId="0" fontId="4" fillId="0" borderId="3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41" fontId="4" fillId="0" borderId="16" xfId="0" applyNumberFormat="1" applyFont="1" applyBorder="1" applyProtection="1"/>
    <xf numFmtId="0" fontId="4" fillId="0" borderId="48" xfId="0" applyFont="1" applyBorder="1" applyAlignment="1">
      <alignment horizontal="right"/>
    </xf>
    <xf numFmtId="0" fontId="4" fillId="0" borderId="15" xfId="0" applyFont="1" applyBorder="1" applyAlignment="1">
      <alignment horizontal="right"/>
    </xf>
    <xf numFmtId="0" fontId="4" fillId="0" borderId="53" xfId="0" applyFont="1" applyBorder="1" applyAlignment="1">
      <alignment horizontal="right"/>
    </xf>
    <xf numFmtId="49" fontId="4" fillId="0" borderId="7" xfId="0" applyNumberFormat="1" applyFont="1" applyBorder="1" applyAlignment="1">
      <alignment horizontal="centerContinuous"/>
    </xf>
    <xf numFmtId="165" fontId="4" fillId="0" borderId="22" xfId="0" applyNumberFormat="1" applyFont="1" applyBorder="1" applyProtection="1">
      <protection locked="0"/>
    </xf>
    <xf numFmtId="0" fontId="4" fillId="0" borderId="6" xfId="0" applyFont="1" applyBorder="1"/>
    <xf numFmtId="41" fontId="4" fillId="0" borderId="22" xfId="0" applyNumberFormat="1" applyFont="1" applyBorder="1" applyAlignment="1" applyProtection="1">
      <alignment horizontal="right"/>
      <protection locked="0"/>
    </xf>
    <xf numFmtId="41" fontId="3" fillId="0" borderId="17" xfId="3" applyNumberFormat="1" applyFont="1" applyBorder="1" applyAlignment="1" applyProtection="1">
      <alignment horizontal="center"/>
      <protection locked="0"/>
    </xf>
    <xf numFmtId="41" fontId="3" fillId="0" borderId="17" xfId="3" applyNumberFormat="1" applyFont="1" applyBorder="1" applyProtection="1">
      <protection locked="0"/>
    </xf>
    <xf numFmtId="41" fontId="3" fillId="0" borderId="17" xfId="3" applyNumberFormat="1" applyFont="1" applyBorder="1" applyAlignment="1" applyProtection="1">
      <protection locked="0"/>
    </xf>
    <xf numFmtId="41" fontId="4" fillId="0" borderId="17" xfId="3" applyNumberFormat="1" applyFont="1" applyBorder="1" applyProtection="1">
      <protection locked="0"/>
    </xf>
    <xf numFmtId="41" fontId="5" fillId="0" borderId="15" xfId="5" applyNumberFormat="1" applyFont="1" applyBorder="1" applyProtection="1">
      <protection locked="0"/>
    </xf>
    <xf numFmtId="41" fontId="5" fillId="0" borderId="19" xfId="5" applyNumberFormat="1" applyFont="1" applyBorder="1" applyProtection="1">
      <protection locked="0"/>
    </xf>
    <xf numFmtId="44" fontId="5" fillId="0" borderId="2" xfId="5" applyNumberFormat="1" applyFont="1" applyBorder="1" applyProtection="1">
      <protection locked="0"/>
    </xf>
    <xf numFmtId="44" fontId="5" fillId="0" borderId="15" xfId="5" applyNumberFormat="1" applyFont="1" applyBorder="1" applyProtection="1">
      <protection locked="0"/>
    </xf>
    <xf numFmtId="0" fontId="4" fillId="0" borderId="1" xfId="0" applyFont="1" applyBorder="1" applyAlignment="1">
      <alignment horizontal="center"/>
    </xf>
    <xf numFmtId="0" fontId="4" fillId="0" borderId="0" xfId="0" applyFont="1" applyBorder="1" applyAlignment="1">
      <alignment horizontal="center"/>
    </xf>
    <xf numFmtId="0" fontId="19" fillId="0" borderId="0" xfId="7" applyFont="1" applyBorder="1" applyAlignment="1" applyProtection="1">
      <alignment horizontal="center"/>
    </xf>
    <xf numFmtId="0" fontId="3" fillId="0" borderId="0" xfId="2" applyFont="1" applyBorder="1"/>
    <xf numFmtId="41" fontId="3" fillId="0" borderId="1" xfId="0" applyNumberFormat="1" applyFont="1" applyBorder="1" applyProtection="1">
      <protection locked="0"/>
    </xf>
    <xf numFmtId="41" fontId="3" fillId="0" borderId="22" xfId="0" applyNumberFormat="1" applyFont="1" applyBorder="1" applyProtection="1">
      <protection locked="0"/>
    </xf>
    <xf numFmtId="165" fontId="3" fillId="0" borderId="22" xfId="7" applyNumberFormat="1" applyFont="1" applyBorder="1" applyAlignment="1" applyProtection="1">
      <protection locked="0"/>
    </xf>
    <xf numFmtId="165" fontId="3" fillId="0" borderId="1" xfId="7" applyNumberFormat="1" applyFont="1" applyBorder="1" applyAlignment="1" applyProtection="1">
      <protection locked="0"/>
    </xf>
    <xf numFmtId="41" fontId="3" fillId="0" borderId="15" xfId="7" applyNumberFormat="1" applyFont="1" applyBorder="1" applyAlignment="1" applyProtection="1">
      <alignment horizontal="center"/>
      <protection locked="0"/>
    </xf>
    <xf numFmtId="10" fontId="3" fillId="0" borderId="15" xfId="7" applyNumberFormat="1" applyFont="1" applyBorder="1" applyAlignment="1" applyProtection="1">
      <alignment horizontal="center"/>
      <protection locked="0"/>
    </xf>
    <xf numFmtId="0" fontId="3" fillId="0" borderId="15" xfId="7" applyFont="1" applyBorder="1" applyAlignment="1" applyProtection="1">
      <alignment horizontal="fill"/>
    </xf>
    <xf numFmtId="41" fontId="3" fillId="0" borderId="15" xfId="0" applyNumberFormat="1" applyFont="1" applyBorder="1" applyProtection="1">
      <protection locked="0"/>
    </xf>
    <xf numFmtId="10" fontId="3" fillId="0" borderId="22" xfId="7" applyNumberFormat="1" applyFont="1" applyBorder="1" applyAlignment="1" applyProtection="1">
      <protection locked="0"/>
    </xf>
    <xf numFmtId="41" fontId="3" fillId="0" borderId="22" xfId="7" applyNumberFormat="1" applyFont="1" applyBorder="1" applyAlignment="1" applyProtection="1">
      <protection locked="0"/>
    </xf>
    <xf numFmtId="0" fontId="3" fillId="0" borderId="5" xfId="0" applyFont="1" applyBorder="1" applyAlignment="1">
      <alignment horizontal="center"/>
    </xf>
    <xf numFmtId="0" fontId="3" fillId="0" borderId="6" xfId="0" applyFont="1" applyBorder="1" applyAlignment="1">
      <alignment horizontal="center"/>
    </xf>
    <xf numFmtId="49" fontId="4" fillId="0" borderId="1" xfId="0" applyNumberFormat="1" applyFont="1" applyBorder="1" applyAlignment="1" applyProtection="1">
      <alignment horizontal="center"/>
      <protection locked="0"/>
    </xf>
    <xf numFmtId="165" fontId="3" fillId="0" borderId="3" xfId="7" quotePrefix="1" applyNumberFormat="1" applyFont="1" applyBorder="1" applyAlignment="1" applyProtection="1">
      <protection locked="0"/>
    </xf>
    <xf numFmtId="41" fontId="3" fillId="0" borderId="5" xfId="10" applyNumberFormat="1" applyFont="1" applyBorder="1" applyProtection="1">
      <protection locked="0"/>
    </xf>
    <xf numFmtId="41" fontId="3" fillId="0" borderId="21" xfId="10" applyNumberFormat="1" applyFont="1" applyBorder="1" applyProtection="1">
      <protection locked="0"/>
    </xf>
    <xf numFmtId="49" fontId="3" fillId="0" borderId="0" xfId="10" applyNumberFormat="1" applyFont="1" applyBorder="1" applyProtection="1">
      <protection locked="0"/>
    </xf>
    <xf numFmtId="49" fontId="3" fillId="0" borderId="20" xfId="10" applyNumberFormat="1" applyFont="1" applyBorder="1" applyAlignment="1" applyProtection="1">
      <alignment horizontal="left"/>
      <protection locked="0"/>
    </xf>
    <xf numFmtId="10" fontId="3" fillId="0" borderId="5" xfId="10" applyNumberFormat="1" applyFont="1" applyBorder="1" applyProtection="1">
      <protection locked="0"/>
    </xf>
    <xf numFmtId="10" fontId="3" fillId="0" borderId="15" xfId="10" applyNumberFormat="1" applyFont="1" applyBorder="1" applyProtection="1">
      <protection locked="0"/>
    </xf>
    <xf numFmtId="10" fontId="3" fillId="0" borderId="21" xfId="10" applyNumberFormat="1" applyFont="1" applyBorder="1" applyAlignment="1" applyProtection="1">
      <alignment horizontal="fill"/>
      <protection locked="0"/>
    </xf>
    <xf numFmtId="49" fontId="3" fillId="0" borderId="0" xfId="10" applyNumberFormat="1" applyFont="1" applyBorder="1" applyAlignment="1" applyProtection="1">
      <alignment horizontal="left"/>
      <protection locked="0"/>
    </xf>
    <xf numFmtId="49" fontId="4" fillId="0" borderId="17" xfId="12" applyNumberFormat="1" applyFont="1" applyBorder="1" applyAlignment="1" applyProtection="1">
      <alignment horizontal="left"/>
    </xf>
    <xf numFmtId="49" fontId="4" fillId="0" borderId="1" xfId="12" applyNumberFormat="1" applyFont="1" applyBorder="1" applyProtection="1"/>
    <xf numFmtId="49" fontId="4" fillId="0" borderId="17" xfId="12" applyNumberFormat="1" applyFont="1" applyBorder="1" applyProtection="1">
      <protection locked="0"/>
    </xf>
    <xf numFmtId="0" fontId="4" fillId="0" borderId="17" xfId="12" applyFont="1" applyBorder="1"/>
    <xf numFmtId="42" fontId="3" fillId="0" borderId="21" xfId="13" applyNumberFormat="1" applyFont="1" applyBorder="1" applyProtection="1"/>
    <xf numFmtId="41" fontId="4" fillId="0" borderId="2" xfId="0" applyNumberFormat="1" applyFont="1" applyBorder="1" applyAlignment="1" applyProtection="1">
      <alignment horizontal="center" vertical="center" wrapText="1"/>
      <protection locked="0"/>
    </xf>
    <xf numFmtId="44" fontId="4" fillId="0" borderId="2" xfId="0" applyNumberFormat="1" applyFont="1" applyBorder="1" applyAlignment="1" applyProtection="1">
      <alignment horizontal="center" vertical="center" wrapText="1"/>
      <protection locked="0"/>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1" fontId="4" fillId="0" borderId="22" xfId="0" applyNumberFormat="1" applyFont="1" applyFill="1" applyBorder="1" applyProtection="1"/>
    <xf numFmtId="41" fontId="4" fillId="0" borderId="3" xfId="0" applyNumberFormat="1" applyFont="1" applyFill="1" applyBorder="1" applyProtection="1"/>
    <xf numFmtId="41" fontId="4" fillId="0" borderId="3" xfId="0" applyNumberFormat="1" applyFont="1" applyBorder="1" applyProtection="1"/>
    <xf numFmtId="41" fontId="4" fillId="0" borderId="15" xfId="0" applyNumberFormat="1" applyFont="1" applyFill="1" applyBorder="1" applyProtection="1"/>
    <xf numFmtId="166" fontId="3" fillId="0" borderId="15" xfId="10" applyNumberFormat="1" applyFont="1" applyBorder="1" applyAlignment="1" applyProtection="1">
      <alignment horizontal="center"/>
    </xf>
    <xf numFmtId="41" fontId="4" fillId="0" borderId="1" xfId="0" applyNumberFormat="1" applyFont="1" applyBorder="1" applyProtection="1"/>
    <xf numFmtId="49" fontId="4" fillId="0" borderId="17" xfId="12" applyNumberFormat="1" applyFont="1" applyBorder="1" applyAlignment="1" applyProtection="1">
      <alignment horizontal="left"/>
      <protection locked="0"/>
    </xf>
    <xf numFmtId="41" fontId="4" fillId="0" borderId="1" xfId="0" applyNumberFormat="1" applyFont="1" applyFill="1" applyBorder="1" applyProtection="1"/>
    <xf numFmtId="0" fontId="15" fillId="0" borderId="29" xfId="0" quotePrefix="1" applyFont="1" applyBorder="1" applyAlignment="1">
      <alignment horizontal="right"/>
    </xf>
    <xf numFmtId="0" fontId="15" fillId="0" borderId="12" xfId="0" applyFont="1" applyBorder="1"/>
    <xf numFmtId="0" fontId="15" fillId="0" borderId="29" xfId="0" applyFont="1" applyBorder="1" applyAlignment="1">
      <alignment horizontal="right"/>
    </xf>
    <xf numFmtId="49" fontId="4" fillId="0" borderId="1" xfId="0"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0" fontId="4" fillId="0" borderId="0" xfId="0" applyFont="1" applyBorder="1" applyAlignment="1"/>
    <xf numFmtId="0" fontId="4" fillId="0" borderId="14" xfId="0" applyFont="1" applyBorder="1" applyAlignment="1">
      <alignment horizontal="center"/>
    </xf>
    <xf numFmtId="0" fontId="4" fillId="0" borderId="7"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49" fontId="4" fillId="0" borderId="19"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19" xfId="0" applyFont="1" applyBorder="1" applyAlignment="1">
      <alignment horizontal="right"/>
    </xf>
    <xf numFmtId="0" fontId="4" fillId="0" borderId="19" xfId="0" applyFont="1" applyBorder="1" applyAlignment="1">
      <alignment horizontal="center"/>
    </xf>
    <xf numFmtId="0" fontId="4" fillId="0" borderId="2" xfId="0" applyFont="1" applyBorder="1" applyAlignment="1">
      <alignment horizontal="center"/>
    </xf>
    <xf numFmtId="49" fontId="4" fillId="0" borderId="17" xfId="0"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49" fontId="4" fillId="0" borderId="38" xfId="4" applyNumberFormat="1" applyFont="1" applyBorder="1" applyAlignment="1" applyProtection="1">
      <alignment horizontal="left"/>
      <protection locked="0"/>
    </xf>
    <xf numFmtId="49" fontId="4" fillId="0" borderId="49" xfId="4" applyNumberFormat="1" applyFont="1" applyBorder="1" applyAlignment="1" applyProtection="1">
      <alignment horizontal="left"/>
      <protection locked="0"/>
    </xf>
    <xf numFmtId="49" fontId="4" fillId="0" borderId="19" xfId="4" quotePrefix="1" applyNumberFormat="1" applyFont="1" applyBorder="1" applyAlignment="1" applyProtection="1">
      <alignment horizontal="left"/>
      <protection locked="0"/>
    </xf>
    <xf numFmtId="49" fontId="4" fillId="0" borderId="3" xfId="4" quotePrefix="1" applyNumberFormat="1" applyFont="1" applyBorder="1" applyAlignment="1" applyProtection="1">
      <alignment horizontal="left"/>
      <protection locked="0"/>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0" fontId="5" fillId="0" borderId="36" xfId="5" applyFont="1" applyBorder="1"/>
    <xf numFmtId="0" fontId="5" fillId="0" borderId="4" xfId="5" applyFont="1" applyBorder="1"/>
    <xf numFmtId="0" fontId="19" fillId="0" borderId="0" xfId="7" applyFont="1" applyBorder="1" applyAlignment="1" applyProtection="1">
      <alignment horizontal="center"/>
    </xf>
    <xf numFmtId="41" fontId="4" fillId="0" borderId="23" xfId="0" applyNumberFormat="1" applyFont="1" applyBorder="1" applyAlignment="1" applyProtection="1">
      <alignment horizontal="center"/>
      <protection locked="0"/>
    </xf>
    <xf numFmtId="0" fontId="4" fillId="0" borderId="37"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36" xfId="0" applyFont="1" applyBorder="1" applyAlignment="1">
      <alignment horizontal="center"/>
    </xf>
    <xf numFmtId="0" fontId="4" fillId="0" borderId="43" xfId="0" applyFont="1" applyBorder="1" applyAlignment="1">
      <alignment horizontal="center"/>
    </xf>
    <xf numFmtId="0" fontId="4" fillId="0" borderId="4" xfId="0" applyFont="1" applyBorder="1" applyAlignment="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3"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49" fontId="3" fillId="0" borderId="38" xfId="8" applyNumberFormat="1" applyFont="1" applyBorder="1" applyAlignment="1" applyProtection="1">
      <alignment horizontal="left"/>
      <protection locked="0"/>
    </xf>
    <xf numFmtId="49" fontId="3" fillId="0" borderId="49"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1" fontId="4" fillId="0" borderId="48" xfId="0" applyNumberFormat="1" applyFont="1" applyBorder="1" applyAlignment="1" applyProtection="1">
      <alignment horizontal="left"/>
      <protection locked="0"/>
    </xf>
    <xf numFmtId="165" fontId="4" fillId="0" borderId="18" xfId="0" applyNumberFormat="1" applyFont="1" applyBorder="1" applyAlignment="1" applyProtection="1">
      <protection locked="0"/>
    </xf>
    <xf numFmtId="0" fontId="4" fillId="0" borderId="2" xfId="0" applyFont="1" applyBorder="1" applyAlignment="1"/>
    <xf numFmtId="165" fontId="4" fillId="0" borderId="15" xfId="0" applyNumberFormat="1" applyFont="1" applyBorder="1" applyAlignment="1" applyProtection="1">
      <protection locked="0"/>
    </xf>
    <xf numFmtId="41" fontId="4" fillId="0" borderId="18" xfId="0" applyNumberFormat="1" applyFont="1" applyBorder="1" applyAlignment="1" applyProtection="1">
      <alignment horizontal="center"/>
      <protection locked="0"/>
    </xf>
    <xf numFmtId="41" fontId="4" fillId="0" borderId="16" xfId="0" applyNumberFormat="1" applyFont="1" applyBorder="1" applyAlignment="1" applyProtection="1">
      <alignment horizontal="left"/>
      <protection locked="0"/>
    </xf>
    <xf numFmtId="41" fontId="4" fillId="0" borderId="19" xfId="0" applyNumberFormat="1" applyFont="1" applyBorder="1" applyAlignment="1" applyProtection="1">
      <alignment horizontal="left"/>
      <protection locked="0"/>
    </xf>
    <xf numFmtId="41" fontId="4" fillId="0" borderId="36" xfId="0" applyNumberFormat="1" applyFont="1" applyBorder="1" applyAlignment="1" applyProtection="1">
      <alignment horizontal="left"/>
      <protection locked="0"/>
    </xf>
    <xf numFmtId="0" fontId="4" fillId="0" borderId="0" xfId="4" applyFont="1" applyBorder="1" applyAlignment="1">
      <alignment horizontal="center"/>
    </xf>
    <xf numFmtId="0" fontId="4" fillId="0" borderId="16" xfId="4" applyFont="1" applyBorder="1" applyAlignment="1">
      <alignment horizontal="center"/>
    </xf>
    <xf numFmtId="0" fontId="4" fillId="0" borderId="37" xfId="4" applyFont="1" applyBorder="1" applyAlignment="1">
      <alignment horizontal="center"/>
    </xf>
    <xf numFmtId="0" fontId="4" fillId="0" borderId="5" xfId="4" applyFont="1" applyBorder="1" applyAlignment="1">
      <alignment horizontal="center"/>
    </xf>
    <xf numFmtId="41" fontId="4" fillId="0" borderId="48" xfId="4" applyNumberFormat="1" applyFont="1" applyBorder="1" applyAlignment="1" applyProtection="1">
      <alignment horizontal="left"/>
      <protection locked="0"/>
    </xf>
    <xf numFmtId="41" fontId="4" fillId="0" borderId="15" xfId="4" quotePrefix="1" applyNumberFormat="1" applyFont="1" applyBorder="1" applyAlignment="1" applyProtection="1">
      <alignment horizontal="left"/>
      <protection locked="0"/>
    </xf>
    <xf numFmtId="41" fontId="5" fillId="0" borderId="18" xfId="0" applyNumberFormat="1" applyFont="1" applyBorder="1" applyProtection="1">
      <protection locked="0"/>
    </xf>
    <xf numFmtId="0" fontId="5" fillId="0" borderId="4" xfId="5" applyFont="1" applyBorder="1" applyAlignment="1" applyProtection="1">
      <alignment horizontal="centerContinuous"/>
    </xf>
    <xf numFmtId="0" fontId="5" fillId="0" borderId="37" xfId="5" applyFont="1" applyBorder="1"/>
    <xf numFmtId="41" fontId="5" fillId="0" borderId="22" xfId="5" applyNumberFormat="1" applyFont="1" applyBorder="1" applyProtection="1">
      <protection locked="0"/>
    </xf>
    <xf numFmtId="1" fontId="5" fillId="0" borderId="17" xfId="5" applyNumberFormat="1" applyFont="1" applyBorder="1" applyAlignment="1" applyProtection="1">
      <alignment horizontal="center"/>
    </xf>
    <xf numFmtId="41" fontId="5" fillId="0" borderId="36" xfId="0" applyNumberFormat="1" applyFont="1" applyBorder="1" applyProtection="1">
      <protection locked="0"/>
    </xf>
    <xf numFmtId="44" fontId="5" fillId="0" borderId="37" xfId="0" applyNumberFormat="1" applyFont="1" applyBorder="1" applyProtection="1">
      <protection locked="0"/>
    </xf>
    <xf numFmtId="41" fontId="5" fillId="0" borderId="37" xfId="0" applyNumberFormat="1" applyFont="1" applyBorder="1" applyProtection="1">
      <protection locked="0"/>
    </xf>
    <xf numFmtId="0" fontId="5" fillId="0" borderId="37" xfId="5" applyFont="1" applyBorder="1" applyAlignment="1">
      <alignment horizontal="center"/>
    </xf>
    <xf numFmtId="41" fontId="5" fillId="0" borderId="15" xfId="5" applyNumberFormat="1" applyFont="1" applyBorder="1" applyAlignment="1" applyProtection="1">
      <alignment horizontal="left"/>
      <protection locked="0"/>
    </xf>
    <xf numFmtId="41" fontId="5" fillId="0" borderId="22" xfId="5" applyNumberFormat="1" applyFont="1" applyBorder="1" applyAlignment="1" applyProtection="1">
      <alignment horizontal="right"/>
      <protection locked="0"/>
    </xf>
    <xf numFmtId="0" fontId="5" fillId="0" borderId="5" xfId="5" applyFont="1" applyBorder="1" applyAlignment="1">
      <alignment horizontal="center"/>
    </xf>
    <xf numFmtId="49" fontId="5" fillId="0" borderId="17" xfId="5" applyNumberFormat="1" applyFont="1" applyBorder="1" applyAlignment="1" applyProtection="1">
      <alignment horizontal="left"/>
      <protection locked="0"/>
    </xf>
    <xf numFmtId="49" fontId="5" fillId="0" borderId="1" xfId="5" applyNumberFormat="1" applyFont="1" applyBorder="1" applyAlignment="1" applyProtection="1">
      <alignment horizontal="left"/>
      <protection locked="0"/>
    </xf>
    <xf numFmtId="41" fontId="5" fillId="0" borderId="22" xfId="5" applyNumberFormat="1" applyFont="1" applyBorder="1" applyAlignment="1" applyProtection="1">
      <alignment horizontal="left"/>
      <protection locked="0"/>
    </xf>
    <xf numFmtId="0" fontId="5" fillId="0" borderId="6" xfId="5" applyFont="1" applyBorder="1" applyAlignment="1" applyProtection="1">
      <alignment horizontal="centerContinuous"/>
    </xf>
    <xf numFmtId="165" fontId="3" fillId="0" borderId="22" xfId="7" applyNumberFormat="1" applyFont="1" applyBorder="1" applyAlignment="1" applyProtection="1">
      <alignment horizontal="left"/>
      <protection locked="0"/>
    </xf>
    <xf numFmtId="0" fontId="3" fillId="0" borderId="0" xfId="7" applyFont="1" applyBorder="1" applyAlignment="1" applyProtection="1">
      <alignment horizontal="left"/>
    </xf>
    <xf numFmtId="0" fontId="3" fillId="0" borderId="19" xfId="10" applyFont="1" applyBorder="1" applyAlignment="1" applyProtection="1">
      <alignment horizontal="center"/>
    </xf>
    <xf numFmtId="0" fontId="3" fillId="0" borderId="3" xfId="10" applyFont="1" applyBorder="1" applyAlignment="1" applyProtection="1">
      <alignment horizontal="center"/>
    </xf>
    <xf numFmtId="49" fontId="3" fillId="0" borderId="15" xfId="7" applyNumberFormat="1" applyFont="1" applyBorder="1" applyAlignment="1" applyProtection="1">
      <alignment horizontal="left"/>
      <protection locked="0"/>
    </xf>
    <xf numFmtId="0" fontId="3" fillId="0" borderId="37" xfId="0" applyFont="1" applyBorder="1" applyAlignment="1">
      <alignment horizontal="center"/>
    </xf>
    <xf numFmtId="41" fontId="3" fillId="0" borderId="15" xfId="7" applyNumberFormat="1" applyFont="1" applyBorder="1" applyAlignment="1" applyProtection="1">
      <alignment horizontal="left"/>
      <protection locked="0"/>
    </xf>
    <xf numFmtId="41" fontId="3" fillId="0" borderId="22" xfId="7" applyNumberFormat="1" applyFont="1" applyBorder="1" applyAlignment="1" applyProtection="1">
      <alignment horizontal="left"/>
      <protection locked="0"/>
    </xf>
    <xf numFmtId="49" fontId="3" fillId="0" borderId="22" xfId="7" applyNumberFormat="1" applyFont="1" applyBorder="1" applyAlignment="1" applyProtection="1">
      <alignment horizontal="left"/>
      <protection locked="0"/>
    </xf>
    <xf numFmtId="41" fontId="3" fillId="0" borderId="15" xfId="7" quotePrefix="1" applyNumberFormat="1" applyFont="1" applyBorder="1" applyAlignment="1" applyProtection="1">
      <protection locked="0"/>
    </xf>
    <xf numFmtId="41" fontId="3" fillId="0" borderId="15" xfId="7" quotePrefix="1" applyNumberFormat="1" applyFont="1" applyBorder="1" applyAlignment="1" applyProtection="1">
      <alignment horizontal="left"/>
      <protection locked="0"/>
    </xf>
    <xf numFmtId="0" fontId="3" fillId="0" borderId="37" xfId="7" applyFont="1" applyBorder="1"/>
    <xf numFmtId="0" fontId="3" fillId="0" borderId="6" xfId="7" applyFont="1" applyBorder="1" applyAlignment="1">
      <alignment horizontal="center"/>
    </xf>
    <xf numFmtId="0" fontId="3" fillId="0" borderId="37" xfId="8" applyFont="1" applyBorder="1" applyAlignment="1" applyProtection="1">
      <alignment horizontal="center"/>
    </xf>
    <xf numFmtId="0" fontId="3" fillId="0" borderId="0" xfId="8" applyFont="1" applyBorder="1" applyAlignment="1">
      <alignment horizontal="center"/>
    </xf>
    <xf numFmtId="41" fontId="3" fillId="0" borderId="5" xfId="8" applyNumberFormat="1" applyFont="1" applyBorder="1" applyAlignment="1" applyProtection="1">
      <alignment horizontal="left"/>
      <protection locked="0"/>
    </xf>
    <xf numFmtId="41" fontId="3" fillId="0" borderId="15" xfId="8" applyNumberFormat="1" applyFont="1" applyBorder="1" applyAlignment="1" applyProtection="1">
      <alignment horizontal="left"/>
      <protection locked="0"/>
    </xf>
    <xf numFmtId="49" fontId="4" fillId="0" borderId="3" xfId="0" applyNumberFormat="1" applyFont="1" applyBorder="1" applyAlignment="1" applyProtection="1">
      <alignment horizontal="left"/>
      <protection locked="0"/>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5" fillId="0" borderId="0" xfId="5" applyFont="1" applyBorder="1" applyAlignment="1" applyProtection="1">
      <alignment horizontal="center"/>
    </xf>
    <xf numFmtId="0" fontId="5" fillId="0" borderId="2" xfId="5" applyFont="1" applyBorder="1" applyAlignment="1" applyProtection="1">
      <alignment horizontal="center"/>
    </xf>
    <xf numFmtId="0" fontId="4" fillId="0" borderId="19"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49" fontId="3" fillId="0" borderId="38" xfId="10" applyNumberFormat="1" applyFont="1" applyBorder="1" applyAlignment="1" applyProtection="1">
      <alignment horizontal="left"/>
      <protection locked="0"/>
    </xf>
    <xf numFmtId="49" fontId="3" fillId="0" borderId="49" xfId="10" applyNumberFormat="1" applyFont="1" applyBorder="1" applyAlignment="1" applyProtection="1">
      <alignment horizontal="left"/>
      <protection locked="0"/>
    </xf>
    <xf numFmtId="49" fontId="3" fillId="0" borderId="19" xfId="10" applyNumberFormat="1" applyFont="1" applyBorder="1" applyAlignment="1" applyProtection="1">
      <alignment horizontal="left"/>
      <protection locked="0"/>
    </xf>
    <xf numFmtId="0" fontId="3" fillId="0" borderId="37" xfId="10" applyFont="1" applyBorder="1" applyAlignment="1">
      <alignment horizontal="center"/>
    </xf>
    <xf numFmtId="41" fontId="3" fillId="0" borderId="48" xfId="10" applyNumberFormat="1" applyFont="1" applyBorder="1" applyAlignment="1" applyProtection="1">
      <alignment horizontal="left"/>
      <protection locked="0"/>
    </xf>
    <xf numFmtId="41" fontId="3" fillId="0" borderId="15" xfId="10" applyNumberFormat="1" applyFont="1" applyBorder="1" applyAlignment="1" applyProtection="1">
      <alignment horizontal="left"/>
      <protection locked="0"/>
    </xf>
    <xf numFmtId="41" fontId="3" fillId="0" borderId="22" xfId="10" applyNumberFormat="1" applyFont="1" applyBorder="1" applyProtection="1">
      <protection locked="0"/>
    </xf>
    <xf numFmtId="0" fontId="3" fillId="0" borderId="37" xfId="10" applyFont="1" applyBorder="1" applyAlignment="1" applyProtection="1">
      <alignment horizontal="center"/>
    </xf>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37" xfId="0" applyFont="1" applyBorder="1" applyAlignment="1"/>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49" fontId="4" fillId="0" borderId="19" xfId="0" applyNumberFormat="1" applyFont="1" applyBorder="1" applyAlignment="1" applyProtection="1">
      <alignment horizontal="left"/>
    </xf>
    <xf numFmtId="49" fontId="4" fillId="0" borderId="3" xfId="0" applyNumberFormat="1" applyFont="1" applyBorder="1" applyAlignment="1" applyProtection="1">
      <alignment horizontal="left"/>
    </xf>
    <xf numFmtId="49" fontId="4" fillId="0" borderId="3" xfId="0" applyNumberFormat="1" applyFont="1" applyBorder="1" applyProtection="1"/>
    <xf numFmtId="0" fontId="0" fillId="0" borderId="16" xfId="0" applyBorder="1"/>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37" xfId="0" applyFont="1" applyBorder="1" applyAlignment="1"/>
    <xf numFmtId="0" fontId="4" fillId="0" borderId="15" xfId="0" applyFont="1" applyBorder="1" applyAlignment="1">
      <alignment horizontal="center"/>
    </xf>
    <xf numFmtId="49" fontId="4" fillId="0" borderId="23" xfId="0" applyNumberFormat="1" applyFont="1" applyBorder="1" applyAlignment="1" applyProtection="1">
      <alignment horizontal="left"/>
      <protection locked="0"/>
    </xf>
    <xf numFmtId="49" fontId="4" fillId="0" borderId="19" xfId="0" applyNumberFormat="1" applyFont="1" applyBorder="1" applyAlignment="1" applyProtection="1">
      <alignment horizontal="left"/>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19" fillId="0" borderId="0" xfId="0" applyFont="1" applyBorder="1" applyAlignment="1"/>
    <xf numFmtId="0" fontId="2" fillId="0" borderId="17" xfId="15" applyFont="1" applyBorder="1" applyAlignment="1">
      <alignment horizontal="center"/>
    </xf>
    <xf numFmtId="0" fontId="4" fillId="0" borderId="16" xfId="15" applyFont="1" applyBorder="1"/>
    <xf numFmtId="0" fontId="4" fillId="0" borderId="0" xfId="15" applyFont="1" applyBorder="1"/>
    <xf numFmtId="0" fontId="4" fillId="0" borderId="5" xfId="15" applyFont="1" applyBorder="1" applyAlignment="1">
      <alignment horizontal="center"/>
    </xf>
    <xf numFmtId="0" fontId="4" fillId="0" borderId="16" xfId="15" applyFont="1" applyBorder="1" applyAlignment="1">
      <alignment horizontal="center"/>
    </xf>
    <xf numFmtId="0" fontId="4" fillId="0" borderId="14" xfId="15" applyFont="1" applyBorder="1" applyAlignment="1">
      <alignment horizontal="center"/>
    </xf>
    <xf numFmtId="0" fontId="4" fillId="0" borderId="19" xfId="15" applyFont="1" applyBorder="1" applyAlignment="1">
      <alignment horizontal="center"/>
    </xf>
    <xf numFmtId="41" fontId="4" fillId="0" borderId="15" xfId="15" applyNumberFormat="1" applyFont="1" applyBorder="1" applyProtection="1">
      <protection locked="0"/>
    </xf>
    <xf numFmtId="0" fontId="4" fillId="0" borderId="37" xfId="15" applyFont="1" applyBorder="1" applyAlignment="1"/>
    <xf numFmtId="49" fontId="4" fillId="0" borderId="19" xfId="15" applyNumberFormat="1" applyFont="1" applyBorder="1" applyAlignment="1" applyProtection="1">
      <alignment horizontal="left"/>
    </xf>
    <xf numFmtId="49" fontId="4" fillId="0" borderId="3" xfId="15" applyNumberFormat="1" applyFont="1" applyBorder="1" applyAlignment="1" applyProtection="1">
      <alignment horizontal="left"/>
    </xf>
    <xf numFmtId="49" fontId="4" fillId="0" borderId="3" xfId="15" applyNumberFormat="1" applyFont="1" applyBorder="1" applyProtection="1"/>
    <xf numFmtId="49" fontId="4" fillId="0" borderId="19" xfId="15" applyNumberFormat="1" applyFont="1" applyBorder="1" applyAlignment="1"/>
    <xf numFmtId="49" fontId="4" fillId="0" borderId="3" xfId="15" applyNumberFormat="1" applyFont="1" applyBorder="1" applyAlignment="1"/>
    <xf numFmtId="41" fontId="3" fillId="0" borderId="37" xfId="11" applyNumberFormat="1" applyFont="1" applyBorder="1" applyProtection="1">
      <protection locked="0"/>
    </xf>
    <xf numFmtId="41" fontId="3" fillId="0" borderId="37" xfId="11" applyNumberFormat="1" applyFont="1" applyBorder="1" applyAlignment="1" applyProtection="1">
      <alignment horizontal="left"/>
      <protection locked="0"/>
    </xf>
    <xf numFmtId="0" fontId="3" fillId="0" borderId="22" xfId="11" applyFont="1" applyBorder="1" applyAlignment="1">
      <alignment horizontal="left"/>
    </xf>
    <xf numFmtId="41" fontId="3" fillId="0" borderId="5" xfId="11" applyNumberFormat="1" applyFont="1" applyBorder="1" applyProtection="1">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5" xfId="0" applyFont="1" applyBorder="1" applyAlignment="1">
      <alignment horizontal="center"/>
    </xf>
    <xf numFmtId="0" fontId="10" fillId="0" borderId="18" xfId="0" applyFont="1" applyBorder="1" applyAlignment="1">
      <alignment horizontal="left"/>
    </xf>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5" xfId="0" applyFont="1" applyBorder="1" applyAlignment="1">
      <alignment horizontal="center"/>
    </xf>
    <xf numFmtId="0" fontId="3" fillId="0" borderId="14" xfId="10" applyFont="1" applyBorder="1" applyAlignment="1" applyProtection="1">
      <alignment horizontal="center"/>
    </xf>
    <xf numFmtId="0" fontId="5" fillId="0" borderId="0" xfId="11" applyFont="1" applyAlignment="1">
      <alignment horizontal="center"/>
    </xf>
    <xf numFmtId="0" fontId="5" fillId="0" borderId="5" xfId="11" applyFont="1" applyBorder="1" applyAlignment="1">
      <alignment horizontal="center"/>
    </xf>
    <xf numFmtId="0" fontId="5" fillId="0" borderId="37" xfId="11" applyFont="1" applyBorder="1" applyAlignment="1">
      <alignment horizontal="center"/>
    </xf>
    <xf numFmtId="0" fontId="5" fillId="0" borderId="36" xfId="11" applyFont="1" applyBorder="1"/>
    <xf numFmtId="0" fontId="5" fillId="0" borderId="43" xfId="11" applyFont="1" applyBorder="1"/>
    <xf numFmtId="0" fontId="5" fillId="0" borderId="36" xfId="11" applyFont="1" applyBorder="1" applyAlignment="1" applyProtection="1">
      <alignment horizontal="left"/>
    </xf>
    <xf numFmtId="41" fontId="5" fillId="0" borderId="22" xfId="11" applyNumberFormat="1" applyFont="1" applyBorder="1" applyProtection="1">
      <protection locked="0"/>
    </xf>
    <xf numFmtId="41" fontId="5" fillId="0" borderId="15" xfId="11" applyNumberFormat="1" applyFont="1" applyBorder="1" applyProtection="1">
      <protection locked="0"/>
    </xf>
    <xf numFmtId="41" fontId="5" fillId="0" borderId="15" xfId="11" applyNumberFormat="1" applyFont="1" applyBorder="1" applyProtection="1"/>
    <xf numFmtId="0" fontId="5" fillId="0" borderId="6" xfId="11" applyFont="1" applyBorder="1" applyAlignment="1">
      <alignment horizontal="center"/>
    </xf>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36" fillId="0" borderId="0" xfId="0" applyFont="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0" xfId="0" applyFont="1" applyBorder="1" applyAlignment="1">
      <alignment horizontal="center"/>
    </xf>
    <xf numFmtId="0" fontId="4" fillId="0" borderId="19" xfId="0" applyFont="1" applyBorder="1" applyAlignment="1">
      <alignment horizontal="right"/>
    </xf>
    <xf numFmtId="0" fontId="4" fillId="0" borderId="2" xfId="0" applyFont="1" applyBorder="1" applyAlignment="1">
      <alignment horizontal="center"/>
    </xf>
    <xf numFmtId="0" fontId="4" fillId="0" borderId="18" xfId="0" applyFont="1" applyBorder="1" applyAlignment="1">
      <alignment horizontal="center"/>
    </xf>
    <xf numFmtId="0" fontId="4" fillId="0" borderId="17" xfId="0" applyFont="1" applyBorder="1" applyAlignment="1">
      <alignment horizontal="center"/>
    </xf>
    <xf numFmtId="0" fontId="4" fillId="0" borderId="37" xfId="0" applyFont="1" applyBorder="1" applyAlignment="1"/>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8"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38" fillId="0" borderId="0" xfId="1" applyFont="1" applyFill="1" applyBorder="1" applyAlignment="1" applyProtection="1"/>
    <xf numFmtId="0" fontId="4" fillId="0" borderId="0" xfId="4" applyFont="1" applyBorder="1" applyAlignment="1" applyProtection="1">
      <alignment horizontal="center"/>
    </xf>
    <xf numFmtId="0" fontId="19" fillId="0" borderId="17" xfId="0" applyFont="1" applyBorder="1" applyAlignment="1">
      <alignment horizontal="centerContinuous"/>
    </xf>
    <xf numFmtId="0" fontId="24" fillId="0" borderId="0" xfId="0" applyFont="1" applyBorder="1" applyAlignment="1">
      <alignment horizontal="centerContinuous"/>
    </xf>
    <xf numFmtId="0" fontId="24" fillId="0" borderId="1" xfId="0" applyFont="1" applyBorder="1" applyAlignment="1">
      <alignment horizontal="centerContinuous"/>
    </xf>
    <xf numFmtId="0" fontId="24" fillId="0" borderId="18" xfId="0" applyFont="1" applyBorder="1" applyAlignment="1"/>
    <xf numFmtId="0" fontId="24" fillId="0" borderId="0" xfId="0" applyFont="1" applyBorder="1" applyAlignment="1"/>
    <xf numFmtId="0" fontId="24" fillId="0" borderId="18" xfId="0" applyFont="1" applyBorder="1" applyAlignment="1">
      <alignment horizontal="centerContinuous"/>
    </xf>
    <xf numFmtId="0" fontId="3" fillId="0" borderId="5" xfId="3" applyFont="1" applyBorder="1" applyAlignment="1" applyProtection="1">
      <alignment horizontal="center"/>
      <protection locked="0"/>
    </xf>
    <xf numFmtId="0" fontId="3" fillId="0" borderId="22" xfId="3" applyFont="1" applyBorder="1" applyAlignment="1" applyProtection="1">
      <alignment horizontal="center"/>
      <protection locked="0"/>
    </xf>
    <xf numFmtId="0" fontId="3" fillId="0" borderId="7" xfId="3" applyFont="1" applyBorder="1" applyAlignment="1" applyProtection="1">
      <alignment horizontal="center"/>
    </xf>
    <xf numFmtId="0" fontId="3" fillId="0" borderId="5" xfId="3" applyFont="1" applyBorder="1" applyAlignment="1">
      <alignment horizontal="center"/>
    </xf>
    <xf numFmtId="0" fontId="3" fillId="0" borderId="6" xfId="3" applyFont="1" applyBorder="1" applyAlignment="1" applyProtection="1">
      <alignment horizontal="center"/>
      <protection locked="0"/>
    </xf>
    <xf numFmtId="0" fontId="4" fillId="0" borderId="0" xfId="4" applyFont="1" applyBorder="1" applyAlignment="1" applyProtection="1">
      <alignment horizontal="right"/>
    </xf>
    <xf numFmtId="42" fontId="4" fillId="0" borderId="0" xfId="4" applyNumberFormat="1" applyFont="1" applyBorder="1" applyAlignment="1" applyProtection="1">
      <alignment horizontal="left"/>
    </xf>
    <xf numFmtId="39" fontId="4" fillId="0" borderId="0" xfId="4" applyNumberFormat="1" applyFont="1" applyBorder="1" applyAlignment="1" applyProtection="1">
      <alignment horizontal="center"/>
    </xf>
    <xf numFmtId="42" fontId="4" fillId="0" borderId="0" xfId="4" applyNumberFormat="1" applyFont="1" applyBorder="1"/>
    <xf numFmtId="42" fontId="4" fillId="0" borderId="0" xfId="4" applyNumberFormat="1" applyFont="1" applyBorder="1" applyProtection="1"/>
    <xf numFmtId="0" fontId="4" fillId="0" borderId="15" xfId="0" applyFont="1" applyBorder="1" applyAlignment="1">
      <alignment horizontal="center"/>
    </xf>
    <xf numFmtId="0" fontId="4" fillId="0" borderId="15" xfId="0" applyFont="1" applyBorder="1" applyAlignment="1">
      <alignment horizontal="center"/>
    </xf>
    <xf numFmtId="0" fontId="4" fillId="0" borderId="0" xfId="15" applyFont="1" applyBorder="1" applyAlignment="1">
      <alignment horizontal="center"/>
    </xf>
    <xf numFmtId="0" fontId="4" fillId="0" borderId="1" xfId="15" applyFont="1" applyBorder="1" applyAlignment="1">
      <alignment horizontal="center"/>
    </xf>
    <xf numFmtId="0" fontId="4" fillId="0" borderId="15" xfId="0" applyFont="1" applyBorder="1" applyAlignment="1">
      <alignment horizontal="center"/>
    </xf>
    <xf numFmtId="1" fontId="4" fillId="0" borderId="23" xfId="0" applyNumberFormat="1" applyFont="1" applyBorder="1" applyAlignment="1">
      <alignment horizontal="center"/>
    </xf>
    <xf numFmtId="1" fontId="4" fillId="0" borderId="15" xfId="0" applyNumberFormat="1" applyFont="1" applyBorder="1" applyAlignment="1" applyProtection="1">
      <alignment horizontal="center"/>
    </xf>
    <xf numFmtId="1" fontId="4" fillId="0" borderId="8" xfId="0" applyNumberFormat="1" applyFont="1" applyBorder="1" applyAlignment="1">
      <alignment horizontal="center"/>
    </xf>
    <xf numFmtId="1" fontId="4" fillId="0" borderId="0" xfId="0" applyNumberFormat="1" applyFont="1" applyAlignment="1">
      <alignment horizontal="center"/>
    </xf>
    <xf numFmtId="1" fontId="2" fillId="0" borderId="1" xfId="0" applyNumberFormat="1" applyFont="1" applyBorder="1" applyAlignment="1">
      <alignment horizontal="center"/>
    </xf>
    <xf numFmtId="1" fontId="4" fillId="0" borderId="2" xfId="0" applyNumberFormat="1" applyFont="1" applyBorder="1" applyAlignment="1">
      <alignment horizontal="center"/>
    </xf>
    <xf numFmtId="1" fontId="33" fillId="0" borderId="0" xfId="0" applyNumberFormat="1" applyFont="1" applyAlignment="1">
      <alignment horizontal="center"/>
    </xf>
    <xf numFmtId="0" fontId="4" fillId="0" borderId="0" xfId="6" applyFont="1" applyBorder="1"/>
    <xf numFmtId="49" fontId="4" fillId="0" borderId="3" xfId="15" applyNumberFormat="1" applyFont="1" applyBorder="1"/>
    <xf numFmtId="0" fontId="4" fillId="0" borderId="1" xfId="15" applyFont="1" applyBorder="1" applyAlignment="1"/>
    <xf numFmtId="0" fontId="4" fillId="0" borderId="18" xfId="6" applyFont="1" applyBorder="1"/>
    <xf numFmtId="1" fontId="4" fillId="0" borderId="22" xfId="6" applyNumberFormat="1" applyFont="1" applyBorder="1" applyAlignment="1">
      <alignment horizontal="center"/>
    </xf>
    <xf numFmtId="1" fontId="4" fillId="0" borderId="17" xfId="6" applyNumberFormat="1" applyFont="1" applyBorder="1" applyAlignment="1">
      <alignment horizontal="center"/>
    </xf>
    <xf numFmtId="1" fontId="4" fillId="0" borderId="15" xfId="0" applyNumberFormat="1" applyFont="1" applyBorder="1" applyAlignment="1">
      <alignment horizontal="center"/>
    </xf>
    <xf numFmtId="1" fontId="4" fillId="0" borderId="19" xfId="6" applyNumberFormat="1" applyFont="1" applyBorder="1" applyAlignment="1">
      <alignment horizontal="center"/>
    </xf>
    <xf numFmtId="0" fontId="4" fillId="0" borderId="17" xfId="6" applyNumberFormat="1" applyFont="1" applyBorder="1" applyAlignment="1" applyProtection="1">
      <alignment horizontal="center"/>
    </xf>
    <xf numFmtId="42" fontId="3" fillId="0" borderId="0" xfId="14" applyNumberFormat="1" applyFont="1" applyBorder="1" applyProtection="1"/>
    <xf numFmtId="0" fontId="4" fillId="0" borderId="2" xfId="0" applyFont="1" applyBorder="1" applyAlignment="1">
      <alignment horizontal="center"/>
    </xf>
    <xf numFmtId="0" fontId="4" fillId="0" borderId="19" xfId="0" applyFont="1" applyBorder="1" applyAlignment="1"/>
    <xf numFmtId="0" fontId="4" fillId="0" borderId="23" xfId="0" applyFont="1" applyBorder="1" applyAlignment="1"/>
    <xf numFmtId="41" fontId="3" fillId="0" borderId="1" xfId="14" applyNumberFormat="1" applyFont="1" applyBorder="1" applyProtection="1">
      <protection locked="0"/>
    </xf>
    <xf numFmtId="41" fontId="3" fillId="0" borderId="22" xfId="14" applyNumberFormat="1" applyFont="1" applyBorder="1" applyProtection="1">
      <protection locked="0"/>
    </xf>
    <xf numFmtId="0" fontId="3" fillId="0" borderId="1" xfId="14" applyFont="1" applyBorder="1" applyAlignment="1" applyProtection="1">
      <alignment horizontal="centerContinuous"/>
    </xf>
    <xf numFmtId="0" fontId="4" fillId="0" borderId="1" xfId="14" applyFont="1" applyBorder="1" applyAlignment="1">
      <alignment horizontal="centerContinuous"/>
    </xf>
    <xf numFmtId="0" fontId="3" fillId="0" borderId="18" xfId="14" applyFont="1" applyBorder="1" applyAlignment="1">
      <alignment horizontal="centerContinuous"/>
    </xf>
    <xf numFmtId="0" fontId="3" fillId="0" borderId="1" xfId="14" applyFont="1" applyBorder="1" applyAlignment="1" applyProtection="1">
      <alignment horizontal="center"/>
    </xf>
    <xf numFmtId="0" fontId="3" fillId="0" borderId="18" xfId="14" applyFont="1" applyBorder="1" applyAlignment="1" applyProtection="1">
      <alignment horizontal="center"/>
    </xf>
    <xf numFmtId="0" fontId="3" fillId="0" borderId="1" xfId="14" applyFont="1" applyBorder="1" applyAlignment="1">
      <alignment horizontal="centerContinuous"/>
    </xf>
    <xf numFmtId="0" fontId="4" fillId="0" borderId="5" xfId="14" applyFont="1" applyBorder="1" applyAlignment="1" applyProtection="1">
      <alignment horizontal="center"/>
    </xf>
    <xf numFmtId="0" fontId="4" fillId="0" borderId="0" xfId="14" applyFont="1" applyBorder="1" applyAlignment="1" applyProtection="1">
      <alignment horizontal="centerContinuous"/>
    </xf>
    <xf numFmtId="0" fontId="4" fillId="0" borderId="7" xfId="14" applyFont="1" applyBorder="1" applyAlignment="1" applyProtection="1">
      <alignment horizontal="centerContinuous"/>
    </xf>
    <xf numFmtId="0" fontId="4" fillId="0" borderId="6" xfId="14" applyFont="1" applyBorder="1" applyAlignment="1" applyProtection="1">
      <alignment horizontal="center"/>
    </xf>
    <xf numFmtId="0" fontId="4" fillId="0" borderId="15" xfId="14" applyFont="1" applyBorder="1" applyAlignment="1" applyProtection="1">
      <alignment horizontal="center"/>
    </xf>
    <xf numFmtId="41" fontId="4" fillId="0" borderId="5" xfId="14" applyNumberFormat="1" applyFont="1" applyBorder="1" applyProtection="1">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22" xfId="14" applyFont="1" applyBorder="1" applyAlignment="1" applyProtection="1">
      <alignment horizontal="center"/>
    </xf>
    <xf numFmtId="0" fontId="4" fillId="0" borderId="1" xfId="14" applyFont="1" applyBorder="1" applyAlignment="1" applyProtection="1">
      <alignment horizontal="centerContinuous"/>
    </xf>
    <xf numFmtId="0" fontId="4" fillId="0" borderId="16" xfId="0" applyFont="1" applyFill="1" applyBorder="1"/>
    <xf numFmtId="0" fontId="4" fillId="0" borderId="0" xfId="0" applyFont="1" applyFill="1" applyBorder="1" applyAlignment="1">
      <alignment horizontal="center"/>
    </xf>
    <xf numFmtId="0" fontId="10" fillId="0" borderId="0" xfId="0" applyFont="1" applyFill="1" applyBorder="1" applyAlignment="1"/>
    <xf numFmtId="0" fontId="4" fillId="0" borderId="2" xfId="0" applyFont="1" applyFill="1" applyBorder="1"/>
    <xf numFmtId="0" fontId="10" fillId="0" borderId="15" xfId="0" applyFont="1" applyBorder="1" applyAlignment="1">
      <alignment horizontal="center"/>
    </xf>
    <xf numFmtId="41" fontId="4" fillId="0" borderId="19" xfId="0" applyNumberFormat="1" applyFont="1" applyBorder="1" applyAlignment="1" applyProtection="1">
      <alignment horizontal="right"/>
      <protection locked="0"/>
    </xf>
    <xf numFmtId="0" fontId="4" fillId="0" borderId="0" xfId="0" applyFont="1" applyFill="1"/>
    <xf numFmtId="0" fontId="4" fillId="0" borderId="0" xfId="0" applyFont="1" applyFill="1" applyAlignment="1">
      <alignment horizontal="center"/>
    </xf>
    <xf numFmtId="0" fontId="4" fillId="0" borderId="36" xfId="0" applyFont="1" applyFill="1" applyBorder="1"/>
    <xf numFmtId="0" fontId="4" fillId="0" borderId="4" xfId="0" applyFont="1" applyFill="1" applyBorder="1"/>
    <xf numFmtId="0" fontId="4" fillId="0" borderId="43" xfId="0" applyFont="1" applyFill="1" applyBorder="1"/>
    <xf numFmtId="41" fontId="4" fillId="0" borderId="0" xfId="0" applyNumberFormat="1" applyFont="1" applyFill="1" applyBorder="1"/>
    <xf numFmtId="0" fontId="4" fillId="0" borderId="17" xfId="0" applyFont="1" applyFill="1" applyBorder="1"/>
    <xf numFmtId="0" fontId="4" fillId="0" borderId="1" xfId="0" applyFont="1" applyFill="1" applyBorder="1"/>
    <xf numFmtId="0" fontId="4" fillId="0" borderId="18" xfId="0" applyFont="1" applyFill="1" applyBorder="1"/>
    <xf numFmtId="41" fontId="4" fillId="0" borderId="0" xfId="0" applyNumberFormat="1" applyFont="1" applyFill="1"/>
    <xf numFmtId="41" fontId="4" fillId="0" borderId="0" xfId="0" applyNumberFormat="1" applyFont="1" applyFill="1" applyProtection="1">
      <protection locked="0"/>
    </xf>
    <xf numFmtId="0" fontId="4" fillId="0" borderId="5" xfId="0" applyFont="1" applyFill="1" applyBorder="1"/>
    <xf numFmtId="0" fontId="4" fillId="0" borderId="5" xfId="0" applyFont="1" applyFill="1" applyBorder="1" applyAlignment="1">
      <alignment horizontal="center"/>
    </xf>
    <xf numFmtId="0" fontId="4" fillId="0" borderId="5" xfId="0" applyFont="1" applyFill="1" applyBorder="1" applyAlignment="1">
      <alignment horizontal="centerContinuous"/>
    </xf>
    <xf numFmtId="0" fontId="4" fillId="0" borderId="0" xfId="0" applyFont="1" applyFill="1" applyBorder="1" applyAlignment="1">
      <alignment horizontal="centerContinuous"/>
    </xf>
    <xf numFmtId="0" fontId="4" fillId="0" borderId="6" xfId="0" applyFont="1" applyFill="1" applyBorder="1" applyAlignment="1">
      <alignment horizontal="center"/>
    </xf>
    <xf numFmtId="0" fontId="4" fillId="0" borderId="7" xfId="0" applyFont="1" applyFill="1" applyBorder="1" applyAlignment="1">
      <alignment horizontal="centerContinuous"/>
    </xf>
    <xf numFmtId="0" fontId="4" fillId="0" borderId="6" xfId="0" applyFont="1" applyFill="1" applyBorder="1" applyAlignment="1">
      <alignment horizontal="centerContinuous"/>
    </xf>
    <xf numFmtId="0" fontId="4" fillId="0" borderId="15" xfId="0" applyFont="1" applyFill="1" applyBorder="1" applyAlignment="1">
      <alignment horizontal="center"/>
    </xf>
    <xf numFmtId="0" fontId="10" fillId="0" borderId="3" xfId="0" applyFont="1" applyFill="1" applyBorder="1" applyAlignment="1">
      <alignment horizontal="centerContinuous"/>
    </xf>
    <xf numFmtId="0" fontId="4" fillId="0" borderId="3" xfId="0" applyFont="1" applyFill="1" applyBorder="1" applyAlignment="1">
      <alignment horizontal="centerContinuous"/>
    </xf>
    <xf numFmtId="0" fontId="4" fillId="0" borderId="1" xfId="0" applyFont="1" applyFill="1" applyBorder="1" applyAlignment="1">
      <alignment horizontal="centerContinuous"/>
    </xf>
    <xf numFmtId="0" fontId="4" fillId="0" borderId="17" xfId="0" applyFont="1" applyFill="1" applyBorder="1" applyAlignment="1">
      <alignment horizontal="center"/>
    </xf>
    <xf numFmtId="0" fontId="4" fillId="0" borderId="22" xfId="0" applyFont="1" applyFill="1" applyBorder="1" applyAlignment="1">
      <alignment horizontal="center"/>
    </xf>
    <xf numFmtId="0" fontId="10" fillId="0" borderId="1" xfId="0" applyFont="1" applyFill="1" applyBorder="1"/>
    <xf numFmtId="0" fontId="10" fillId="0" borderId="1" xfId="0" applyFont="1" applyFill="1" applyBorder="1" applyAlignment="1"/>
    <xf numFmtId="0" fontId="10" fillId="0" borderId="1" xfId="0" applyFont="1" applyFill="1" applyBorder="1" applyAlignment="1">
      <alignment horizontal="centerContinuous"/>
    </xf>
    <xf numFmtId="0" fontId="4" fillId="0" borderId="1" xfId="0" applyFont="1" applyFill="1" applyBorder="1" applyAlignment="1"/>
    <xf numFmtId="0" fontId="1" fillId="0" borderId="1" xfId="0" applyFont="1" applyFill="1" applyBorder="1" applyAlignment="1">
      <alignment horizontal="centerContinuous"/>
    </xf>
    <xf numFmtId="0" fontId="4" fillId="0" borderId="1" xfId="0" applyFont="1" applyFill="1" applyBorder="1" applyAlignment="1">
      <alignment horizontal="left"/>
    </xf>
    <xf numFmtId="0" fontId="4" fillId="0" borderId="0" xfId="0" applyFont="1" applyAlignment="1">
      <alignment horizontal="center"/>
    </xf>
    <xf numFmtId="49" fontId="4" fillId="0" borderId="3" xfId="0" applyNumberFormat="1" applyFont="1" applyBorder="1" applyAlignment="1" applyProtection="1">
      <alignment horizontal="left"/>
      <protection locked="0"/>
    </xf>
    <xf numFmtId="0" fontId="2" fillId="0" borderId="0" xfId="0" applyFont="1" applyBorder="1" applyAlignment="1">
      <alignment horizontal="center"/>
    </xf>
    <xf numFmtId="0" fontId="4" fillId="0" borderId="1" xfId="0" applyFont="1" applyBorder="1" applyAlignment="1">
      <alignment horizontal="center"/>
    </xf>
    <xf numFmtId="0" fontId="4" fillId="0" borderId="14" xfId="0" applyFont="1" applyBorder="1" applyAlignment="1">
      <alignment horizontal="center"/>
    </xf>
    <xf numFmtId="0" fontId="4" fillId="0" borderId="3" xfId="0" applyFont="1" applyBorder="1" applyAlignment="1">
      <alignment horizontal="right"/>
    </xf>
    <xf numFmtId="0" fontId="4" fillId="0" borderId="16" xfId="0" applyFont="1" applyBorder="1" applyAlignment="1">
      <alignment horizontal="center"/>
    </xf>
    <xf numFmtId="0" fontId="4" fillId="0" borderId="0" xfId="0" applyFont="1" applyBorder="1" applyAlignment="1">
      <alignment horizontal="center"/>
    </xf>
    <xf numFmtId="0" fontId="4" fillId="0" borderId="19" xfId="0" applyFont="1" applyBorder="1" applyAlignment="1">
      <alignment horizontal="right"/>
    </xf>
    <xf numFmtId="0" fontId="4" fillId="0" borderId="15" xfId="0" applyFont="1" applyBorder="1" applyAlignment="1">
      <alignment horizontal="center"/>
    </xf>
    <xf numFmtId="49" fontId="4" fillId="0" borderId="19" xfId="0" applyNumberFormat="1" applyFont="1" applyBorder="1" applyAlignment="1" applyProtection="1">
      <alignment horizontal="left"/>
      <protection locked="0"/>
    </xf>
    <xf numFmtId="0" fontId="4" fillId="0" borderId="19" xfId="0" applyFont="1" applyBorder="1" applyAlignment="1">
      <alignment horizontal="center"/>
    </xf>
    <xf numFmtId="0" fontId="4" fillId="0" borderId="37" xfId="0" applyFont="1" applyBorder="1" applyAlignment="1">
      <alignment horizontal="center"/>
    </xf>
    <xf numFmtId="0" fontId="4" fillId="0" borderId="5" xfId="0" applyFont="1" applyBorder="1" applyAlignment="1">
      <alignment horizontal="center"/>
    </xf>
    <xf numFmtId="42" fontId="4" fillId="0" borderId="1" xfId="0" applyNumberFormat="1" applyFont="1" applyBorder="1" applyProtection="1"/>
    <xf numFmtId="0" fontId="4" fillId="0" borderId="0" xfId="0" applyFont="1" applyAlignment="1">
      <alignment horizontal="center"/>
    </xf>
    <xf numFmtId="0" fontId="10" fillId="0" borderId="23" xfId="0" applyFont="1" applyBorder="1" applyAlignment="1">
      <alignment horizontal="center"/>
    </xf>
    <xf numFmtId="0" fontId="4" fillId="0" borderId="7" xfId="0" applyFont="1" applyBorder="1" applyAlignment="1">
      <alignment horizontal="center"/>
    </xf>
    <xf numFmtId="0" fontId="4" fillId="0" borderId="15" xfId="0" applyFont="1" applyBorder="1" applyAlignment="1">
      <alignment horizontal="center"/>
    </xf>
    <xf numFmtId="0" fontId="4" fillId="0" borderId="18" xfId="0" applyFont="1" applyBorder="1" applyAlignment="1">
      <alignment horizontal="center"/>
    </xf>
    <xf numFmtId="0" fontId="4" fillId="0" borderId="17" xfId="0" applyFont="1" applyBorder="1" applyAlignment="1">
      <alignment horizontal="center"/>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0" borderId="38" xfId="0" applyNumberFormat="1" applyFont="1" applyBorder="1" applyAlignment="1" applyProtection="1">
      <alignment horizontal="right"/>
      <protection locked="0"/>
    </xf>
    <xf numFmtId="0" fontId="4" fillId="0" borderId="19" xfId="0" applyFont="1" applyBorder="1" applyAlignment="1">
      <alignment horizontal="center"/>
    </xf>
    <xf numFmtId="0" fontId="4" fillId="0" borderId="23" xfId="0" applyFont="1" applyBorder="1" applyAlignment="1">
      <alignment horizontal="center"/>
    </xf>
    <xf numFmtId="41" fontId="4" fillId="0" borderId="23" xfId="0" applyNumberFormat="1" applyFont="1" applyFill="1" applyBorder="1" applyAlignment="1" applyProtection="1">
      <alignment horizontal="right"/>
      <protection locked="0"/>
    </xf>
    <xf numFmtId="0" fontId="4" fillId="0" borderId="0" xfId="0" applyFont="1" applyAlignment="1">
      <alignment horizontal="left"/>
    </xf>
    <xf numFmtId="0" fontId="35" fillId="0" borderId="0" xfId="0" applyFont="1" applyBorder="1" applyAlignment="1">
      <alignment horizontal="center"/>
    </xf>
    <xf numFmtId="164" fontId="10" fillId="0" borderId="7" xfId="0" applyNumberFormat="1" applyFont="1" applyBorder="1" applyAlignment="1">
      <alignment horizontal="center"/>
    </xf>
    <xf numFmtId="41" fontId="4" fillId="0" borderId="0" xfId="0" applyNumberFormat="1" applyFont="1" applyFill="1" applyBorder="1" applyProtection="1"/>
    <xf numFmtId="42" fontId="4" fillId="0" borderId="0" xfId="0" applyNumberFormat="1" applyFont="1" applyBorder="1" applyProtection="1"/>
    <xf numFmtId="0" fontId="10" fillId="0" borderId="2" xfId="0" applyFont="1" applyBorder="1" applyAlignment="1">
      <alignment horizontal="center"/>
    </xf>
    <xf numFmtId="14" fontId="4" fillId="0" borderId="5" xfId="0" applyNumberFormat="1" applyFont="1" applyBorder="1" applyAlignment="1">
      <alignment horizontal="centerContinuous"/>
    </xf>
    <xf numFmtId="0" fontId="4" fillId="0" borderId="0" xfId="0" applyFont="1" applyBorder="1" applyAlignment="1">
      <alignment horizontal="center"/>
    </xf>
    <xf numFmtId="0" fontId="4" fillId="0" borderId="5" xfId="0" applyFont="1" applyBorder="1" applyAlignment="1">
      <alignment horizontal="center"/>
    </xf>
    <xf numFmtId="0" fontId="4" fillId="0" borderId="1" xfId="0" applyFont="1" applyBorder="1" applyAlignment="1" applyProtection="1"/>
    <xf numFmtId="0" fontId="4" fillId="0" borderId="15" xfId="0" applyNumberFormat="1" applyFont="1" applyBorder="1" applyAlignment="1" applyProtection="1">
      <alignment horizontal="center"/>
    </xf>
    <xf numFmtId="0" fontId="19" fillId="0" borderId="16" xfId="7" applyFont="1" applyBorder="1" applyAlignment="1" applyProtection="1">
      <alignment horizontal="center"/>
    </xf>
    <xf numFmtId="0" fontId="19" fillId="0" borderId="0" xfId="7" applyFont="1" applyBorder="1" applyAlignment="1" applyProtection="1">
      <alignment horizontal="center"/>
    </xf>
    <xf numFmtId="0" fontId="17" fillId="0" borderId="0" xfId="0" applyFont="1" applyFill="1"/>
    <xf numFmtId="0" fontId="24" fillId="0" borderId="0" xfId="0" applyFont="1"/>
    <xf numFmtId="0" fontId="4" fillId="0" borderId="15" xfId="0" applyFont="1" applyBorder="1" applyAlignment="1">
      <alignment horizontal="center"/>
    </xf>
    <xf numFmtId="0" fontId="17" fillId="0" borderId="0" xfId="0" applyFont="1" applyAlignment="1">
      <alignment horizontal="center"/>
    </xf>
    <xf numFmtId="49" fontId="4" fillId="0" borderId="0" xfId="0" quotePrefix="1" applyNumberFormat="1" applyFont="1" applyAlignment="1">
      <alignment horizontal="center"/>
    </xf>
    <xf numFmtId="0" fontId="10" fillId="0" borderId="0" xfId="0" applyFont="1" applyAlignment="1" applyProtection="1">
      <alignment horizontal="center"/>
      <protection locked="0"/>
    </xf>
    <xf numFmtId="0" fontId="4" fillId="0" borderId="0" xfId="0" applyFont="1" applyFill="1" applyProtection="1">
      <protection locked="0"/>
    </xf>
    <xf numFmtId="42" fontId="4" fillId="0" borderId="0" xfId="0" applyNumberFormat="1" applyFont="1" applyBorder="1" applyProtection="1">
      <protection locked="0"/>
    </xf>
    <xf numFmtId="0" fontId="4" fillId="0" borderId="36" xfId="0" applyFont="1" applyFill="1" applyBorder="1" applyProtection="1">
      <protection locked="0"/>
    </xf>
    <xf numFmtId="0" fontId="4" fillId="0" borderId="4" xfId="0" applyFont="1" applyFill="1" applyBorder="1" applyProtection="1">
      <protection locked="0"/>
    </xf>
    <xf numFmtId="41" fontId="4" fillId="0" borderId="0" xfId="0" applyNumberFormat="1" applyFont="1" applyFill="1" applyBorder="1" applyProtection="1">
      <protection locked="0"/>
    </xf>
    <xf numFmtId="0" fontId="4" fillId="0" borderId="17" xfId="0" applyFont="1" applyFill="1" applyBorder="1" applyProtection="1">
      <protection locked="0"/>
    </xf>
    <xf numFmtId="0" fontId="4" fillId="0" borderId="1" xfId="0" applyFont="1" applyFill="1" applyBorder="1" applyProtection="1">
      <protection locked="0"/>
    </xf>
    <xf numFmtId="41" fontId="4" fillId="2" borderId="1" xfId="0" applyNumberFormat="1" applyFont="1" applyFill="1" applyBorder="1"/>
    <xf numFmtId="41" fontId="4" fillId="2" borderId="1" xfId="0" applyNumberFormat="1" applyFont="1" applyFill="1" applyBorder="1" applyProtection="1"/>
    <xf numFmtId="42" fontId="4" fillId="2" borderId="1" xfId="0" applyNumberFormat="1" applyFont="1" applyFill="1" applyBorder="1" applyProtection="1"/>
    <xf numFmtId="42" fontId="4" fillId="2" borderId="3" xfId="0" applyNumberFormat="1" applyFont="1" applyFill="1" applyBorder="1"/>
    <xf numFmtId="42" fontId="4" fillId="2" borderId="3" xfId="0" applyNumberFormat="1" applyFont="1" applyFill="1" applyBorder="1" applyProtection="1"/>
    <xf numFmtId="41" fontId="4" fillId="2" borderId="17" xfId="0" applyNumberFormat="1" applyFont="1" applyFill="1" applyBorder="1"/>
    <xf numFmtId="41" fontId="4" fillId="2" borderId="17" xfId="0" applyNumberFormat="1" applyFont="1" applyFill="1" applyBorder="1" applyProtection="1"/>
    <xf numFmtId="41" fontId="4" fillId="2" borderId="0" xfId="0" applyNumberFormat="1" applyFont="1" applyFill="1" applyBorder="1" applyProtection="1"/>
    <xf numFmtId="41" fontId="4" fillId="2" borderId="3" xfId="0" applyNumberFormat="1" applyFont="1" applyFill="1" applyBorder="1" applyProtection="1"/>
    <xf numFmtId="41" fontId="4" fillId="2" borderId="18" xfId="0" applyNumberFormat="1" applyFont="1" applyFill="1" applyBorder="1"/>
    <xf numFmtId="0" fontId="4" fillId="0" borderId="19" xfId="0" applyNumberFormat="1" applyFont="1" applyBorder="1" applyAlignment="1" applyProtection="1">
      <alignment horizontal="center"/>
    </xf>
    <xf numFmtId="0" fontId="15" fillId="0" borderId="0" xfId="0" applyFont="1" applyBorder="1" applyAlignment="1">
      <alignment horizontal="center" wrapText="1"/>
    </xf>
    <xf numFmtId="0" fontId="15" fillId="0" borderId="2" xfId="0" applyFont="1" applyBorder="1" applyAlignment="1">
      <alignment horizontal="center" wrapText="1"/>
    </xf>
    <xf numFmtId="41" fontId="4" fillId="2" borderId="22" xfId="0" applyNumberFormat="1" applyFont="1" applyFill="1" applyBorder="1" applyProtection="1"/>
    <xf numFmtId="42" fontId="4" fillId="2" borderId="21" xfId="0" applyNumberFormat="1" applyFont="1" applyFill="1" applyBorder="1" applyProtection="1"/>
    <xf numFmtId="41" fontId="4" fillId="2" borderId="5" xfId="0" applyNumberFormat="1" applyFont="1" applyFill="1" applyBorder="1" applyProtection="1"/>
    <xf numFmtId="42" fontId="4" fillId="2" borderId="51" xfId="0" applyNumberFormat="1" applyFont="1" applyFill="1" applyBorder="1" applyProtection="1"/>
    <xf numFmtId="42" fontId="4" fillId="2" borderId="22" xfId="0" applyNumberFormat="1" applyFont="1" applyFill="1" applyBorder="1" applyProtection="1"/>
    <xf numFmtId="42" fontId="4" fillId="2" borderId="30" xfId="0" applyNumberFormat="1" applyFont="1" applyFill="1" applyBorder="1" applyProtection="1"/>
    <xf numFmtId="41" fontId="4" fillId="2" borderId="15" xfId="0" applyNumberFormat="1" applyFont="1" applyFill="1" applyBorder="1" applyProtection="1"/>
    <xf numFmtId="41" fontId="4" fillId="2" borderId="19" xfId="0" applyNumberFormat="1" applyFont="1" applyFill="1" applyBorder="1" applyProtection="1"/>
    <xf numFmtId="42" fontId="4" fillId="2" borderId="34" xfId="0" applyNumberFormat="1" applyFont="1" applyFill="1" applyBorder="1" applyProtection="1"/>
    <xf numFmtId="41" fontId="4" fillId="2" borderId="16" xfId="0" applyNumberFormat="1" applyFont="1" applyFill="1" applyBorder="1" applyProtection="1"/>
    <xf numFmtId="42" fontId="4" fillId="2" borderId="34" xfId="0" applyNumberFormat="1" applyFont="1" applyFill="1" applyBorder="1"/>
    <xf numFmtId="42" fontId="4" fillId="2" borderId="15" xfId="0" applyNumberFormat="1" applyFont="1" applyFill="1" applyBorder="1" applyProtection="1"/>
    <xf numFmtId="42" fontId="4" fillId="2" borderId="15" xfId="0" applyNumberFormat="1" applyFont="1" applyFill="1" applyBorder="1"/>
    <xf numFmtId="42" fontId="4" fillId="2" borderId="21" xfId="0" applyNumberFormat="1" applyFont="1" applyFill="1" applyBorder="1"/>
    <xf numFmtId="42" fontId="4" fillId="2" borderId="21" xfId="0" applyNumberFormat="1" applyFont="1" applyFill="1" applyBorder="1" applyAlignment="1">
      <alignment horizontal="right"/>
    </xf>
    <xf numFmtId="42" fontId="4" fillId="2" borderId="17" xfId="0" applyNumberFormat="1" applyFont="1" applyFill="1" applyBorder="1"/>
    <xf numFmtId="42" fontId="4" fillId="2" borderId="15" xfId="0" applyNumberFormat="1" applyFont="1" applyFill="1" applyBorder="1" applyAlignment="1">
      <alignment horizontal="right"/>
    </xf>
    <xf numFmtId="41" fontId="4" fillId="2" borderId="23" xfId="0" applyNumberFormat="1" applyFont="1" applyFill="1" applyBorder="1" applyProtection="1"/>
    <xf numFmtId="42" fontId="4" fillId="2" borderId="23" xfId="0" applyNumberFormat="1" applyFont="1" applyFill="1" applyBorder="1"/>
    <xf numFmtId="42" fontId="4" fillId="2" borderId="23" xfId="0" applyNumberFormat="1" applyFont="1" applyFill="1" applyBorder="1" applyProtection="1"/>
    <xf numFmtId="167" fontId="4" fillId="2" borderId="15" xfId="0" applyNumberFormat="1" applyFont="1" applyFill="1" applyBorder="1" applyProtection="1"/>
    <xf numFmtId="42" fontId="4" fillId="2" borderId="19" xfId="0" applyNumberFormat="1" applyFont="1" applyFill="1" applyBorder="1"/>
    <xf numFmtId="42" fontId="4" fillId="2" borderId="22" xfId="0" applyNumberFormat="1" applyFont="1" applyFill="1" applyBorder="1"/>
    <xf numFmtId="42" fontId="4" fillId="2" borderId="21" xfId="0" applyNumberFormat="1" applyFont="1" applyFill="1" applyBorder="1" applyAlignment="1">
      <alignment horizontal="left"/>
    </xf>
    <xf numFmtId="42" fontId="4" fillId="2" borderId="21" xfId="0" applyNumberFormat="1" applyFont="1" applyFill="1" applyBorder="1" applyAlignment="1">
      <alignment horizontal="center"/>
    </xf>
    <xf numFmtId="42" fontId="3" fillId="2" borderId="22" xfId="3" applyNumberFormat="1" applyFont="1" applyFill="1" applyBorder="1" applyAlignment="1" applyProtection="1">
      <alignment horizontal="center"/>
    </xf>
    <xf numFmtId="42" fontId="3" fillId="2" borderId="15" xfId="3" applyNumberFormat="1" applyFont="1" applyFill="1" applyBorder="1" applyProtection="1"/>
    <xf numFmtId="42" fontId="5" fillId="2" borderId="22" xfId="4" applyNumberFormat="1" applyFont="1" applyFill="1" applyBorder="1" applyAlignment="1" applyProtection="1">
      <alignment horizontal="left"/>
    </xf>
    <xf numFmtId="42" fontId="5" fillId="2" borderId="15" xfId="4" applyNumberFormat="1" applyFont="1" applyFill="1" applyBorder="1" applyProtection="1"/>
    <xf numFmtId="42" fontId="4" fillId="2" borderId="21" xfId="4" applyNumberFormat="1" applyFont="1" applyFill="1" applyBorder="1"/>
    <xf numFmtId="42" fontId="4" fillId="2" borderId="21" xfId="4" applyNumberFormat="1" applyFont="1" applyFill="1" applyBorder="1" applyProtection="1"/>
    <xf numFmtId="42" fontId="4" fillId="2" borderId="21" xfId="4" applyNumberFormat="1" applyFont="1" applyFill="1" applyBorder="1" applyAlignment="1" applyProtection="1">
      <alignment horizontal="left"/>
    </xf>
    <xf numFmtId="42" fontId="4" fillId="2" borderId="21" xfId="4" applyNumberFormat="1" applyFont="1" applyFill="1" applyBorder="1" applyAlignment="1" applyProtection="1">
      <alignment horizontal="right"/>
    </xf>
    <xf numFmtId="42" fontId="4" fillId="2" borderId="21" xfId="4" applyNumberFormat="1" applyFont="1" applyFill="1" applyBorder="1" applyAlignment="1">
      <alignment horizontal="left"/>
    </xf>
    <xf numFmtId="42" fontId="5" fillId="2" borderId="24" xfId="5" applyNumberFormat="1" applyFont="1" applyFill="1" applyBorder="1" applyProtection="1"/>
    <xf numFmtId="42" fontId="5" fillId="2" borderId="21" xfId="5" applyNumberFormat="1" applyFont="1" applyFill="1" applyBorder="1" applyAlignment="1" applyProtection="1">
      <alignment horizontal="left"/>
    </xf>
    <xf numFmtId="41" fontId="5" fillId="2" borderId="21" xfId="5" applyNumberFormat="1" applyFont="1" applyFill="1" applyBorder="1" applyAlignment="1" applyProtection="1">
      <alignment horizontal="fill"/>
    </xf>
    <xf numFmtId="41" fontId="5" fillId="2" borderId="21" xfId="5" applyNumberFormat="1" applyFont="1" applyFill="1" applyBorder="1" applyAlignment="1" applyProtection="1">
      <alignment horizontal="left"/>
    </xf>
    <xf numFmtId="42" fontId="5" fillId="2" borderId="21" xfId="5" applyNumberFormat="1" applyFont="1" applyFill="1" applyBorder="1" applyAlignment="1">
      <alignment horizontal="right"/>
    </xf>
    <xf numFmtId="42" fontId="4" fillId="2" borderId="15" xfId="15" applyNumberFormat="1" applyFont="1" applyFill="1" applyBorder="1"/>
    <xf numFmtId="42" fontId="4" fillId="2" borderId="21" xfId="6" applyNumberFormat="1" applyFont="1" applyFill="1" applyBorder="1" applyProtection="1"/>
    <xf numFmtId="42" fontId="4" fillId="2" borderId="51" xfId="6" applyNumberFormat="1" applyFont="1" applyFill="1" applyBorder="1" applyProtection="1"/>
    <xf numFmtId="42" fontId="15" fillId="2" borderId="21" xfId="6" applyNumberFormat="1" applyFont="1" applyFill="1" applyBorder="1"/>
    <xf numFmtId="42" fontId="15" fillId="2" borderId="51" xfId="6" applyNumberFormat="1" applyFont="1" applyFill="1" applyBorder="1"/>
    <xf numFmtId="42" fontId="15" fillId="2" borderId="30" xfId="6" applyNumberFormat="1" applyFont="1" applyFill="1" applyBorder="1"/>
    <xf numFmtId="42" fontId="3" fillId="2" borderId="21" xfId="7" applyNumberFormat="1" applyFont="1" applyFill="1" applyBorder="1" applyAlignment="1" applyProtection="1">
      <alignment horizontal="fill"/>
    </xf>
    <xf numFmtId="42" fontId="3" fillId="2" borderId="24" xfId="7" applyNumberFormat="1" applyFont="1" applyFill="1" applyBorder="1" applyProtection="1"/>
    <xf numFmtId="42" fontId="3" fillId="2" borderId="20" xfId="7" applyNumberFormat="1" applyFont="1" applyFill="1" applyBorder="1" applyProtection="1"/>
    <xf numFmtId="42" fontId="3" fillId="2" borderId="21" xfId="7" applyNumberFormat="1" applyFont="1" applyFill="1" applyBorder="1" applyProtection="1"/>
    <xf numFmtId="42" fontId="3" fillId="2" borderId="21" xfId="0" applyNumberFormat="1" applyFont="1" applyFill="1" applyBorder="1"/>
    <xf numFmtId="41" fontId="4" fillId="2" borderId="1" xfId="0" applyNumberFormat="1" applyFont="1" applyFill="1" applyBorder="1" applyAlignment="1">
      <alignment horizontal="right"/>
    </xf>
    <xf numFmtId="42" fontId="3" fillId="2" borderId="21" xfId="7" applyNumberFormat="1" applyFont="1" applyFill="1" applyBorder="1" applyAlignment="1" applyProtection="1">
      <alignment horizontal="right"/>
    </xf>
    <xf numFmtId="42" fontId="3" fillId="2" borderId="21" xfId="7" applyNumberFormat="1" applyFont="1" applyFill="1" applyBorder="1"/>
    <xf numFmtId="42" fontId="3" fillId="2" borderId="21" xfId="7" applyNumberFormat="1" applyFont="1" applyFill="1" applyBorder="1" applyAlignment="1">
      <alignment horizontal="right"/>
    </xf>
    <xf numFmtId="42" fontId="3" fillId="2" borderId="21" xfId="8" applyNumberFormat="1" applyFont="1" applyFill="1" applyBorder="1" applyAlignment="1" applyProtection="1">
      <alignment horizontal="fill"/>
    </xf>
    <xf numFmtId="42" fontId="3" fillId="2" borderId="21" xfId="8" applyNumberFormat="1" applyFont="1" applyFill="1" applyBorder="1" applyAlignment="1" applyProtection="1"/>
    <xf numFmtId="42" fontId="3" fillId="2" borderId="21" xfId="8" applyNumberFormat="1" applyFont="1" applyFill="1" applyBorder="1" applyAlignment="1" applyProtection="1">
      <alignment horizontal="center"/>
    </xf>
    <xf numFmtId="42" fontId="3" fillId="2" borderId="24" xfId="8" applyNumberFormat="1" applyFont="1" applyFill="1" applyBorder="1" applyProtection="1"/>
    <xf numFmtId="42" fontId="3" fillId="2" borderId="21" xfId="8" applyNumberFormat="1" applyFont="1" applyFill="1" applyBorder="1" applyProtection="1"/>
    <xf numFmtId="42" fontId="3" fillId="2" borderId="34" xfId="9" applyNumberFormat="1" applyFont="1" applyFill="1" applyBorder="1" applyAlignment="1" applyProtection="1">
      <alignment horizontal="right"/>
    </xf>
    <xf numFmtId="42" fontId="3" fillId="2" borderId="34" xfId="9" applyNumberFormat="1" applyFont="1" applyFill="1" applyBorder="1" applyProtection="1"/>
    <xf numFmtId="42" fontId="3" fillId="2" borderId="21" xfId="9" applyNumberFormat="1" applyFont="1" applyFill="1" applyBorder="1" applyProtection="1"/>
    <xf numFmtId="42" fontId="3" fillId="2" borderId="15" xfId="10" applyNumberFormat="1" applyFont="1" applyFill="1" applyBorder="1" applyProtection="1"/>
    <xf numFmtId="42" fontId="3" fillId="2" borderId="5" xfId="10" applyNumberFormat="1" applyFont="1" applyFill="1" applyBorder="1" applyProtection="1"/>
    <xf numFmtId="42" fontId="3" fillId="2" borderId="21" xfId="10" applyNumberFormat="1" applyFont="1" applyFill="1" applyBorder="1" applyProtection="1"/>
    <xf numFmtId="42" fontId="3" fillId="2" borderId="21" xfId="10" applyNumberFormat="1" applyFont="1" applyFill="1" applyBorder="1" applyAlignment="1" applyProtection="1">
      <alignment horizontal="center"/>
    </xf>
    <xf numFmtId="42" fontId="3" fillId="2" borderId="15" xfId="10" applyNumberFormat="1" applyFont="1" applyFill="1" applyBorder="1"/>
    <xf numFmtId="42" fontId="3" fillId="2" borderId="21" xfId="10" applyNumberFormat="1" applyFont="1" applyFill="1" applyBorder="1"/>
    <xf numFmtId="42" fontId="5" fillId="2" borderId="15" xfId="11" applyNumberFormat="1" applyFont="1" applyFill="1" applyBorder="1" applyProtection="1"/>
    <xf numFmtId="42" fontId="5" fillId="2" borderId="15" xfId="11" applyNumberFormat="1" applyFont="1" applyFill="1" applyBorder="1"/>
    <xf numFmtId="42" fontId="3" fillId="2" borderId="23" xfId="11" applyNumberFormat="1" applyFont="1" applyFill="1" applyBorder="1" applyProtection="1"/>
    <xf numFmtId="42" fontId="3" fillId="2" borderId="21" xfId="11" applyNumberFormat="1" applyFont="1" applyFill="1" applyBorder="1" applyProtection="1"/>
    <xf numFmtId="42" fontId="3" fillId="2" borderId="15" xfId="11" applyNumberFormat="1" applyFont="1" applyFill="1" applyBorder="1" applyProtection="1"/>
    <xf numFmtId="42" fontId="12" fillId="2" borderId="21" xfId="11" applyNumberFormat="1" applyFont="1" applyFill="1" applyBorder="1" applyProtection="1"/>
    <xf numFmtId="42" fontId="3" fillId="2" borderId="22" xfId="11" applyNumberFormat="1" applyFont="1" applyFill="1" applyBorder="1" applyProtection="1"/>
    <xf numFmtId="42" fontId="3" fillId="2" borderId="30" xfId="11" applyNumberFormat="1" applyFont="1" applyFill="1" applyBorder="1" applyProtection="1"/>
    <xf numFmtId="42" fontId="3" fillId="2" borderId="18" xfId="11" applyNumberFormat="1" applyFont="1" applyFill="1" applyBorder="1"/>
    <xf numFmtId="42" fontId="3" fillId="2" borderId="24" xfId="11" applyNumberFormat="1" applyFont="1" applyFill="1" applyBorder="1"/>
    <xf numFmtId="42" fontId="3" fillId="2" borderId="51" xfId="11" applyNumberFormat="1" applyFont="1" applyFill="1" applyBorder="1" applyProtection="1"/>
    <xf numFmtId="42" fontId="3" fillId="2" borderId="21" xfId="11" applyNumberFormat="1" applyFont="1" applyFill="1" applyBorder="1"/>
    <xf numFmtId="42" fontId="3" fillId="2" borderId="30" xfId="11" applyNumberFormat="1" applyFont="1" applyFill="1" applyBorder="1"/>
    <xf numFmtId="42" fontId="4" fillId="2" borderId="37" xfId="0" applyNumberFormat="1" applyFont="1" applyFill="1" applyBorder="1"/>
    <xf numFmtId="42" fontId="4" fillId="2" borderId="36" xfId="0" applyNumberFormat="1" applyFont="1" applyFill="1" applyBorder="1"/>
    <xf numFmtId="42" fontId="4" fillId="2" borderId="30" xfId="0" applyNumberFormat="1" applyFont="1" applyFill="1" applyBorder="1"/>
    <xf numFmtId="42" fontId="4" fillId="2" borderId="27" xfId="0" applyNumberFormat="1" applyFont="1" applyFill="1" applyBorder="1"/>
    <xf numFmtId="42" fontId="34" fillId="2" borderId="15" xfId="12" applyNumberFormat="1" applyFont="1" applyFill="1" applyBorder="1" applyProtection="1"/>
    <xf numFmtId="42" fontId="4" fillId="2" borderId="17" xfId="12" applyNumberFormat="1" applyFont="1" applyFill="1" applyBorder="1" applyProtection="1"/>
    <xf numFmtId="42" fontId="4" fillId="2" borderId="34" xfId="12" applyNumberFormat="1" applyFont="1" applyFill="1" applyBorder="1" applyProtection="1"/>
    <xf numFmtId="42" fontId="4" fillId="2" borderId="21" xfId="12" applyNumberFormat="1" applyFont="1" applyFill="1" applyBorder="1" applyProtection="1"/>
    <xf numFmtId="41" fontId="3" fillId="2" borderId="22" xfId="13" applyNumberFormat="1" applyFont="1" applyFill="1" applyBorder="1" applyProtection="1"/>
    <xf numFmtId="42" fontId="3" fillId="2" borderId="32" xfId="13" applyNumberFormat="1" applyFont="1" applyFill="1" applyBorder="1" applyProtection="1"/>
    <xf numFmtId="42" fontId="3" fillId="2" borderId="18" xfId="14" applyNumberFormat="1" applyFont="1" applyFill="1" applyBorder="1"/>
    <xf numFmtId="42" fontId="3" fillId="2" borderId="23" xfId="14" applyNumberFormat="1" applyFont="1" applyFill="1" applyBorder="1"/>
    <xf numFmtId="42" fontId="3" fillId="2" borderId="21" xfId="14" applyNumberFormat="1" applyFont="1" applyFill="1" applyBorder="1" applyProtection="1"/>
    <xf numFmtId="42" fontId="4" fillId="2" borderId="21" xfId="14" applyNumberFormat="1" applyFont="1" applyFill="1" applyBorder="1" applyProtection="1"/>
    <xf numFmtId="41" fontId="4" fillId="2" borderId="24" xfId="0" applyNumberFormat="1" applyFont="1" applyFill="1" applyBorder="1"/>
    <xf numFmtId="41" fontId="4" fillId="2" borderId="22" xfId="0" applyNumberFormat="1" applyFont="1" applyFill="1" applyBorder="1" applyAlignment="1">
      <alignment horizontal="center"/>
    </xf>
    <xf numFmtId="41" fontId="4" fillId="2" borderId="15" xfId="0" applyNumberFormat="1" applyFont="1" applyFill="1" applyBorder="1" applyAlignment="1">
      <alignment horizontal="center"/>
    </xf>
    <xf numFmtId="41" fontId="4" fillId="2" borderId="20" xfId="0" applyNumberFormat="1" applyFont="1" applyFill="1" applyBorder="1" applyAlignment="1">
      <alignment horizontal="center"/>
    </xf>
    <xf numFmtId="41" fontId="4" fillId="2" borderId="21" xfId="0" applyNumberFormat="1" applyFont="1" applyFill="1" applyBorder="1" applyAlignment="1">
      <alignment horizontal="center"/>
    </xf>
    <xf numFmtId="41" fontId="4" fillId="2" borderId="21" xfId="0" applyNumberFormat="1" applyFont="1" applyFill="1" applyBorder="1"/>
    <xf numFmtId="42" fontId="4" fillId="2" borderId="24" xfId="0" applyNumberFormat="1" applyFont="1" applyFill="1" applyBorder="1"/>
    <xf numFmtId="42" fontId="4" fillId="2" borderId="15" xfId="0" applyNumberFormat="1" applyFont="1" applyFill="1" applyBorder="1" applyAlignment="1" applyProtection="1">
      <alignment horizontal="left"/>
    </xf>
    <xf numFmtId="41" fontId="4" fillId="2" borderId="15" xfId="0" applyNumberFormat="1" applyFont="1" applyFill="1" applyBorder="1"/>
    <xf numFmtId="41" fontId="4" fillId="2" borderId="34" xfId="0" applyNumberFormat="1" applyFont="1" applyFill="1" applyBorder="1"/>
    <xf numFmtId="41" fontId="4" fillId="2" borderId="19" xfId="0" applyNumberFormat="1" applyFont="1" applyFill="1" applyBorder="1" applyAlignment="1">
      <alignment horizontal="right"/>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22" xfId="0" applyNumberFormat="1" applyFont="1" applyFill="1" applyBorder="1" applyAlignment="1">
      <alignment horizontal="right"/>
    </xf>
    <xf numFmtId="41" fontId="4" fillId="2" borderId="21" xfId="0" applyNumberFormat="1" applyFont="1" applyFill="1" applyBorder="1" applyAlignment="1">
      <alignment horizontal="right"/>
    </xf>
    <xf numFmtId="41" fontId="4" fillId="2" borderId="37" xfId="0" applyNumberFormat="1" applyFont="1" applyFill="1" applyBorder="1"/>
    <xf numFmtId="41" fontId="4" fillId="2" borderId="22" xfId="0" applyNumberFormat="1" applyFont="1" applyFill="1" applyBorder="1"/>
    <xf numFmtId="0" fontId="4" fillId="0" borderId="0" xfId="2" applyFont="1" applyBorder="1" applyProtection="1">
      <protection locked="0"/>
    </xf>
    <xf numFmtId="41" fontId="4" fillId="0" borderId="1" xfId="0" applyNumberFormat="1" applyFont="1" applyFill="1" applyBorder="1" applyProtection="1">
      <protection locked="0"/>
    </xf>
    <xf numFmtId="42" fontId="4" fillId="2" borderId="1" xfId="0" applyNumberFormat="1" applyFont="1" applyFill="1" applyBorder="1"/>
    <xf numFmtId="42" fontId="4" fillId="0" borderId="0" xfId="0" applyNumberFormat="1" applyFont="1"/>
    <xf numFmtId="42" fontId="4" fillId="0" borderId="1" xfId="0" applyNumberFormat="1" applyFont="1" applyFill="1" applyBorder="1" applyProtection="1">
      <protection locked="0"/>
    </xf>
    <xf numFmtId="42" fontId="4" fillId="0" borderId="0" xfId="0" applyNumberFormat="1" applyFont="1" applyFill="1" applyProtection="1">
      <protection locked="0"/>
    </xf>
    <xf numFmtId="42" fontId="4" fillId="0" borderId="3" xfId="0" applyNumberFormat="1" applyFont="1" applyFill="1" applyBorder="1" applyProtection="1">
      <protection locked="0"/>
    </xf>
    <xf numFmtId="41" fontId="4" fillId="0" borderId="17" xfId="0" applyNumberFormat="1" applyFont="1" applyFill="1" applyBorder="1" applyProtection="1">
      <protection locked="0"/>
    </xf>
    <xf numFmtId="41" fontId="4" fillId="0" borderId="3" xfId="0" applyNumberFormat="1" applyFont="1" applyFill="1" applyBorder="1" applyProtection="1">
      <protection locked="0"/>
    </xf>
    <xf numFmtId="0" fontId="4" fillId="0" borderId="19" xfId="15" applyNumberFormat="1" applyFont="1" applyBorder="1" applyAlignment="1" applyProtection="1">
      <alignment horizontal="left"/>
      <protection locked="0"/>
    </xf>
    <xf numFmtId="0" fontId="4" fillId="0" borderId="3" xfId="15" applyNumberFormat="1" applyFont="1" applyBorder="1" applyAlignment="1" applyProtection="1">
      <alignment horizontal="left"/>
      <protection locked="0"/>
    </xf>
    <xf numFmtId="0" fontId="4" fillId="0" borderId="3" xfId="15" applyNumberFormat="1" applyFont="1" applyBorder="1" applyProtection="1">
      <protection locked="0"/>
    </xf>
    <xf numFmtId="0" fontId="4" fillId="0" borderId="3" xfId="6" applyNumberFormat="1" applyFont="1" applyBorder="1" applyProtection="1">
      <protection locked="0"/>
    </xf>
    <xf numFmtId="0" fontId="4" fillId="0" borderId="1" xfId="0" applyFont="1" applyBorder="1" applyAlignment="1">
      <alignment horizontal="left"/>
    </xf>
    <xf numFmtId="0" fontId="4" fillId="0" borderId="7" xfId="0" applyFont="1" applyBorder="1" applyAlignment="1">
      <alignment horizontal="center"/>
    </xf>
    <xf numFmtId="0" fontId="4" fillId="0" borderId="23" xfId="0" applyFont="1" applyBorder="1" applyAlignment="1">
      <alignment horizontal="right"/>
    </xf>
    <xf numFmtId="0" fontId="4" fillId="0" borderId="0" xfId="0" applyFont="1" applyBorder="1" applyAlignment="1">
      <alignment horizontal="center"/>
    </xf>
    <xf numFmtId="0" fontId="4" fillId="0" borderId="15" xfId="0" applyFont="1" applyBorder="1" applyAlignment="1">
      <alignment horizontal="center"/>
    </xf>
    <xf numFmtId="0" fontId="4" fillId="0" borderId="15" xfId="0" applyFont="1" applyBorder="1" applyAlignment="1">
      <alignment horizontal="right"/>
    </xf>
    <xf numFmtId="0" fontId="4" fillId="0" borderId="19" xfId="0" applyFont="1" applyBorder="1" applyAlignment="1">
      <alignment horizontal="center"/>
    </xf>
    <xf numFmtId="41" fontId="4" fillId="0" borderId="23" xfId="0" applyNumberFormat="1" applyFont="1" applyBorder="1" applyAlignment="1" applyProtection="1">
      <alignment horizontal="right"/>
      <protection locked="0"/>
    </xf>
    <xf numFmtId="0" fontId="4" fillId="0" borderId="6" xfId="0" applyFont="1" applyBorder="1" applyAlignment="1">
      <alignment horizontal="center"/>
    </xf>
    <xf numFmtId="0" fontId="4" fillId="0" borderId="5" xfId="0" applyFont="1" applyBorder="1" applyAlignment="1">
      <alignment horizontal="center"/>
    </xf>
    <xf numFmtId="0" fontId="19" fillId="0" borderId="0" xfId="0" applyFont="1" applyAlignment="1">
      <alignment horizontal="center"/>
    </xf>
    <xf numFmtId="0" fontId="19" fillId="0" borderId="0" xfId="0" applyFont="1" applyAlignment="1">
      <alignment horizontal="center" wrapText="1"/>
    </xf>
    <xf numFmtId="0" fontId="4" fillId="0" borderId="23" xfId="0" applyNumberFormat="1" applyFont="1" applyBorder="1" applyProtection="1">
      <protection locked="0"/>
    </xf>
    <xf numFmtId="49" fontId="4" fillId="0" borderId="3" xfId="0" applyNumberFormat="1" applyFont="1" applyBorder="1" applyAlignment="1" applyProtection="1">
      <alignment horizontal="left"/>
      <protection locked="0"/>
    </xf>
    <xf numFmtId="0" fontId="4" fillId="0" borderId="1" xfId="0" applyFont="1" applyBorder="1" applyAlignment="1">
      <alignment horizontal="center"/>
    </xf>
    <xf numFmtId="0" fontId="4" fillId="0" borderId="0" xfId="0" applyFont="1" applyBorder="1" applyAlignment="1"/>
    <xf numFmtId="49" fontId="4" fillId="0" borderId="19" xfId="0" applyNumberFormat="1" applyFont="1" applyBorder="1" applyAlignment="1" applyProtection="1">
      <alignment horizontal="left"/>
      <protection locked="0"/>
    </xf>
    <xf numFmtId="0" fontId="4" fillId="0" borderId="5" xfId="8" applyFont="1" applyBorder="1"/>
    <xf numFmtId="0" fontId="4" fillId="0" borderId="0" xfId="8" applyFont="1" applyBorder="1"/>
    <xf numFmtId="0" fontId="4" fillId="0" borderId="37" xfId="8" applyFont="1" applyBorder="1" applyAlignment="1">
      <alignment horizontal="center"/>
    </xf>
    <xf numFmtId="0" fontId="4" fillId="0" borderId="5" xfId="8" applyFont="1" applyBorder="1" applyAlignment="1" applyProtection="1">
      <alignment horizontal="center"/>
    </xf>
    <xf numFmtId="0" fontId="4" fillId="0" borderId="5" xfId="8" applyFont="1" applyBorder="1" applyAlignment="1">
      <alignment horizontal="center"/>
    </xf>
    <xf numFmtId="0" fontId="4" fillId="0" borderId="6" xfId="8" applyFont="1" applyBorder="1" applyAlignment="1" applyProtection="1">
      <alignment horizontal="center"/>
    </xf>
    <xf numFmtId="0" fontId="4" fillId="0" borderId="6" xfId="8" applyFont="1" applyBorder="1" applyAlignment="1">
      <alignment horizontal="center"/>
    </xf>
    <xf numFmtId="49" fontId="4" fillId="0" borderId="38" xfId="8" applyNumberFormat="1" applyFont="1" applyBorder="1" applyAlignment="1" applyProtection="1">
      <alignment horizontal="left"/>
      <protection locked="0"/>
    </xf>
    <xf numFmtId="49" fontId="4" fillId="0" borderId="49" xfId="8" applyNumberFormat="1" applyFont="1" applyBorder="1" applyAlignment="1" applyProtection="1">
      <alignment horizontal="left"/>
      <protection locked="0"/>
    </xf>
    <xf numFmtId="41" fontId="4" fillId="0" borderId="48" xfId="8" applyNumberFormat="1" applyFont="1" applyBorder="1" applyAlignment="1" applyProtection="1">
      <alignment horizontal="left"/>
      <protection locked="0"/>
    </xf>
    <xf numFmtId="41" fontId="4" fillId="0" borderId="15" xfId="8" applyNumberFormat="1" applyFont="1" applyBorder="1" applyProtection="1">
      <protection locked="0"/>
    </xf>
    <xf numFmtId="0" fontId="4" fillId="0" borderId="15" xfId="8" quotePrefix="1" applyFont="1" applyBorder="1" applyAlignment="1" applyProtection="1">
      <alignment horizontal="center"/>
    </xf>
    <xf numFmtId="49" fontId="4" fillId="0" borderId="19" xfId="8" applyNumberFormat="1" applyFont="1" applyBorder="1" applyAlignment="1" applyProtection="1">
      <alignment horizontal="left"/>
      <protection locked="0"/>
    </xf>
    <xf numFmtId="49" fontId="4" fillId="0" borderId="3" xfId="8" applyNumberFormat="1" applyFont="1" applyBorder="1" applyAlignment="1" applyProtection="1">
      <alignment horizontal="left"/>
      <protection locked="0"/>
    </xf>
    <xf numFmtId="41" fontId="4" fillId="0" borderId="15" xfId="8" applyNumberFormat="1" applyFont="1" applyBorder="1" applyAlignment="1" applyProtection="1">
      <alignment horizontal="left"/>
      <protection locked="0"/>
    </xf>
    <xf numFmtId="0" fontId="4" fillId="0" borderId="15" xfId="8" applyFont="1" applyBorder="1" applyAlignment="1" applyProtection="1">
      <alignment horizontal="center"/>
    </xf>
    <xf numFmtId="42" fontId="4" fillId="2" borderId="21" xfId="8" applyNumberFormat="1" applyFont="1" applyFill="1" applyBorder="1" applyAlignment="1" applyProtection="1">
      <alignment horizontal="center"/>
    </xf>
    <xf numFmtId="42" fontId="4" fillId="2" borderId="21" xfId="8" applyNumberFormat="1" applyFont="1" applyFill="1" applyBorder="1" applyProtection="1"/>
    <xf numFmtId="0" fontId="3" fillId="0" borderId="1" xfId="9" applyNumberFormat="1" applyFont="1" applyBorder="1" applyAlignment="1" applyProtection="1">
      <alignment horizontal="left"/>
      <protection locked="0"/>
    </xf>
    <xf numFmtId="0" fontId="3" fillId="0" borderId="1" xfId="9" applyNumberFormat="1" applyFont="1" applyBorder="1" applyProtection="1">
      <protection locked="0"/>
    </xf>
    <xf numFmtId="0" fontId="3" fillId="0" borderId="1" xfId="9" quotePrefix="1" applyNumberFormat="1" applyFont="1" applyBorder="1" applyAlignment="1" applyProtection="1">
      <alignment horizontal="left"/>
      <protection locked="0"/>
    </xf>
    <xf numFmtId="0" fontId="5" fillId="0" borderId="2" xfId="11" applyFont="1" applyBorder="1"/>
    <xf numFmtId="42" fontId="5" fillId="0" borderId="15" xfId="11" applyNumberFormat="1" applyFont="1" applyFill="1" applyBorder="1" applyProtection="1"/>
    <xf numFmtId="0" fontId="3" fillId="0" borderId="16" xfId="11" applyNumberFormat="1" applyFont="1" applyBorder="1" applyProtection="1">
      <protection locked="0"/>
    </xf>
    <xf numFmtId="0" fontId="3" fillId="0" borderId="1" xfId="11" applyNumberFormat="1" applyFont="1" applyBorder="1" applyProtection="1">
      <protection locked="0"/>
    </xf>
    <xf numFmtId="0" fontId="3" fillId="0" borderId="19" xfId="11" applyNumberFormat="1" applyFont="1" applyBorder="1" applyProtection="1">
      <protection locked="0"/>
    </xf>
    <xf numFmtId="0" fontId="3" fillId="0" borderId="16" xfId="12" applyFont="1" applyBorder="1" applyAlignment="1" applyProtection="1">
      <alignment horizontal="center"/>
      <protection locked="0"/>
    </xf>
    <xf numFmtId="0" fontId="19" fillId="0" borderId="0" xfId="0" applyFont="1" applyAlignment="1">
      <alignment horizontal="center"/>
    </xf>
    <xf numFmtId="0" fontId="19" fillId="0" borderId="0" xfId="0" applyFont="1" applyAlignment="1">
      <alignment horizontal="center" wrapText="1"/>
    </xf>
    <xf numFmtId="0" fontId="4" fillId="0" borderId="1"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4" fillId="0" borderId="19" xfId="0" applyFont="1" applyBorder="1" applyAlignment="1"/>
    <xf numFmtId="0" fontId="4" fillId="0" borderId="23" xfId="0" applyFont="1" applyBorder="1" applyAlignment="1"/>
    <xf numFmtId="0" fontId="4" fillId="0" borderId="36"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49" fontId="4" fillId="0" borderId="1" xfId="0" applyNumberFormat="1" applyFont="1" applyBorder="1" applyAlignment="1">
      <alignment horizontal="centerContinuous"/>
    </xf>
    <xf numFmtId="41" fontId="4" fillId="0" borderId="1" xfId="0" applyNumberFormat="1" applyFont="1" applyBorder="1" applyProtection="1">
      <protection locked="0"/>
    </xf>
    <xf numFmtId="42" fontId="4" fillId="2" borderId="0" xfId="0" applyNumberFormat="1" applyFont="1" applyFill="1" applyBorder="1"/>
    <xf numFmtId="42" fontId="4" fillId="0" borderId="0" xfId="0" applyNumberFormat="1" applyFont="1" applyFill="1" applyBorder="1"/>
    <xf numFmtId="42" fontId="4" fillId="0" borderId="2" xfId="0" applyNumberFormat="1" applyFont="1" applyFill="1" applyBorder="1"/>
    <xf numFmtId="42" fontId="3" fillId="2" borderId="22" xfId="7" applyNumberFormat="1" applyFont="1" applyFill="1" applyBorder="1" applyProtection="1"/>
    <xf numFmtId="0" fontId="4" fillId="0" borderId="0" xfId="0" applyFont="1" applyBorder="1" applyAlignment="1">
      <alignment horizontal="left"/>
    </xf>
    <xf numFmtId="0" fontId="29" fillId="0" borderId="29" xfId="2" applyFont="1" applyBorder="1" applyAlignment="1">
      <alignment horizontal="center"/>
    </xf>
    <xf numFmtId="0" fontId="29" fillId="0" borderId="0" xfId="2" applyFont="1" applyBorder="1" applyAlignment="1">
      <alignment horizontal="center"/>
    </xf>
    <xf numFmtId="0" fontId="29" fillId="0" borderId="12" xfId="2" applyFont="1" applyBorder="1" applyAlignment="1">
      <alignment horizontal="center"/>
    </xf>
    <xf numFmtId="0" fontId="10" fillId="0" borderId="29" xfId="2" applyFont="1" applyBorder="1" applyAlignment="1">
      <alignment horizontal="center"/>
    </xf>
    <xf numFmtId="0" fontId="10" fillId="0" borderId="0" xfId="2" applyFont="1" applyBorder="1" applyAlignment="1">
      <alignment horizontal="center"/>
    </xf>
    <xf numFmtId="0" fontId="10" fillId="0" borderId="12" xfId="2" applyFont="1" applyBorder="1" applyAlignment="1">
      <alignment horizontal="center"/>
    </xf>
    <xf numFmtId="49" fontId="4" fillId="0" borderId="1" xfId="2" applyNumberFormat="1" applyFont="1" applyBorder="1" applyAlignment="1" applyProtection="1">
      <alignment horizontal="center"/>
      <protection locked="0"/>
    </xf>
    <xf numFmtId="0" fontId="3" fillId="0" borderId="0" xfId="2" applyFont="1" applyBorder="1" applyAlignment="1">
      <alignment horizontal="center"/>
    </xf>
    <xf numFmtId="0" fontId="3" fillId="0" borderId="4" xfId="2" applyFont="1" applyBorder="1" applyAlignment="1">
      <alignment horizontal="center"/>
    </xf>
    <xf numFmtId="0" fontId="19" fillId="0" borderId="0" xfId="0" applyFont="1" applyAlignment="1">
      <alignment horizontal="center"/>
    </xf>
    <xf numFmtId="0" fontId="19" fillId="0" borderId="29"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31" fillId="0" borderId="29" xfId="0" applyFont="1" applyBorder="1" applyAlignment="1">
      <alignment horizontal="center"/>
    </xf>
    <xf numFmtId="0" fontId="31" fillId="0" borderId="0" xfId="0" applyFont="1" applyBorder="1" applyAlignment="1">
      <alignment horizontal="center"/>
    </xf>
    <xf numFmtId="0" fontId="31" fillId="0" borderId="12" xfId="0" applyFont="1" applyBorder="1" applyAlignment="1">
      <alignment horizontal="center"/>
    </xf>
    <xf numFmtId="49" fontId="4" fillId="0" borderId="1" xfId="0" applyNumberFormat="1" applyFont="1" applyBorder="1" applyAlignment="1" applyProtection="1">
      <alignment horizontal="center"/>
      <protection locked="0"/>
    </xf>
    <xf numFmtId="0" fontId="4" fillId="0" borderId="0" xfId="0" applyFont="1" applyAlignment="1">
      <alignment horizontal="center"/>
    </xf>
    <xf numFmtId="49" fontId="4" fillId="0" borderId="1" xfId="0" applyNumberFormat="1" applyFont="1" applyBorder="1" applyAlignment="1" applyProtection="1">
      <alignment horizontal="left"/>
      <protection locked="0"/>
    </xf>
    <xf numFmtId="49" fontId="4" fillId="0" borderId="1" xfId="0" applyNumberFormat="1" applyFont="1" applyBorder="1" applyAlignment="1" applyProtection="1">
      <alignment horizontal="left" wrapText="1"/>
      <protection locked="0"/>
    </xf>
    <xf numFmtId="0" fontId="19" fillId="0" borderId="0" xfId="0" applyFont="1" applyAlignment="1">
      <alignment horizontal="center" wrapText="1"/>
    </xf>
    <xf numFmtId="0" fontId="4" fillId="0" borderId="0" xfId="0" applyFont="1" applyAlignment="1">
      <alignment wrapText="1"/>
    </xf>
    <xf numFmtId="0" fontId="15" fillId="0" borderId="19" xfId="0" applyFont="1" applyBorder="1" applyAlignment="1">
      <alignment horizontal="center"/>
    </xf>
    <xf numFmtId="0" fontId="15" fillId="0" borderId="3" xfId="0" applyFont="1" applyBorder="1" applyAlignment="1">
      <alignment horizontal="center"/>
    </xf>
    <xf numFmtId="0" fontId="15" fillId="0" borderId="23" xfId="0" applyFont="1" applyBorder="1" applyAlignment="1">
      <alignment horizontal="center"/>
    </xf>
    <xf numFmtId="0" fontId="15" fillId="0" borderId="0" xfId="0" applyFont="1" applyBorder="1" applyAlignment="1" applyProtection="1">
      <alignment vertical="top" wrapText="1"/>
      <protection locked="0"/>
    </xf>
    <xf numFmtId="0" fontId="4" fillId="0" borderId="19" xfId="0" applyNumberFormat="1" applyFont="1" applyBorder="1" applyProtection="1">
      <protection locked="0"/>
    </xf>
    <xf numFmtId="0" fontId="4" fillId="0" borderId="3" xfId="0" applyNumberFormat="1" applyFont="1" applyBorder="1" applyProtection="1">
      <protection locked="0"/>
    </xf>
    <xf numFmtId="0" fontId="4" fillId="0" borderId="23" xfId="0" applyNumberFormat="1" applyFont="1" applyBorder="1" applyProtection="1">
      <protection locked="0"/>
    </xf>
    <xf numFmtId="0" fontId="4" fillId="0" borderId="0" xfId="0" applyFont="1" applyBorder="1" applyAlignment="1">
      <alignment horizontal="left"/>
    </xf>
    <xf numFmtId="49" fontId="4" fillId="0" borderId="1" xfId="0" applyNumberFormat="1" applyFont="1" applyBorder="1" applyAlignment="1" applyProtection="1">
      <protection locked="0"/>
    </xf>
    <xf numFmtId="49" fontId="4" fillId="0" borderId="3" xfId="0" applyNumberFormat="1" applyFont="1" applyBorder="1" applyAlignment="1" applyProtection="1">
      <alignment horizontal="left"/>
      <protection locked="0"/>
    </xf>
    <xf numFmtId="0" fontId="4" fillId="0" borderId="4" xfId="0" applyFont="1" applyBorder="1" applyAlignment="1">
      <alignment horizontal="left"/>
    </xf>
    <xf numFmtId="0" fontId="4" fillId="0" borderId="0" xfId="0" applyFont="1" applyBorder="1" applyAlignment="1"/>
    <xf numFmtId="0" fontId="2" fillId="0" borderId="0"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0" fontId="19" fillId="0" borderId="36" xfId="0" applyFont="1" applyBorder="1" applyAlignment="1" applyProtection="1">
      <alignment horizontal="center"/>
    </xf>
    <xf numFmtId="0" fontId="19" fillId="0" borderId="4" xfId="0" applyFont="1" applyBorder="1" applyAlignment="1" applyProtection="1">
      <alignment horizontal="center"/>
    </xf>
    <xf numFmtId="0" fontId="19" fillId="0" borderId="43" xfId="0" applyFont="1" applyBorder="1" applyAlignment="1" applyProtection="1">
      <alignment horizontal="center"/>
    </xf>
    <xf numFmtId="0" fontId="19" fillId="0" borderId="16" xfId="0" applyFont="1" applyBorder="1" applyAlignment="1" applyProtection="1">
      <alignment horizontal="center"/>
    </xf>
    <xf numFmtId="0" fontId="19" fillId="0" borderId="0" xfId="0" applyFont="1" applyBorder="1" applyAlignment="1" applyProtection="1">
      <alignment horizontal="center"/>
    </xf>
    <xf numFmtId="0" fontId="19" fillId="0" borderId="2" xfId="0" applyFont="1" applyBorder="1" applyAlignment="1" applyProtection="1">
      <alignment horizontal="center"/>
    </xf>
    <xf numFmtId="0" fontId="4" fillId="0" borderId="3" xfId="0" applyFont="1" applyBorder="1" applyAlignment="1" applyProtection="1"/>
    <xf numFmtId="0" fontId="4" fillId="0" borderId="23" xfId="0" applyFont="1" applyBorder="1" applyAlignment="1" applyProtection="1"/>
    <xf numFmtId="0" fontId="19" fillId="0" borderId="36" xfId="0" applyFont="1" applyBorder="1" applyAlignment="1">
      <alignment horizontal="center"/>
    </xf>
    <xf numFmtId="0" fontId="19" fillId="0" borderId="4" xfId="0" applyFont="1" applyBorder="1" applyAlignment="1">
      <alignment horizontal="center"/>
    </xf>
    <xf numFmtId="0" fontId="19" fillId="0" borderId="43" xfId="0" applyFont="1" applyBorder="1" applyAlignment="1">
      <alignment horizontal="center"/>
    </xf>
    <xf numFmtId="0" fontId="19" fillId="0" borderId="16" xfId="0" applyFont="1" applyBorder="1" applyAlignment="1">
      <alignment horizontal="center"/>
    </xf>
    <xf numFmtId="0" fontId="19" fillId="0" borderId="2" xfId="0" applyFont="1" applyBorder="1" applyAlignment="1">
      <alignment horizontal="center"/>
    </xf>
    <xf numFmtId="1" fontId="19" fillId="0" borderId="16" xfId="0" applyNumberFormat="1" applyFont="1" applyBorder="1" applyAlignment="1">
      <alignment horizontal="center"/>
    </xf>
    <xf numFmtId="1" fontId="19" fillId="0" borderId="0" xfId="0" applyNumberFormat="1" applyFont="1" applyBorder="1" applyAlignment="1">
      <alignment horizontal="center"/>
    </xf>
    <xf numFmtId="1" fontId="19" fillId="0" borderId="2" xfId="0" applyNumberFormat="1" applyFont="1" applyBorder="1" applyAlignment="1">
      <alignment horizontal="center"/>
    </xf>
    <xf numFmtId="0" fontId="10" fillId="0" borderId="19" xfId="0" applyFont="1" applyBorder="1" applyAlignment="1">
      <alignment horizontal="center"/>
    </xf>
    <xf numFmtId="0" fontId="10" fillId="0" borderId="3" xfId="0" applyFont="1" applyBorder="1" applyAlignment="1">
      <alignment horizontal="center"/>
    </xf>
    <xf numFmtId="0" fontId="10" fillId="0" borderId="23" xfId="0" applyFont="1" applyBorder="1" applyAlignment="1">
      <alignment horizontal="center"/>
    </xf>
    <xf numFmtId="0" fontId="19" fillId="0" borderId="36" xfId="0" applyFont="1" applyFill="1" applyBorder="1" applyAlignment="1">
      <alignment horizontal="center"/>
    </xf>
    <xf numFmtId="0" fontId="19" fillId="0" borderId="4" xfId="0" applyFont="1" applyFill="1" applyBorder="1" applyAlignment="1">
      <alignment horizontal="center"/>
    </xf>
    <xf numFmtId="0" fontId="19" fillId="0" borderId="43" xfId="0" applyFont="1" applyFill="1" applyBorder="1" applyAlignment="1">
      <alignment horizontal="center"/>
    </xf>
    <xf numFmtId="0" fontId="19" fillId="0" borderId="16" xfId="0" applyFont="1" applyFill="1" applyBorder="1" applyAlignment="1">
      <alignment horizontal="center"/>
    </xf>
    <xf numFmtId="0" fontId="19" fillId="0" borderId="0" xfId="0" applyFont="1" applyFill="1" applyBorder="1" applyAlignment="1">
      <alignment horizontal="center"/>
    </xf>
    <xf numFmtId="0" fontId="19" fillId="0" borderId="2" xfId="0" applyFont="1" applyFill="1" applyBorder="1" applyAlignment="1">
      <alignment horizontal="center"/>
    </xf>
    <xf numFmtId="0" fontId="4" fillId="0" borderId="14" xfId="0" applyFont="1" applyBorder="1" applyAlignment="1">
      <alignment horizontal="center"/>
    </xf>
    <xf numFmtId="0" fontId="4" fillId="0" borderId="7" xfId="0" applyFont="1" applyBorder="1" applyAlignment="1">
      <alignment horizontal="center"/>
    </xf>
    <xf numFmtId="0" fontId="4" fillId="0" borderId="3" xfId="0" applyFont="1" applyBorder="1" applyAlignment="1">
      <alignment horizontal="right"/>
    </xf>
    <xf numFmtId="0" fontId="4" fillId="0" borderId="23" xfId="0" applyFont="1" applyBorder="1" applyAlignment="1">
      <alignment horizontal="right"/>
    </xf>
    <xf numFmtId="0" fontId="4" fillId="0" borderId="16" xfId="0" applyFont="1" applyBorder="1" applyAlignment="1">
      <alignment horizontal="center"/>
    </xf>
    <xf numFmtId="0" fontId="4" fillId="0" borderId="0" xfId="0" applyFont="1" applyBorder="1" applyAlignment="1">
      <alignment horizontal="center"/>
    </xf>
    <xf numFmtId="0" fontId="4" fillId="0" borderId="2" xfId="0" applyFont="1" applyBorder="1" applyAlignment="1">
      <alignment horizontal="center"/>
    </xf>
    <xf numFmtId="0" fontId="4" fillId="0" borderId="19" xfId="0" applyFont="1" applyBorder="1" applyAlignment="1">
      <alignment horizontal="right"/>
    </xf>
    <xf numFmtId="0" fontId="4" fillId="0" borderId="17" xfId="0" applyFont="1" applyBorder="1" applyAlignment="1">
      <alignment horizontal="center"/>
    </xf>
    <xf numFmtId="0" fontId="4" fillId="0" borderId="18" xfId="0" applyFont="1" applyBorder="1" applyAlignment="1">
      <alignment horizontal="center"/>
    </xf>
    <xf numFmtId="0" fontId="10" fillId="0" borderId="36" xfId="0" applyFont="1" applyBorder="1" applyAlignment="1"/>
    <xf numFmtId="0" fontId="10" fillId="0" borderId="4" xfId="0" applyFont="1" applyBorder="1" applyAlignment="1"/>
    <xf numFmtId="0" fontId="10" fillId="0" borderId="43" xfId="0" applyFont="1" applyBorder="1" applyAlignment="1"/>
    <xf numFmtId="0" fontId="4" fillId="0" borderId="37" xfId="0" applyFont="1" applyBorder="1" applyAlignment="1"/>
    <xf numFmtId="0" fontId="10" fillId="0" borderId="19" xfId="0" applyFont="1" applyBorder="1" applyAlignment="1"/>
    <xf numFmtId="0" fontId="10" fillId="0" borderId="3" xfId="0" applyFont="1" applyBorder="1" applyAlignment="1"/>
    <xf numFmtId="0" fontId="10" fillId="0" borderId="23" xfId="0" applyFont="1" applyBorder="1" applyAlignment="1"/>
    <xf numFmtId="0" fontId="10" fillId="0" borderId="15" xfId="0" applyFont="1" applyBorder="1" applyAlignment="1">
      <alignment horizontal="center"/>
    </xf>
    <xf numFmtId="0" fontId="4" fillId="0" borderId="15" xfId="0" applyFont="1" applyBorder="1" applyAlignment="1">
      <alignment horizontal="center"/>
    </xf>
    <xf numFmtId="0" fontId="4" fillId="0" borderId="19" xfId="0" applyFont="1" applyBorder="1" applyAlignment="1"/>
    <xf numFmtId="0" fontId="4" fillId="0" borderId="3" xfId="0" applyFont="1" applyBorder="1" applyAlignment="1"/>
    <xf numFmtId="0" fontId="4" fillId="0" borderId="23" xfId="0" applyFont="1" applyBorder="1" applyAlignment="1"/>
    <xf numFmtId="0" fontId="4" fillId="0" borderId="3" xfId="0" applyFont="1" applyBorder="1" applyAlignment="1">
      <alignment wrapText="1"/>
    </xf>
    <xf numFmtId="0" fontId="4" fillId="0" borderId="23" xfId="0" applyFont="1" applyBorder="1" applyAlignment="1">
      <alignment wrapText="1"/>
    </xf>
    <xf numFmtId="49" fontId="4" fillId="0" borderId="3" xfId="0" applyNumberFormat="1" applyFont="1" applyBorder="1" applyAlignment="1" applyProtection="1">
      <alignment horizontal="center"/>
      <protection locked="0"/>
    </xf>
    <xf numFmtId="49" fontId="4" fillId="0" borderId="19" xfId="0" applyNumberFormat="1" applyFont="1" applyBorder="1" applyAlignment="1" applyProtection="1">
      <alignment horizontal="left"/>
      <protection locked="0"/>
    </xf>
    <xf numFmtId="49" fontId="4" fillId="0" borderId="38" xfId="0" applyNumberFormat="1" applyFont="1" applyBorder="1" applyAlignment="1" applyProtection="1">
      <alignment horizontal="left"/>
      <protection locked="0"/>
    </xf>
    <xf numFmtId="49" fontId="4" fillId="0" borderId="49" xfId="0" applyNumberFormat="1" applyFont="1" applyBorder="1" applyAlignment="1" applyProtection="1">
      <alignment horizontal="left"/>
      <protection locked="0"/>
    </xf>
    <xf numFmtId="0" fontId="4" fillId="0" borderId="8" xfId="0" applyFont="1" applyBorder="1" applyAlignment="1">
      <alignment horizontal="center"/>
    </xf>
    <xf numFmtId="49" fontId="4" fillId="0" borderId="15" xfId="0" applyNumberFormat="1" applyFont="1" applyBorder="1" applyAlignment="1" applyProtection="1">
      <alignment horizontal="left"/>
      <protection locked="0"/>
    </xf>
    <xf numFmtId="49" fontId="4" fillId="0" borderId="23" xfId="0" applyNumberFormat="1" applyFont="1" applyBorder="1" applyAlignment="1" applyProtection="1">
      <alignment horizontal="left"/>
      <protection locked="0"/>
    </xf>
    <xf numFmtId="49" fontId="4" fillId="0" borderId="35" xfId="0" applyNumberFormat="1" applyFont="1" applyBorder="1" applyAlignment="1" applyProtection="1">
      <alignment horizontal="left"/>
      <protection locked="0"/>
    </xf>
    <xf numFmtId="0" fontId="4" fillId="0" borderId="15" xfId="0" applyFont="1" applyBorder="1" applyAlignment="1">
      <alignment horizontal="right"/>
    </xf>
    <xf numFmtId="49" fontId="3" fillId="0" borderId="19" xfId="3" applyNumberFormat="1" applyFont="1" applyBorder="1" applyAlignment="1" applyProtection="1">
      <alignment horizontal="left"/>
      <protection locked="0"/>
    </xf>
    <xf numFmtId="49" fontId="3" fillId="0" borderId="23" xfId="3" applyNumberFormat="1" applyFont="1" applyBorder="1" applyAlignment="1" applyProtection="1">
      <alignment horizontal="left"/>
      <protection locked="0"/>
    </xf>
    <xf numFmtId="0" fontId="19" fillId="0" borderId="36" xfId="3" applyFont="1" applyBorder="1" applyAlignment="1" applyProtection="1">
      <alignment horizontal="center"/>
    </xf>
    <xf numFmtId="0" fontId="19" fillId="0" borderId="4" xfId="3" applyFont="1" applyBorder="1" applyAlignment="1" applyProtection="1">
      <alignment horizontal="center"/>
    </xf>
    <xf numFmtId="0" fontId="19" fillId="0" borderId="43" xfId="3" applyFont="1" applyBorder="1" applyAlignment="1" applyProtection="1">
      <alignment horizontal="center"/>
    </xf>
    <xf numFmtId="0" fontId="19" fillId="0" borderId="16" xfId="3" applyFont="1" applyBorder="1" applyAlignment="1" applyProtection="1">
      <alignment horizontal="center"/>
    </xf>
    <xf numFmtId="0" fontId="19" fillId="0" borderId="0" xfId="3" applyFont="1" applyBorder="1" applyAlignment="1" applyProtection="1">
      <alignment horizontal="center"/>
    </xf>
    <xf numFmtId="0" fontId="19" fillId="0" borderId="2" xfId="3" applyFont="1" applyBorder="1" applyAlignment="1" applyProtection="1">
      <alignment horizontal="center"/>
    </xf>
    <xf numFmtId="49" fontId="3" fillId="0" borderId="38" xfId="3" applyNumberFormat="1" applyFont="1" applyBorder="1" applyAlignment="1" applyProtection="1">
      <alignment horizontal="left"/>
      <protection locked="0"/>
    </xf>
    <xf numFmtId="49" fontId="3" fillId="0" borderId="35" xfId="3" applyNumberFormat="1" applyFont="1" applyBorder="1" applyAlignment="1" applyProtection="1">
      <alignment horizontal="left"/>
      <protection locked="0"/>
    </xf>
    <xf numFmtId="0" fontId="19" fillId="0" borderId="36" xfId="4" applyFont="1" applyBorder="1" applyAlignment="1" applyProtection="1">
      <alignment horizontal="center"/>
    </xf>
    <xf numFmtId="0" fontId="19" fillId="0" borderId="4" xfId="4" applyFont="1" applyBorder="1" applyAlignment="1" applyProtection="1">
      <alignment horizontal="center"/>
    </xf>
    <xf numFmtId="0" fontId="19" fillId="0" borderId="43" xfId="4" applyFont="1" applyBorder="1" applyAlignment="1" applyProtection="1">
      <alignment horizontal="center"/>
    </xf>
    <xf numFmtId="0" fontId="19" fillId="0" borderId="16" xfId="4" applyFont="1" applyBorder="1" applyAlignment="1" applyProtection="1">
      <alignment horizontal="center"/>
    </xf>
    <xf numFmtId="0" fontId="19" fillId="0" borderId="0" xfId="4" applyFont="1" applyBorder="1" applyAlignment="1" applyProtection="1">
      <alignment horizontal="center"/>
    </xf>
    <xf numFmtId="0" fontId="19" fillId="0" borderId="2" xfId="4" applyFont="1" applyBorder="1" applyAlignment="1" applyProtection="1">
      <alignment horizontal="center"/>
    </xf>
    <xf numFmtId="49" fontId="5" fillId="0" borderId="19" xfId="4" applyNumberFormat="1" applyFont="1" applyBorder="1" applyAlignment="1" applyProtection="1">
      <alignment horizontal="left"/>
      <protection locked="0"/>
    </xf>
    <xf numFmtId="49" fontId="5" fillId="0" borderId="3" xfId="4" applyNumberFormat="1" applyFont="1" applyBorder="1" applyAlignment="1" applyProtection="1">
      <alignment horizontal="left"/>
      <protection locked="0"/>
    </xf>
    <xf numFmtId="49" fontId="5" fillId="0" borderId="23" xfId="4" applyNumberFormat="1" applyFont="1" applyBorder="1" applyAlignment="1" applyProtection="1">
      <alignment horizontal="left"/>
      <protection locked="0"/>
    </xf>
    <xf numFmtId="49" fontId="5" fillId="0" borderId="19" xfId="4" applyNumberFormat="1" applyFont="1" applyBorder="1" applyAlignment="1" applyProtection="1">
      <alignment horizontal="right"/>
      <protection locked="0"/>
    </xf>
    <xf numFmtId="49" fontId="5" fillId="0" borderId="3" xfId="4" applyNumberFormat="1" applyFont="1" applyBorder="1" applyAlignment="1" applyProtection="1">
      <alignment horizontal="right"/>
      <protection locked="0"/>
    </xf>
    <xf numFmtId="49" fontId="5" fillId="0" borderId="23" xfId="4" applyNumberFormat="1" applyFont="1" applyBorder="1" applyAlignment="1" applyProtection="1">
      <alignment horizontal="right"/>
      <protection locked="0"/>
    </xf>
    <xf numFmtId="0" fontId="3" fillId="0" borderId="19" xfId="4" applyFont="1" applyBorder="1" applyAlignment="1" applyProtection="1">
      <alignment horizontal="center"/>
    </xf>
    <xf numFmtId="0" fontId="3" fillId="0" borderId="23" xfId="4" applyFont="1" applyBorder="1" applyAlignment="1" applyProtection="1">
      <alignment horizontal="center"/>
    </xf>
    <xf numFmtId="0" fontId="4" fillId="0" borderId="16" xfId="4" applyFont="1" applyBorder="1" applyAlignment="1" applyProtection="1">
      <alignment horizontal="center"/>
    </xf>
    <xf numFmtId="0" fontId="4" fillId="0" borderId="0" xfId="4" applyFont="1" applyBorder="1" applyAlignment="1" applyProtection="1">
      <alignment horizontal="center"/>
    </xf>
    <xf numFmtId="0" fontId="4" fillId="0" borderId="2" xfId="4" applyFont="1" applyBorder="1" applyAlignment="1" applyProtection="1">
      <alignment horizontal="center"/>
    </xf>
    <xf numFmtId="0" fontId="4" fillId="0" borderId="14" xfId="4" applyFont="1" applyBorder="1" applyAlignment="1" applyProtection="1">
      <alignment horizontal="center"/>
    </xf>
    <xf numFmtId="0" fontId="4" fillId="0" borderId="7" xfId="4" applyFont="1" applyBorder="1" applyAlignment="1" applyProtection="1">
      <alignment horizontal="center"/>
    </xf>
    <xf numFmtId="0" fontId="4" fillId="0" borderId="8" xfId="4" applyFont="1" applyBorder="1" applyAlignment="1" applyProtection="1">
      <alignment horizontal="center"/>
    </xf>
    <xf numFmtId="49" fontId="5" fillId="0" borderId="19" xfId="5" applyNumberFormat="1" applyFont="1" applyBorder="1" applyAlignment="1" applyProtection="1">
      <alignment horizontal="left"/>
      <protection locked="0"/>
    </xf>
    <xf numFmtId="49" fontId="5" fillId="0" borderId="3" xfId="5" applyNumberFormat="1" applyFont="1" applyBorder="1" applyAlignment="1" applyProtection="1">
      <alignment horizontal="left"/>
      <protection locked="0"/>
    </xf>
    <xf numFmtId="49" fontId="5" fillId="0" borderId="36" xfId="5" applyNumberFormat="1" applyFont="1" applyBorder="1" applyAlignment="1" applyProtection="1">
      <alignment horizontal="left"/>
      <protection locked="0"/>
    </xf>
    <xf numFmtId="49" fontId="5" fillId="0" borderId="4" xfId="5" applyNumberFormat="1" applyFont="1" applyBorder="1" applyAlignment="1" applyProtection="1">
      <alignment horizontal="left"/>
      <protection locked="0"/>
    </xf>
    <xf numFmtId="0" fontId="5" fillId="0" borderId="19" xfId="5" applyFont="1" applyBorder="1" applyAlignment="1" applyProtection="1">
      <alignment horizontal="right"/>
    </xf>
    <xf numFmtId="0" fontId="5" fillId="0" borderId="3" xfId="5" applyFont="1" applyBorder="1" applyAlignment="1" applyProtection="1">
      <alignment horizontal="right"/>
    </xf>
    <xf numFmtId="0" fontId="5" fillId="0" borderId="23" xfId="5" applyFont="1" applyBorder="1" applyAlignment="1" applyProtection="1">
      <alignment horizontal="right"/>
    </xf>
    <xf numFmtId="0" fontId="19" fillId="0" borderId="36" xfId="5" applyFont="1" applyBorder="1" applyAlignment="1" applyProtection="1">
      <alignment horizontal="center"/>
    </xf>
    <xf numFmtId="0" fontId="19" fillId="0" borderId="4" xfId="5" applyFont="1" applyBorder="1" applyAlignment="1" applyProtection="1">
      <alignment horizontal="center"/>
    </xf>
    <xf numFmtId="0" fontId="19" fillId="0" borderId="43" xfId="5" applyFont="1" applyBorder="1" applyAlignment="1" applyProtection="1">
      <alignment horizontal="center"/>
    </xf>
    <xf numFmtId="0" fontId="19" fillId="0" borderId="16" xfId="5" applyFont="1" applyBorder="1" applyAlignment="1" applyProtection="1">
      <alignment horizontal="center"/>
    </xf>
    <xf numFmtId="0" fontId="19" fillId="0" borderId="0" xfId="5" applyFont="1" applyBorder="1" applyAlignment="1" applyProtection="1">
      <alignment horizontal="center"/>
    </xf>
    <xf numFmtId="0" fontId="19" fillId="0" borderId="2" xfId="5" applyFont="1" applyBorder="1" applyAlignment="1" applyProtection="1">
      <alignment horizontal="center"/>
    </xf>
    <xf numFmtId="49" fontId="5" fillId="0" borderId="38" xfId="5" applyNumberFormat="1" applyFont="1" applyBorder="1" applyAlignment="1" applyProtection="1">
      <alignment horizontal="left"/>
      <protection locked="0"/>
    </xf>
    <xf numFmtId="49" fontId="5" fillId="0" borderId="49" xfId="5" applyNumberFormat="1" applyFont="1" applyBorder="1" applyAlignment="1" applyProtection="1">
      <alignment horizontal="left"/>
      <protection locked="0"/>
    </xf>
    <xf numFmtId="49" fontId="5" fillId="0" borderId="23" xfId="5" applyNumberFormat="1" applyFont="1" applyBorder="1" applyAlignment="1" applyProtection="1">
      <alignment horizontal="left"/>
      <protection locked="0"/>
    </xf>
    <xf numFmtId="0" fontId="5" fillId="0" borderId="19" xfId="5" applyFont="1" applyBorder="1" applyAlignment="1" applyProtection="1">
      <alignment horizontal="center"/>
    </xf>
    <xf numFmtId="0" fontId="5" fillId="0" borderId="3" xfId="5" applyFont="1" applyBorder="1" applyAlignment="1" applyProtection="1">
      <alignment horizontal="center"/>
    </xf>
    <xf numFmtId="0" fontId="5" fillId="0" borderId="23" xfId="5" applyFont="1" applyBorder="1" applyAlignment="1" applyProtection="1">
      <alignment horizontal="center"/>
    </xf>
    <xf numFmtId="49" fontId="5" fillId="0" borderId="35" xfId="5" applyNumberFormat="1" applyFont="1" applyBorder="1" applyAlignment="1" applyProtection="1">
      <alignment horizontal="left"/>
      <protection locked="0"/>
    </xf>
    <xf numFmtId="0" fontId="4" fillId="0" borderId="16" xfId="15" applyFont="1" applyBorder="1" applyAlignment="1">
      <alignment horizontal="center"/>
    </xf>
    <xf numFmtId="0" fontId="4" fillId="0" borderId="0" xfId="15" applyFont="1" applyBorder="1" applyAlignment="1">
      <alignment horizontal="center"/>
    </xf>
    <xf numFmtId="0" fontId="19" fillId="0" borderId="36" xfId="15" applyFont="1" applyBorder="1" applyAlignment="1">
      <alignment horizontal="center"/>
    </xf>
    <xf numFmtId="0" fontId="19" fillId="0" borderId="4" xfId="15" applyFont="1" applyBorder="1" applyAlignment="1">
      <alignment horizontal="center"/>
    </xf>
    <xf numFmtId="0" fontId="19" fillId="0" borderId="43" xfId="15" applyFont="1" applyBorder="1" applyAlignment="1">
      <alignment horizontal="center"/>
    </xf>
    <xf numFmtId="0" fontId="19" fillId="0" borderId="16" xfId="15" applyFont="1" applyBorder="1" applyAlignment="1">
      <alignment horizontal="center"/>
    </xf>
    <xf numFmtId="0" fontId="19" fillId="0" borderId="0" xfId="15" applyFont="1" applyBorder="1" applyAlignment="1">
      <alignment horizontal="center"/>
    </xf>
    <xf numFmtId="0" fontId="19" fillId="0" borderId="2" xfId="15" applyFont="1" applyBorder="1" applyAlignment="1">
      <alignment horizontal="center"/>
    </xf>
    <xf numFmtId="0" fontId="5" fillId="0" borderId="19" xfId="5" applyFont="1" applyBorder="1" applyAlignment="1">
      <alignment horizontal="right"/>
    </xf>
    <xf numFmtId="0" fontId="5" fillId="0" borderId="3" xfId="5" applyFont="1" applyBorder="1" applyAlignment="1">
      <alignment horizontal="right"/>
    </xf>
    <xf numFmtId="0" fontId="5" fillId="0" borderId="23" xfId="5" applyFont="1" applyBorder="1" applyAlignment="1">
      <alignment horizontal="right"/>
    </xf>
    <xf numFmtId="0" fontId="5" fillId="0" borderId="16" xfId="5" applyFont="1" applyBorder="1" applyAlignment="1" applyProtection="1">
      <alignment horizontal="center"/>
    </xf>
    <xf numFmtId="0" fontId="5" fillId="0" borderId="0" xfId="5" applyFont="1" applyBorder="1" applyAlignment="1" applyProtection="1">
      <alignment horizontal="center"/>
    </xf>
    <xf numFmtId="0" fontId="5" fillId="0" borderId="2" xfId="5" applyFont="1" applyBorder="1" applyAlignment="1" applyProtection="1">
      <alignment horizontal="center"/>
    </xf>
    <xf numFmtId="0" fontId="5" fillId="0" borderId="14" xfId="5" applyFont="1" applyBorder="1" applyAlignment="1">
      <alignment horizontal="center"/>
    </xf>
    <xf numFmtId="0" fontId="5" fillId="0" borderId="7" xfId="5" applyFont="1" applyBorder="1" applyAlignment="1">
      <alignment horizontal="center"/>
    </xf>
    <xf numFmtId="0" fontId="5" fillId="0" borderId="8" xfId="5" applyFont="1" applyBorder="1" applyAlignment="1">
      <alignment horizontal="center"/>
    </xf>
    <xf numFmtId="0" fontId="19" fillId="0" borderId="36" xfId="6" applyFont="1" applyBorder="1" applyAlignment="1" applyProtection="1">
      <alignment horizontal="center"/>
    </xf>
    <xf numFmtId="0" fontId="19" fillId="0" borderId="4" xfId="6" applyFont="1" applyBorder="1" applyAlignment="1" applyProtection="1">
      <alignment horizontal="center"/>
    </xf>
    <xf numFmtId="0" fontId="19" fillId="0" borderId="43" xfId="6" applyFont="1" applyBorder="1" applyAlignment="1" applyProtection="1">
      <alignment horizontal="center"/>
    </xf>
    <xf numFmtId="0" fontId="19" fillId="0" borderId="16" xfId="6" applyFont="1" applyBorder="1" applyAlignment="1" applyProtection="1">
      <alignment horizontal="center"/>
    </xf>
    <xf numFmtId="0" fontId="19" fillId="0" borderId="0" xfId="6" applyFont="1" applyBorder="1" applyAlignment="1" applyProtection="1">
      <alignment horizontal="center"/>
    </xf>
    <xf numFmtId="0" fontId="19" fillId="0" borderId="2" xfId="6" applyFont="1" applyBorder="1" applyAlignment="1" applyProtection="1">
      <alignment horizontal="center"/>
    </xf>
    <xf numFmtId="49" fontId="4" fillId="0" borderId="3" xfId="6" applyNumberFormat="1" applyFont="1" applyBorder="1" applyAlignment="1" applyProtection="1">
      <alignment horizontal="left"/>
      <protection locked="0"/>
    </xf>
    <xf numFmtId="49" fontId="4" fillId="0" borderId="23" xfId="6" applyNumberFormat="1" applyFont="1" applyBorder="1" applyAlignment="1" applyProtection="1">
      <alignment horizontal="left"/>
      <protection locked="0"/>
    </xf>
    <xf numFmtId="0" fontId="19" fillId="0" borderId="16" xfId="6" applyFont="1" applyBorder="1" applyAlignment="1">
      <alignment horizontal="center"/>
    </xf>
    <xf numFmtId="0" fontId="19" fillId="0" borderId="0" xfId="6" applyFont="1" applyBorder="1" applyAlignment="1">
      <alignment horizontal="center"/>
    </xf>
    <xf numFmtId="0" fontId="19" fillId="0" borderId="2" xfId="6" applyFont="1" applyBorder="1" applyAlignment="1">
      <alignment horizontal="center"/>
    </xf>
    <xf numFmtId="0" fontId="4" fillId="0" borderId="16" xfId="6" applyFont="1" applyBorder="1" applyAlignment="1">
      <alignment horizontal="center"/>
    </xf>
    <xf numFmtId="0" fontId="4" fillId="0" borderId="0" xfId="6" applyFont="1" applyBorder="1" applyAlignment="1">
      <alignment horizontal="center"/>
    </xf>
    <xf numFmtId="0" fontId="4" fillId="0" borderId="2" xfId="6" applyFont="1" applyBorder="1" applyAlignment="1">
      <alignment horizontal="center"/>
    </xf>
    <xf numFmtId="0" fontId="19" fillId="0" borderId="36" xfId="6" applyFont="1" applyBorder="1" applyAlignment="1">
      <alignment horizontal="center"/>
    </xf>
    <xf numFmtId="0" fontId="19" fillId="0" borderId="4" xfId="6" applyFont="1" applyBorder="1" applyAlignment="1">
      <alignment horizontal="center"/>
    </xf>
    <xf numFmtId="0" fontId="19" fillId="0" borderId="43" xfId="6" applyFont="1" applyBorder="1" applyAlignment="1">
      <alignment horizontal="center"/>
    </xf>
    <xf numFmtId="0" fontId="3" fillId="0" borderId="19" xfId="7" applyFont="1" applyBorder="1" applyAlignment="1" applyProtection="1">
      <alignment horizontal="right"/>
    </xf>
    <xf numFmtId="0" fontId="3" fillId="0" borderId="3" xfId="7" applyFont="1" applyBorder="1" applyAlignment="1" applyProtection="1">
      <alignment horizontal="right"/>
    </xf>
    <xf numFmtId="0" fontId="3" fillId="0" borderId="23" xfId="7" applyFont="1" applyBorder="1" applyAlignment="1" applyProtection="1">
      <alignment horizontal="right"/>
    </xf>
    <xf numFmtId="0" fontId="3" fillId="0" borderId="16" xfId="7" applyFont="1" applyBorder="1" applyAlignment="1" applyProtection="1">
      <alignment horizontal="center"/>
    </xf>
    <xf numFmtId="0" fontId="3" fillId="0" borderId="0" xfId="7" applyFont="1" applyBorder="1" applyAlignment="1" applyProtection="1">
      <alignment horizontal="center"/>
    </xf>
    <xf numFmtId="0" fontId="3" fillId="0" borderId="2" xfId="7" applyFont="1" applyBorder="1" applyAlignment="1" applyProtection="1">
      <alignment horizontal="center"/>
    </xf>
    <xf numFmtId="0" fontId="3" fillId="0" borderId="14" xfId="7" applyFont="1" applyBorder="1" applyAlignment="1" applyProtection="1">
      <alignment horizontal="center"/>
    </xf>
    <xf numFmtId="0" fontId="3" fillId="0" borderId="7" xfId="7" applyFont="1" applyBorder="1" applyAlignment="1" applyProtection="1">
      <alignment horizontal="center"/>
    </xf>
    <xf numFmtId="0" fontId="3" fillId="0" borderId="8" xfId="7" applyFont="1" applyBorder="1" applyAlignment="1" applyProtection="1">
      <alignment horizontal="center"/>
    </xf>
    <xf numFmtId="49" fontId="3" fillId="0" borderId="38" xfId="7" applyNumberFormat="1" applyFont="1" applyBorder="1" applyAlignment="1" applyProtection="1">
      <alignment horizontal="left"/>
      <protection locked="0"/>
    </xf>
    <xf numFmtId="49" fontId="3" fillId="0" borderId="49" xfId="7" applyNumberFormat="1" applyFont="1" applyBorder="1" applyAlignment="1" applyProtection="1">
      <alignment horizontal="left"/>
      <protection locked="0"/>
    </xf>
    <xf numFmtId="49" fontId="3" fillId="0" borderId="35" xfId="7" applyNumberFormat="1" applyFont="1" applyBorder="1" applyAlignment="1" applyProtection="1">
      <alignment horizontal="left"/>
      <protection locked="0"/>
    </xf>
    <xf numFmtId="49" fontId="3" fillId="0" borderId="19" xfId="7" applyNumberFormat="1" applyFont="1" applyBorder="1" applyAlignment="1" applyProtection="1">
      <alignment horizontal="left"/>
      <protection locked="0"/>
    </xf>
    <xf numFmtId="49" fontId="3" fillId="0" borderId="3" xfId="7" applyNumberFormat="1" applyFont="1" applyBorder="1" applyAlignment="1" applyProtection="1">
      <alignment horizontal="left"/>
      <protection locked="0"/>
    </xf>
    <xf numFmtId="49" fontId="3" fillId="0" borderId="23" xfId="7" applyNumberFormat="1" applyFont="1" applyBorder="1" applyAlignment="1" applyProtection="1">
      <alignment horizontal="left"/>
      <protection locked="0"/>
    </xf>
    <xf numFmtId="49" fontId="3" fillId="0" borderId="36" xfId="7" applyNumberFormat="1" applyFont="1" applyBorder="1" applyAlignment="1" applyProtection="1">
      <alignment horizontal="left"/>
      <protection locked="0"/>
    </xf>
    <xf numFmtId="49" fontId="3" fillId="0" borderId="4" xfId="7" applyNumberFormat="1" applyFont="1" applyBorder="1" applyAlignment="1" applyProtection="1">
      <alignment horizontal="left"/>
      <protection locked="0"/>
    </xf>
    <xf numFmtId="49" fontId="3" fillId="0" borderId="43" xfId="7" applyNumberFormat="1" applyFont="1" applyBorder="1" applyAlignment="1" applyProtection="1">
      <alignment horizontal="left"/>
      <protection locked="0"/>
    </xf>
    <xf numFmtId="42" fontId="3" fillId="2" borderId="20" xfId="7" applyNumberFormat="1" applyFont="1" applyFill="1" applyBorder="1" applyAlignment="1">
      <alignment horizontal="right"/>
    </xf>
    <xf numFmtId="42" fontId="3" fillId="2" borderId="24" xfId="7" applyNumberFormat="1" applyFont="1" applyFill="1" applyBorder="1" applyAlignment="1">
      <alignment horizontal="right"/>
    </xf>
    <xf numFmtId="41" fontId="3" fillId="0" borderId="38" xfId="7" applyNumberFormat="1" applyFont="1" applyBorder="1" applyAlignment="1" applyProtection="1">
      <alignment horizontal="right"/>
      <protection locked="0"/>
    </xf>
    <xf numFmtId="41" fontId="3" fillId="0" borderId="35" xfId="7" applyNumberFormat="1" applyFont="1" applyBorder="1" applyAlignment="1" applyProtection="1">
      <alignment horizontal="right"/>
      <protection locked="0"/>
    </xf>
    <xf numFmtId="41" fontId="3" fillId="0" borderId="19" xfId="7" applyNumberFormat="1" applyFont="1" applyBorder="1" applyAlignment="1" applyProtection="1">
      <alignment horizontal="right"/>
      <protection locked="0"/>
    </xf>
    <xf numFmtId="41" fontId="3" fillId="0" borderId="23" xfId="7" applyNumberFormat="1" applyFont="1" applyBorder="1" applyAlignment="1" applyProtection="1">
      <alignment horizontal="right"/>
      <protection locked="0"/>
    </xf>
    <xf numFmtId="0" fontId="19" fillId="0" borderId="36" xfId="7" applyFont="1" applyBorder="1" applyAlignment="1" applyProtection="1">
      <alignment horizontal="center"/>
    </xf>
    <xf numFmtId="0" fontId="19" fillId="0" borderId="4" xfId="7" applyFont="1" applyBorder="1" applyAlignment="1" applyProtection="1">
      <alignment horizontal="center"/>
    </xf>
    <xf numFmtId="0" fontId="19" fillId="0" borderId="43" xfId="7" applyFont="1" applyBorder="1" applyAlignment="1" applyProtection="1">
      <alignment horizontal="center"/>
    </xf>
    <xf numFmtId="0" fontId="19" fillId="0" borderId="16" xfId="7" applyFont="1" applyBorder="1" applyAlignment="1" applyProtection="1">
      <alignment horizontal="center"/>
    </xf>
    <xf numFmtId="0" fontId="19" fillId="0" borderId="0" xfId="7" applyFont="1" applyBorder="1" applyAlignment="1" applyProtection="1">
      <alignment horizontal="center"/>
    </xf>
    <xf numFmtId="0" fontId="19" fillId="0" borderId="2" xfId="7" applyFont="1" applyBorder="1" applyAlignment="1" applyProtection="1">
      <alignment horizontal="center"/>
    </xf>
    <xf numFmtId="0" fontId="3" fillId="0" borderId="19" xfId="8" applyFont="1" applyBorder="1" applyAlignment="1" applyProtection="1">
      <alignment horizontal="right"/>
    </xf>
    <xf numFmtId="0" fontId="3" fillId="0" borderId="3" xfId="8" applyFont="1" applyBorder="1" applyAlignment="1" applyProtection="1">
      <alignment horizontal="right"/>
    </xf>
    <xf numFmtId="0" fontId="3" fillId="0" borderId="23" xfId="8" applyFont="1" applyBorder="1" applyAlignment="1" applyProtection="1">
      <alignment horizontal="right"/>
    </xf>
    <xf numFmtId="0" fontId="3" fillId="0" borderId="16" xfId="8" applyFont="1" applyBorder="1" applyAlignment="1" applyProtection="1">
      <alignment horizontal="center"/>
    </xf>
    <xf numFmtId="0" fontId="3" fillId="0" borderId="0" xfId="8" applyFont="1" applyBorder="1" applyAlignment="1" applyProtection="1">
      <alignment horizontal="center"/>
    </xf>
    <xf numFmtId="0" fontId="3" fillId="0" borderId="2" xfId="8" applyFont="1" applyBorder="1" applyAlignment="1" applyProtection="1">
      <alignment horizontal="center"/>
    </xf>
    <xf numFmtId="0" fontId="3" fillId="0" borderId="14" xfId="8" applyFont="1" applyBorder="1" applyAlignment="1" applyProtection="1">
      <alignment horizontal="center"/>
    </xf>
    <xf numFmtId="0" fontId="3" fillId="0" borderId="7" xfId="8" applyFont="1" applyBorder="1" applyAlignment="1" applyProtection="1">
      <alignment horizontal="center"/>
    </xf>
    <xf numFmtId="0" fontId="3" fillId="0" borderId="8" xfId="8" applyFont="1" applyBorder="1" applyAlignment="1" applyProtection="1">
      <alignment horizontal="center"/>
    </xf>
    <xf numFmtId="0" fontId="19" fillId="0" borderId="36" xfId="8" applyFont="1" applyBorder="1" applyAlignment="1" applyProtection="1">
      <alignment horizontal="center"/>
    </xf>
    <xf numFmtId="0" fontId="19" fillId="0" borderId="4" xfId="8" applyFont="1" applyBorder="1" applyAlignment="1" applyProtection="1">
      <alignment horizontal="center"/>
    </xf>
    <xf numFmtId="0" fontId="19" fillId="0" borderId="43" xfId="8" applyFont="1" applyBorder="1" applyAlignment="1" applyProtection="1">
      <alignment horizontal="center"/>
    </xf>
    <xf numFmtId="0" fontId="19" fillId="0" borderId="16" xfId="8" applyFont="1" applyBorder="1" applyAlignment="1" applyProtection="1">
      <alignment horizontal="center"/>
    </xf>
    <xf numFmtId="0" fontId="19" fillId="0" borderId="0" xfId="8" applyFont="1" applyBorder="1" applyAlignment="1" applyProtection="1">
      <alignment horizontal="center"/>
    </xf>
    <xf numFmtId="0" fontId="19" fillId="0" borderId="2" xfId="8" applyFont="1" applyBorder="1" applyAlignment="1" applyProtection="1">
      <alignment horizontal="center"/>
    </xf>
    <xf numFmtId="49" fontId="3" fillId="0" borderId="38" xfId="8" applyNumberFormat="1" applyFont="1" applyBorder="1" applyAlignment="1" applyProtection="1">
      <alignment horizontal="left"/>
      <protection locked="0"/>
    </xf>
    <xf numFmtId="49" fontId="3" fillId="0" borderId="35" xfId="8" applyNumberFormat="1" applyFont="1" applyBorder="1" applyAlignment="1" applyProtection="1">
      <alignment horizontal="left"/>
      <protection locked="0"/>
    </xf>
    <xf numFmtId="49" fontId="3" fillId="0" borderId="19" xfId="8" applyNumberFormat="1" applyFont="1" applyBorder="1" applyAlignment="1" applyProtection="1">
      <alignment horizontal="left"/>
      <protection locked="0"/>
    </xf>
    <xf numFmtId="49" fontId="3" fillId="0" borderId="23" xfId="8" applyNumberFormat="1" applyFont="1" applyBorder="1" applyAlignment="1" applyProtection="1">
      <alignment horizontal="left"/>
      <protection locked="0"/>
    </xf>
    <xf numFmtId="39" fontId="19" fillId="0" borderId="36" xfId="8" applyNumberFormat="1" applyFont="1" applyBorder="1" applyAlignment="1" applyProtection="1">
      <alignment horizontal="center"/>
    </xf>
    <xf numFmtId="39" fontId="19" fillId="0" borderId="4" xfId="8" applyNumberFormat="1" applyFont="1" applyBorder="1" applyAlignment="1" applyProtection="1">
      <alignment horizontal="center"/>
    </xf>
    <xf numFmtId="39" fontId="19" fillId="0" borderId="43" xfId="8" applyNumberFormat="1" applyFont="1" applyBorder="1" applyAlignment="1" applyProtection="1">
      <alignment horizontal="center"/>
    </xf>
    <xf numFmtId="0" fontId="4" fillId="0" borderId="19" xfId="8" applyFont="1" applyBorder="1" applyAlignment="1" applyProtection="1">
      <alignment horizontal="right"/>
    </xf>
    <xf numFmtId="0" fontId="4" fillId="0" borderId="3" xfId="8" applyFont="1" applyBorder="1" applyAlignment="1" applyProtection="1">
      <alignment horizontal="right"/>
    </xf>
    <xf numFmtId="0" fontId="4" fillId="0" borderId="23" xfId="8" applyFont="1" applyBorder="1" applyAlignment="1" applyProtection="1">
      <alignment horizontal="right"/>
    </xf>
    <xf numFmtId="0" fontId="4" fillId="0" borderId="16" xfId="8" applyFont="1" applyBorder="1" applyAlignment="1" applyProtection="1">
      <alignment horizontal="center"/>
    </xf>
    <xf numFmtId="0" fontId="4" fillId="0" borderId="0" xfId="8" applyFont="1" applyBorder="1" applyAlignment="1" applyProtection="1">
      <alignment horizontal="center"/>
    </xf>
    <xf numFmtId="0" fontId="4" fillId="0" borderId="2" xfId="8" applyFont="1" applyBorder="1" applyAlignment="1" applyProtection="1">
      <alignment horizontal="center"/>
    </xf>
    <xf numFmtId="0" fontId="4" fillId="0" borderId="14" xfId="8" applyFont="1" applyBorder="1" applyAlignment="1" applyProtection="1">
      <alignment horizontal="center"/>
    </xf>
    <xf numFmtId="0" fontId="4" fillId="0" borderId="7" xfId="8" applyFont="1" applyBorder="1" applyAlignment="1" applyProtection="1">
      <alignment horizontal="center"/>
    </xf>
    <xf numFmtId="0" fontId="4" fillId="0" borderId="8" xfId="8" applyFont="1" applyBorder="1" applyAlignment="1" applyProtection="1">
      <alignment horizontal="center"/>
    </xf>
    <xf numFmtId="0" fontId="19" fillId="0" borderId="36" xfId="9" applyFont="1" applyBorder="1" applyAlignment="1" applyProtection="1">
      <alignment horizontal="center"/>
    </xf>
    <xf numFmtId="0" fontId="19" fillId="0" borderId="4" xfId="9" applyFont="1" applyBorder="1" applyAlignment="1" applyProtection="1">
      <alignment horizontal="center"/>
    </xf>
    <xf numFmtId="0" fontId="19" fillId="0" borderId="43" xfId="9" applyFont="1" applyBorder="1" applyAlignment="1" applyProtection="1">
      <alignment horizontal="center"/>
    </xf>
    <xf numFmtId="0" fontId="19" fillId="0" borderId="16" xfId="9" applyFont="1" applyBorder="1" applyAlignment="1">
      <alignment horizontal="center"/>
    </xf>
    <xf numFmtId="0" fontId="19" fillId="0" borderId="0" xfId="9" applyFont="1" applyBorder="1" applyAlignment="1">
      <alignment horizontal="center"/>
    </xf>
    <xf numFmtId="0" fontId="19" fillId="0" borderId="2" xfId="9" applyFont="1" applyBorder="1" applyAlignment="1">
      <alignment horizontal="center"/>
    </xf>
    <xf numFmtId="0" fontId="3" fillId="0" borderId="19" xfId="10" applyFont="1" applyBorder="1"/>
    <xf numFmtId="0" fontId="3" fillId="0" borderId="3" xfId="10" applyFont="1" applyBorder="1"/>
    <xf numFmtId="0" fontId="3" fillId="0" borderId="23" xfId="10" applyFont="1" applyBorder="1"/>
    <xf numFmtId="0" fontId="3" fillId="0" borderId="19" xfId="10" applyFont="1" applyBorder="1" applyAlignment="1" applyProtection="1">
      <alignment horizontal="left"/>
    </xf>
    <xf numFmtId="0" fontId="3" fillId="0" borderId="3" xfId="10" applyFont="1" applyBorder="1" applyAlignment="1" applyProtection="1">
      <alignment horizontal="left"/>
    </xf>
    <xf numFmtId="0" fontId="3" fillId="0" borderId="23" xfId="10" applyFont="1" applyBorder="1" applyAlignment="1" applyProtection="1">
      <alignment horizontal="left"/>
    </xf>
    <xf numFmtId="0" fontId="19" fillId="0" borderId="36" xfId="10" applyFont="1" applyBorder="1" applyAlignment="1" applyProtection="1">
      <alignment horizontal="center"/>
    </xf>
    <xf numFmtId="0" fontId="19" fillId="0" borderId="4" xfId="10" applyFont="1" applyBorder="1" applyAlignment="1" applyProtection="1">
      <alignment horizontal="center"/>
    </xf>
    <xf numFmtId="0" fontId="19" fillId="0" borderId="43" xfId="10" applyFont="1" applyBorder="1" applyAlignment="1" applyProtection="1">
      <alignment horizontal="center"/>
    </xf>
    <xf numFmtId="0" fontId="19" fillId="0" borderId="16" xfId="10" applyFont="1" applyBorder="1" applyAlignment="1" applyProtection="1">
      <alignment horizontal="center"/>
    </xf>
    <xf numFmtId="0" fontId="19" fillId="0" borderId="0" xfId="10" applyFont="1" applyBorder="1" applyAlignment="1" applyProtection="1">
      <alignment horizontal="center"/>
    </xf>
    <xf numFmtId="0" fontId="19" fillId="0" borderId="2" xfId="10" applyFont="1" applyBorder="1" applyAlignment="1" applyProtection="1">
      <alignment horizontal="center"/>
    </xf>
    <xf numFmtId="0" fontId="4" fillId="0" borderId="19" xfId="10" applyFont="1" applyBorder="1" applyAlignment="1" applyProtection="1">
      <alignment horizontal="center"/>
    </xf>
    <xf numFmtId="0" fontId="4" fillId="0" borderId="3" xfId="10" applyFont="1" applyBorder="1" applyAlignment="1" applyProtection="1">
      <alignment horizontal="center"/>
    </xf>
    <xf numFmtId="0" fontId="4" fillId="0" borderId="23" xfId="10" applyFont="1" applyBorder="1" applyAlignment="1" applyProtection="1">
      <alignment horizontal="center"/>
    </xf>
    <xf numFmtId="0" fontId="3" fillId="0" borderId="38" xfId="10" applyFont="1" applyBorder="1" applyAlignment="1" applyProtection="1">
      <alignment horizontal="left"/>
    </xf>
    <xf numFmtId="0" fontId="3" fillId="0" borderId="49" xfId="10" applyFont="1" applyBorder="1" applyAlignment="1" applyProtection="1">
      <alignment horizontal="left"/>
    </xf>
    <xf numFmtId="0" fontId="3" fillId="0" borderId="35" xfId="10" applyFont="1" applyBorder="1" applyAlignment="1" applyProtection="1">
      <alignment horizontal="left"/>
    </xf>
    <xf numFmtId="0" fontId="12" fillId="0" borderId="19" xfId="10" applyFont="1" applyBorder="1" applyAlignment="1" applyProtection="1">
      <alignment horizontal="left"/>
    </xf>
    <xf numFmtId="0" fontId="12" fillId="0" borderId="3" xfId="10" applyFont="1" applyBorder="1" applyAlignment="1" applyProtection="1">
      <alignment horizontal="left"/>
    </xf>
    <xf numFmtId="0" fontId="12" fillId="0" borderId="23" xfId="10" applyFont="1" applyBorder="1" applyAlignment="1" applyProtection="1">
      <alignment horizontal="left"/>
    </xf>
    <xf numFmtId="0" fontId="3" fillId="0" borderId="36" xfId="10" applyFont="1" applyBorder="1"/>
    <xf numFmtId="0" fontId="3" fillId="0" borderId="4" xfId="10" applyFont="1" applyBorder="1"/>
    <xf numFmtId="0" fontId="3" fillId="0" borderId="43" xfId="10" applyFont="1" applyBorder="1"/>
    <xf numFmtId="0" fontId="3" fillId="0" borderId="16" xfId="10" applyFont="1" applyBorder="1" applyAlignment="1">
      <alignment horizontal="center"/>
    </xf>
    <xf numFmtId="0" fontId="3" fillId="0" borderId="0" xfId="10" applyFont="1" applyBorder="1" applyAlignment="1">
      <alignment horizontal="center"/>
    </xf>
    <xf numFmtId="0" fontId="3" fillId="0" borderId="2" xfId="10" applyFont="1" applyBorder="1" applyAlignment="1">
      <alignment horizontal="center"/>
    </xf>
    <xf numFmtId="0" fontId="3" fillId="0" borderId="14" xfId="10" applyFont="1" applyBorder="1" applyAlignment="1" applyProtection="1">
      <alignment horizontal="center"/>
    </xf>
    <xf numFmtId="0" fontId="3" fillId="0" borderId="7" xfId="10" applyFont="1" applyBorder="1" applyAlignment="1" applyProtection="1">
      <alignment horizontal="center"/>
    </xf>
    <xf numFmtId="0" fontId="3" fillId="0" borderId="8" xfId="10" applyFont="1" applyBorder="1" applyAlignment="1" applyProtection="1">
      <alignment horizontal="center"/>
    </xf>
    <xf numFmtId="0" fontId="5" fillId="0" borderId="16" xfId="11" applyFont="1" applyBorder="1" applyAlignment="1">
      <alignment horizontal="center"/>
    </xf>
    <xf numFmtId="0" fontId="5" fillId="0" borderId="2" xfId="11" applyFont="1" applyBorder="1" applyAlignment="1">
      <alignment horizontal="center"/>
    </xf>
    <xf numFmtId="0" fontId="5" fillId="0" borderId="17" xfId="11" applyFont="1" applyBorder="1" applyAlignment="1">
      <alignment horizontal="center"/>
    </xf>
    <xf numFmtId="0" fontId="5" fillId="0" borderId="18" xfId="11" applyFont="1" applyBorder="1" applyAlignment="1">
      <alignment horizontal="center"/>
    </xf>
    <xf numFmtId="0" fontId="19" fillId="0" borderId="36" xfId="11" applyFont="1" applyBorder="1" applyAlignment="1" applyProtection="1">
      <alignment horizontal="center"/>
    </xf>
    <xf numFmtId="0" fontId="19" fillId="0" borderId="4" xfId="11" applyFont="1" applyBorder="1" applyAlignment="1" applyProtection="1">
      <alignment horizontal="center"/>
    </xf>
    <xf numFmtId="0" fontId="19" fillId="0" borderId="43" xfId="11" applyFont="1" applyBorder="1" applyAlignment="1" applyProtection="1">
      <alignment horizontal="center"/>
    </xf>
    <xf numFmtId="0" fontId="19" fillId="0" borderId="16" xfId="11" applyFont="1" applyBorder="1" applyAlignment="1" applyProtection="1">
      <alignment horizontal="center"/>
    </xf>
    <xf numFmtId="0" fontId="19" fillId="0" borderId="0" xfId="11" applyFont="1" applyBorder="1" applyAlignment="1" applyProtection="1">
      <alignment horizontal="center"/>
    </xf>
    <xf numFmtId="0" fontId="19" fillId="0" borderId="2" xfId="11" applyFont="1" applyBorder="1" applyAlignment="1" applyProtection="1">
      <alignment horizontal="center"/>
    </xf>
    <xf numFmtId="0" fontId="3" fillId="0" borderId="3" xfId="11" applyNumberFormat="1" applyFont="1" applyBorder="1" applyAlignment="1" applyProtection="1">
      <alignment horizontal="left"/>
      <protection locked="0"/>
    </xf>
    <xf numFmtId="0" fontId="3" fillId="0" borderId="23" xfId="11" applyNumberFormat="1" applyFont="1" applyBorder="1" applyAlignment="1" applyProtection="1">
      <alignment horizontal="left"/>
      <protection locked="0"/>
    </xf>
    <xf numFmtId="49" fontId="3" fillId="0" borderId="3" xfId="11" applyNumberFormat="1" applyFont="1" applyBorder="1" applyAlignment="1" applyProtection="1">
      <alignment horizontal="right"/>
      <protection locked="0"/>
    </xf>
    <xf numFmtId="49" fontId="3" fillId="0" borderId="23" xfId="11" applyNumberFormat="1" applyFont="1" applyBorder="1" applyAlignment="1" applyProtection="1">
      <alignment horizontal="right"/>
      <protection locked="0"/>
    </xf>
    <xf numFmtId="0" fontId="19" fillId="0" borderId="36" xfId="11" applyFont="1" applyBorder="1" applyAlignment="1">
      <alignment horizontal="center"/>
    </xf>
    <xf numFmtId="0" fontId="19" fillId="0" borderId="4" xfId="11" applyFont="1" applyBorder="1" applyAlignment="1">
      <alignment horizontal="center"/>
    </xf>
    <xf numFmtId="0" fontId="19" fillId="0" borderId="43" xfId="11" applyFont="1" applyBorder="1" applyAlignment="1">
      <alignment horizontal="center"/>
    </xf>
    <xf numFmtId="0" fontId="19" fillId="0" borderId="16" xfId="11" applyFont="1" applyBorder="1" applyAlignment="1">
      <alignment horizontal="center"/>
    </xf>
    <xf numFmtId="0" fontId="19" fillId="0" borderId="0" xfId="11" applyFont="1" applyBorder="1" applyAlignment="1">
      <alignment horizontal="center"/>
    </xf>
    <xf numFmtId="0" fontId="19" fillId="0" borderId="2" xfId="11" applyFont="1" applyBorder="1" applyAlignment="1">
      <alignment horizontal="center"/>
    </xf>
    <xf numFmtId="0" fontId="3" fillId="0" borderId="19" xfId="11" applyNumberFormat="1" applyFont="1" applyBorder="1" applyAlignment="1" applyProtection="1">
      <alignment horizontal="left"/>
      <protection locked="0"/>
    </xf>
    <xf numFmtId="0" fontId="5" fillId="0" borderId="16"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22" fillId="0" borderId="16" xfId="0" applyFont="1" applyBorder="1" applyAlignment="1">
      <alignment horizontal="center"/>
    </xf>
    <xf numFmtId="0" fontId="22" fillId="0" borderId="0" xfId="0" applyFont="1" applyBorder="1" applyAlignment="1">
      <alignment horizontal="center"/>
    </xf>
    <xf numFmtId="0" fontId="22" fillId="0" borderId="2" xfId="0" applyFont="1" applyBorder="1" applyAlignment="1">
      <alignment horizontal="center"/>
    </xf>
    <xf numFmtId="0" fontId="19" fillId="0" borderId="36" xfId="12" applyFont="1" applyBorder="1" applyAlignment="1" applyProtection="1">
      <alignment horizontal="center"/>
    </xf>
    <xf numFmtId="0" fontId="19" fillId="0" borderId="4" xfId="12" applyFont="1" applyBorder="1" applyAlignment="1" applyProtection="1">
      <alignment horizontal="center"/>
    </xf>
    <xf numFmtId="0" fontId="19" fillId="0" borderId="43" xfId="12" applyFont="1" applyBorder="1" applyAlignment="1" applyProtection="1">
      <alignment horizontal="center"/>
    </xf>
    <xf numFmtId="0" fontId="19" fillId="0" borderId="16" xfId="12" applyFont="1" applyBorder="1" applyAlignment="1" applyProtection="1">
      <alignment horizontal="center"/>
    </xf>
    <xf numFmtId="0" fontId="19" fillId="0" borderId="0" xfId="12" applyFont="1" applyBorder="1" applyAlignment="1" applyProtection="1">
      <alignment horizontal="center"/>
    </xf>
    <xf numFmtId="0" fontId="19" fillId="0" borderId="2" xfId="12" applyFont="1" applyBorder="1" applyAlignment="1" applyProtection="1">
      <alignment horizontal="center"/>
    </xf>
    <xf numFmtId="0" fontId="19" fillId="0" borderId="14" xfId="12" applyFont="1" applyBorder="1" applyAlignment="1" applyProtection="1">
      <alignment horizontal="center"/>
    </xf>
    <xf numFmtId="0" fontId="19" fillId="0" borderId="7" xfId="12" applyFont="1" applyBorder="1" applyAlignment="1" applyProtection="1">
      <alignment horizontal="center"/>
    </xf>
    <xf numFmtId="0" fontId="19" fillId="0" borderId="8" xfId="12" applyFont="1" applyBorder="1" applyAlignment="1" applyProtection="1">
      <alignment horizontal="center"/>
    </xf>
    <xf numFmtId="49" fontId="5" fillId="0" borderId="38" xfId="12" applyNumberFormat="1" applyFont="1" applyBorder="1" applyAlignment="1" applyProtection="1">
      <alignment horizontal="left"/>
      <protection locked="0"/>
    </xf>
    <xf numFmtId="49" fontId="5" fillId="0" borderId="49" xfId="12" applyNumberFormat="1" applyFont="1" applyBorder="1" applyAlignment="1" applyProtection="1">
      <alignment horizontal="left"/>
      <protection locked="0"/>
    </xf>
    <xf numFmtId="49" fontId="5" fillId="0" borderId="35" xfId="12" applyNumberFormat="1" applyFont="1" applyBorder="1" applyAlignment="1" applyProtection="1">
      <alignment horizontal="left"/>
      <protection locked="0"/>
    </xf>
    <xf numFmtId="49" fontId="5" fillId="0" borderId="19" xfId="12" applyNumberFormat="1" applyFont="1" applyBorder="1" applyAlignment="1" applyProtection="1">
      <alignment horizontal="left"/>
      <protection locked="0"/>
    </xf>
    <xf numFmtId="49" fontId="5" fillId="0" borderId="3" xfId="12" applyNumberFormat="1" applyFont="1" applyBorder="1" applyAlignment="1" applyProtection="1">
      <alignment horizontal="left"/>
      <protection locked="0"/>
    </xf>
    <xf numFmtId="49" fontId="5" fillId="0" borderId="23" xfId="12" applyNumberFormat="1" applyFont="1" applyBorder="1" applyAlignment="1" applyProtection="1">
      <alignment horizontal="left"/>
      <protection locked="0"/>
    </xf>
    <xf numFmtId="49" fontId="34" fillId="0" borderId="19" xfId="12" applyNumberFormat="1" applyFont="1" applyBorder="1" applyAlignment="1" applyProtection="1">
      <alignment horizontal="right"/>
      <protection locked="0"/>
    </xf>
    <xf numFmtId="49" fontId="34" fillId="0" borderId="3" xfId="12" applyNumberFormat="1" applyFont="1" applyBorder="1" applyAlignment="1" applyProtection="1">
      <alignment horizontal="right"/>
      <protection locked="0"/>
    </xf>
    <xf numFmtId="49" fontId="34" fillId="0" borderId="23" xfId="12" applyNumberFormat="1" applyFont="1" applyBorder="1" applyAlignment="1" applyProtection="1">
      <alignment horizontal="right"/>
      <protection locked="0"/>
    </xf>
    <xf numFmtId="0" fontId="4" fillId="0" borderId="0" xfId="12" applyFont="1" applyBorder="1" applyAlignment="1" applyProtection="1">
      <alignment vertical="top" wrapText="1"/>
    </xf>
    <xf numFmtId="0" fontId="4" fillId="0" borderId="2" xfId="12" applyFont="1" applyBorder="1" applyAlignment="1" applyProtection="1">
      <alignment vertical="top" wrapText="1"/>
    </xf>
    <xf numFmtId="0" fontId="19" fillId="0" borderId="36" xfId="13" applyFont="1" applyBorder="1" applyAlignment="1" applyProtection="1">
      <alignment horizontal="center"/>
    </xf>
    <xf numFmtId="0" fontId="19" fillId="0" borderId="4" xfId="13" applyFont="1" applyBorder="1" applyAlignment="1" applyProtection="1">
      <alignment horizontal="center"/>
    </xf>
    <xf numFmtId="0" fontId="19" fillId="0" borderId="43" xfId="13" applyFont="1" applyBorder="1" applyAlignment="1" applyProtection="1">
      <alignment horizontal="center"/>
    </xf>
    <xf numFmtId="0" fontId="22" fillId="0" borderId="16" xfId="13" applyFont="1" applyBorder="1" applyAlignment="1" applyProtection="1">
      <alignment horizontal="center"/>
    </xf>
    <xf numFmtId="0" fontId="22" fillId="0" borderId="0" xfId="13" applyFont="1" applyBorder="1" applyAlignment="1" applyProtection="1">
      <alignment horizontal="center"/>
    </xf>
    <xf numFmtId="0" fontId="22" fillId="0" borderId="2" xfId="13" applyFont="1" applyBorder="1" applyAlignment="1" applyProtection="1">
      <alignment horizontal="center"/>
    </xf>
    <xf numFmtId="0" fontId="19" fillId="0" borderId="36" xfId="14" applyFont="1" applyBorder="1" applyAlignment="1" applyProtection="1">
      <alignment horizontal="center"/>
    </xf>
    <xf numFmtId="0" fontId="19" fillId="0" borderId="4" xfId="14" applyFont="1" applyBorder="1" applyAlignment="1" applyProtection="1">
      <alignment horizontal="center"/>
    </xf>
    <xf numFmtId="0" fontId="19" fillId="0" borderId="43" xfId="14" applyFont="1" applyBorder="1" applyAlignment="1" applyProtection="1">
      <alignment horizontal="center"/>
    </xf>
    <xf numFmtId="0" fontId="19" fillId="0" borderId="16" xfId="14" applyFont="1" applyBorder="1" applyAlignment="1" applyProtection="1">
      <alignment horizontal="center"/>
    </xf>
    <xf numFmtId="0" fontId="19" fillId="0" borderId="0" xfId="14" applyFont="1" applyBorder="1" applyAlignment="1" applyProtection="1">
      <alignment horizontal="center"/>
    </xf>
    <xf numFmtId="0" fontId="19" fillId="0" borderId="2" xfId="14" applyFont="1" applyBorder="1" applyAlignment="1" applyProtection="1">
      <alignment horizontal="center"/>
    </xf>
    <xf numFmtId="49" fontId="3" fillId="0" borderId="17" xfId="14" applyNumberFormat="1" applyFont="1" applyBorder="1" applyAlignment="1" applyProtection="1">
      <alignment horizontal="left"/>
      <protection locked="0"/>
    </xf>
    <xf numFmtId="49" fontId="3" fillId="0" borderId="1" xfId="14" applyNumberFormat="1" applyFont="1" applyBorder="1" applyAlignment="1" applyProtection="1">
      <alignment horizontal="left"/>
      <protection locked="0"/>
    </xf>
    <xf numFmtId="49" fontId="3" fillId="0" borderId="18" xfId="14" applyNumberFormat="1" applyFont="1" applyBorder="1" applyAlignment="1" applyProtection="1">
      <alignment horizontal="left"/>
      <protection locked="0"/>
    </xf>
    <xf numFmtId="49" fontId="3" fillId="0" borderId="19" xfId="14" applyNumberFormat="1" applyFont="1" applyBorder="1" applyAlignment="1" applyProtection="1">
      <alignment horizontal="left"/>
      <protection locked="0"/>
    </xf>
    <xf numFmtId="49" fontId="3" fillId="0" borderId="3" xfId="14" applyNumberFormat="1" applyFont="1" applyBorder="1" applyAlignment="1" applyProtection="1">
      <alignment horizontal="left"/>
      <protection locked="0"/>
    </xf>
    <xf numFmtId="49" fontId="3" fillId="0" borderId="23" xfId="14" applyNumberFormat="1" applyFont="1" applyBorder="1" applyAlignment="1" applyProtection="1">
      <alignment horizontal="left"/>
      <protection locked="0"/>
    </xf>
    <xf numFmtId="49" fontId="3" fillId="0" borderId="17" xfId="14" quotePrefix="1" applyNumberFormat="1" applyFont="1" applyBorder="1" applyAlignment="1" applyProtection="1">
      <alignment horizontal="left"/>
      <protection locked="0"/>
    </xf>
    <xf numFmtId="49" fontId="3" fillId="0" borderId="1" xfId="14" quotePrefix="1" applyNumberFormat="1" applyFont="1" applyBorder="1" applyAlignment="1" applyProtection="1">
      <alignment horizontal="left"/>
      <protection locked="0"/>
    </xf>
    <xf numFmtId="49" fontId="3" fillId="0" borderId="18" xfId="14" quotePrefix="1" applyNumberFormat="1" applyFont="1" applyBorder="1" applyAlignment="1" applyProtection="1">
      <alignment horizontal="left"/>
      <protection locked="0"/>
    </xf>
    <xf numFmtId="0" fontId="3" fillId="0" borderId="19" xfId="14" applyFont="1" applyBorder="1" applyAlignment="1" applyProtection="1">
      <alignment horizontal="center"/>
    </xf>
    <xf numFmtId="0" fontId="3" fillId="0" borderId="3" xfId="14" applyFont="1" applyBorder="1" applyAlignment="1" applyProtection="1">
      <alignment horizontal="center"/>
    </xf>
    <xf numFmtId="0" fontId="3" fillId="0" borderId="23" xfId="14" applyFont="1" applyBorder="1" applyAlignment="1" applyProtection="1">
      <alignment horizontal="center"/>
    </xf>
    <xf numFmtId="49" fontId="3" fillId="0" borderId="19" xfId="14" quotePrefix="1" applyNumberFormat="1" applyFont="1" applyBorder="1" applyAlignment="1" applyProtection="1">
      <alignment horizontal="left"/>
      <protection locked="0"/>
    </xf>
    <xf numFmtId="49" fontId="3" fillId="0" borderId="3" xfId="14" quotePrefix="1" applyNumberFormat="1" applyFont="1" applyBorder="1" applyAlignment="1" applyProtection="1">
      <alignment horizontal="left"/>
      <protection locked="0"/>
    </xf>
    <xf numFmtId="49" fontId="3" fillId="0" borderId="23" xfId="14" quotePrefix="1" applyNumberFormat="1" applyFont="1" applyBorder="1" applyAlignment="1" applyProtection="1">
      <alignment horizontal="left"/>
      <protection locked="0"/>
    </xf>
    <xf numFmtId="49" fontId="4" fillId="0" borderId="19" xfId="14" quotePrefix="1" applyNumberFormat="1" applyFont="1" applyBorder="1" applyAlignment="1" applyProtection="1">
      <alignment horizontal="left"/>
      <protection locked="0"/>
    </xf>
    <xf numFmtId="49" fontId="4" fillId="0" borderId="3" xfId="14" quotePrefix="1" applyNumberFormat="1" applyFont="1" applyBorder="1" applyAlignment="1" applyProtection="1">
      <alignment horizontal="left"/>
      <protection locked="0"/>
    </xf>
    <xf numFmtId="49" fontId="4" fillId="0" borderId="23" xfId="14" quotePrefix="1" applyNumberFormat="1" applyFont="1" applyBorder="1" applyAlignment="1" applyProtection="1">
      <alignment horizontal="left"/>
      <protection locked="0"/>
    </xf>
    <xf numFmtId="0" fontId="4" fillId="0" borderId="19" xfId="14" applyFont="1" applyBorder="1" applyAlignment="1" applyProtection="1">
      <alignment horizontal="center"/>
    </xf>
    <xf numFmtId="0" fontId="4" fillId="0" borderId="3" xfId="14" applyFont="1" applyBorder="1" applyAlignment="1" applyProtection="1">
      <alignment horizontal="center"/>
    </xf>
    <xf numFmtId="0" fontId="4" fillId="0" borderId="23" xfId="14" applyFont="1" applyBorder="1" applyAlignment="1" applyProtection="1">
      <alignment horizontal="center"/>
    </xf>
    <xf numFmtId="49" fontId="4" fillId="0" borderId="38" xfId="14" quotePrefix="1" applyNumberFormat="1" applyFont="1" applyBorder="1" applyAlignment="1" applyProtection="1">
      <alignment horizontal="left"/>
      <protection locked="0"/>
    </xf>
    <xf numFmtId="49" fontId="4" fillId="0" borderId="49" xfId="14" quotePrefix="1" applyNumberFormat="1" applyFont="1" applyBorder="1" applyAlignment="1" applyProtection="1">
      <alignment horizontal="left"/>
      <protection locked="0"/>
    </xf>
    <xf numFmtId="49" fontId="4" fillId="0" borderId="35" xfId="14" quotePrefix="1" applyNumberFormat="1" applyFont="1" applyBorder="1" applyAlignment="1" applyProtection="1">
      <alignment horizontal="left"/>
      <protection locked="0"/>
    </xf>
    <xf numFmtId="49" fontId="4" fillId="0" borderId="17" xfId="14" quotePrefix="1" applyNumberFormat="1" applyFont="1" applyBorder="1" applyAlignment="1" applyProtection="1">
      <alignment horizontal="left"/>
      <protection locked="0"/>
    </xf>
    <xf numFmtId="49" fontId="4" fillId="0" borderId="1" xfId="14" quotePrefix="1" applyNumberFormat="1" applyFont="1" applyBorder="1" applyAlignment="1" applyProtection="1">
      <alignment horizontal="left"/>
      <protection locked="0"/>
    </xf>
    <xf numFmtId="49" fontId="4" fillId="0" borderId="18" xfId="14" quotePrefix="1" applyNumberFormat="1" applyFont="1" applyBorder="1" applyAlignment="1" applyProtection="1">
      <alignment horizontal="left"/>
      <protection locked="0"/>
    </xf>
    <xf numFmtId="49" fontId="4" fillId="0" borderId="18" xfId="0" applyNumberFormat="1" applyFont="1" applyBorder="1" applyAlignment="1" applyProtection="1">
      <alignment horizontal="left"/>
      <protection locked="0"/>
    </xf>
    <xf numFmtId="5" fontId="4" fillId="0" borderId="1" xfId="0" applyNumberFormat="1" applyFont="1" applyBorder="1" applyAlignment="1" applyProtection="1">
      <alignment horizontal="left"/>
      <protection locked="0"/>
    </xf>
    <xf numFmtId="5" fontId="4" fillId="0" borderId="18" xfId="0" applyNumberFormat="1" applyFont="1" applyBorder="1" applyAlignment="1" applyProtection="1">
      <alignment horizontal="left"/>
      <protection locked="0"/>
    </xf>
    <xf numFmtId="168" fontId="4" fillId="0" borderId="1" xfId="0" applyNumberFormat="1" applyFont="1" applyBorder="1" applyAlignment="1" applyProtection="1">
      <alignment horizontal="left"/>
      <protection locked="0"/>
    </xf>
    <xf numFmtId="168" fontId="4" fillId="0" borderId="18" xfId="0" applyNumberFormat="1" applyFont="1" applyBorder="1" applyAlignment="1" applyProtection="1">
      <alignment horizontal="left"/>
      <protection locked="0"/>
    </xf>
    <xf numFmtId="41" fontId="4" fillId="0" borderId="38" xfId="0" applyNumberFormat="1" applyFont="1" applyBorder="1" applyAlignment="1" applyProtection="1">
      <alignment horizontal="center"/>
      <protection locked="0"/>
    </xf>
    <xf numFmtId="41" fontId="4" fillId="0" borderId="35" xfId="0" applyNumberFormat="1" applyFont="1" applyBorder="1" applyAlignment="1" applyProtection="1">
      <alignment horizontal="center"/>
      <protection locked="0"/>
    </xf>
    <xf numFmtId="41" fontId="4" fillId="0" borderId="38" xfId="0" applyNumberFormat="1" applyFont="1" applyBorder="1" applyAlignment="1" applyProtection="1">
      <alignment horizontal="right"/>
      <protection locked="0"/>
    </xf>
    <xf numFmtId="41" fontId="4" fillId="0" borderId="35" xfId="0" applyNumberFormat="1" applyFont="1" applyBorder="1" applyAlignment="1" applyProtection="1">
      <alignment horizontal="right"/>
      <protection locked="0"/>
    </xf>
    <xf numFmtId="41" fontId="4" fillId="0" borderId="19" xfId="0" applyNumberFormat="1" applyFont="1" applyBorder="1" applyAlignment="1" applyProtection="1">
      <alignment horizontal="center"/>
      <protection locked="0"/>
    </xf>
    <xf numFmtId="41" fontId="4" fillId="0" borderId="23" xfId="0" applyNumberFormat="1" applyFont="1" applyBorder="1" applyAlignment="1" applyProtection="1">
      <alignment horizontal="center"/>
      <protection locked="0"/>
    </xf>
    <xf numFmtId="0" fontId="4" fillId="0" borderId="19" xfId="0" applyFont="1" applyBorder="1" applyAlignment="1">
      <alignment horizontal="center"/>
    </xf>
    <xf numFmtId="0" fontId="4" fillId="0" borderId="3" xfId="0" applyFont="1" applyBorder="1" applyAlignment="1">
      <alignment horizontal="center"/>
    </xf>
    <xf numFmtId="0" fontId="4" fillId="0" borderId="23" xfId="0" applyFont="1" applyBorder="1" applyAlignment="1">
      <alignment horizontal="center"/>
    </xf>
    <xf numFmtId="41" fontId="4" fillId="0" borderId="19" xfId="0" applyNumberFormat="1" applyFont="1" applyBorder="1" applyAlignment="1" applyProtection="1">
      <alignment horizontal="right"/>
      <protection locked="0"/>
    </xf>
    <xf numFmtId="41" fontId="4" fillId="0" borderId="23" xfId="0" applyNumberFormat="1" applyFont="1" applyBorder="1" applyAlignment="1" applyProtection="1">
      <alignment horizontal="right"/>
      <protection locked="0"/>
    </xf>
    <xf numFmtId="41" fontId="4" fillId="2" borderId="34" xfId="0" applyNumberFormat="1" applyFont="1" applyFill="1" applyBorder="1" applyAlignment="1">
      <alignment horizontal="center"/>
    </xf>
    <xf numFmtId="41" fontId="4" fillId="2" borderId="24" xfId="0" applyNumberFormat="1" applyFont="1" applyFill="1" applyBorder="1" applyAlignment="1">
      <alignment horizontal="center"/>
    </xf>
    <xf numFmtId="42" fontId="4" fillId="2" borderId="34" xfId="0" applyNumberFormat="1" applyFont="1" applyFill="1" applyBorder="1" applyAlignment="1">
      <alignment horizontal="right"/>
    </xf>
    <xf numFmtId="42" fontId="4" fillId="2" borderId="24" xfId="0" applyNumberFormat="1" applyFont="1" applyFill="1" applyBorder="1" applyAlignment="1">
      <alignment horizontal="right"/>
    </xf>
    <xf numFmtId="0" fontId="19" fillId="0" borderId="14" xfId="0"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49" fontId="4" fillId="0" borderId="19" xfId="0" applyNumberFormat="1" applyFont="1" applyBorder="1" applyAlignment="1" applyProtection="1">
      <alignment horizontal="right"/>
      <protection locked="0"/>
    </xf>
    <xf numFmtId="49" fontId="4" fillId="0" borderId="3" xfId="0" applyNumberFormat="1" applyFont="1" applyBorder="1" applyAlignment="1" applyProtection="1">
      <alignment horizontal="right"/>
      <protection locked="0"/>
    </xf>
    <xf numFmtId="49" fontId="4" fillId="0" borderId="23" xfId="0" applyNumberFormat="1" applyFont="1" applyBorder="1" applyAlignment="1" applyProtection="1">
      <alignment horizontal="right"/>
      <protection locked="0"/>
    </xf>
    <xf numFmtId="41" fontId="4" fillId="0" borderId="3" xfId="0" applyNumberFormat="1" applyFont="1" applyBorder="1" applyAlignment="1" applyProtection="1">
      <alignment horizontal="right"/>
      <protection locked="0"/>
    </xf>
    <xf numFmtId="41" fontId="4" fillId="2" borderId="34" xfId="0" applyNumberFormat="1" applyFont="1" applyFill="1" applyBorder="1" applyAlignment="1">
      <alignment horizontal="right"/>
    </xf>
    <xf numFmtId="41" fontId="4" fillId="2" borderId="24" xfId="0" applyNumberFormat="1" applyFont="1" applyFill="1" applyBorder="1" applyAlignment="1">
      <alignment horizontal="right"/>
    </xf>
    <xf numFmtId="41" fontId="4" fillId="2" borderId="34" xfId="0" applyNumberFormat="1" applyFont="1" applyFill="1" applyBorder="1" applyAlignment="1" applyProtection="1">
      <alignment horizontal="right"/>
    </xf>
    <xf numFmtId="41" fontId="4" fillId="2" borderId="20" xfId="0" applyNumberFormat="1" applyFont="1" applyFill="1" applyBorder="1" applyAlignment="1" applyProtection="1">
      <alignment horizontal="right"/>
    </xf>
    <xf numFmtId="41" fontId="4" fillId="2" borderId="24" xfId="0" applyNumberFormat="1" applyFont="1" applyFill="1" applyBorder="1" applyAlignment="1" applyProtection="1">
      <alignment horizontal="right"/>
    </xf>
    <xf numFmtId="41" fontId="4" fillId="0" borderId="49" xfId="0" applyNumberFormat="1" applyFont="1" applyBorder="1" applyAlignment="1" applyProtection="1">
      <alignment horizontal="right"/>
      <protection locked="0"/>
    </xf>
    <xf numFmtId="0" fontId="4" fillId="0" borderId="19" xfId="0" applyNumberFormat="1" applyFont="1" applyBorder="1" applyAlignment="1" applyProtection="1">
      <alignment horizontal="left"/>
      <protection locked="0"/>
    </xf>
    <xf numFmtId="0" fontId="4" fillId="0" borderId="23" xfId="0" applyNumberFormat="1" applyFont="1" applyBorder="1" applyAlignment="1" applyProtection="1">
      <alignment horizontal="left"/>
      <protection locked="0"/>
    </xf>
    <xf numFmtId="0" fontId="4" fillId="0" borderId="19" xfId="0" applyNumberFormat="1" applyFont="1" applyBorder="1" applyAlignment="1" applyProtection="1">
      <alignment horizontal="right"/>
      <protection locked="0"/>
    </xf>
    <xf numFmtId="0" fontId="4" fillId="0" borderId="23" xfId="0" applyNumberFormat="1" applyFont="1" applyBorder="1" applyAlignment="1" applyProtection="1">
      <alignment horizontal="right"/>
      <protection locked="0"/>
    </xf>
    <xf numFmtId="0" fontId="4" fillId="0" borderId="34" xfId="0" applyNumberFormat="1" applyFont="1" applyBorder="1" applyAlignment="1" applyProtection="1">
      <alignment horizontal="right"/>
      <protection locked="0"/>
    </xf>
    <xf numFmtId="0" fontId="4" fillId="0" borderId="24" xfId="0" applyNumberFormat="1" applyFont="1" applyBorder="1" applyAlignment="1" applyProtection="1">
      <alignment horizontal="right"/>
      <protection locked="0"/>
    </xf>
    <xf numFmtId="0" fontId="4" fillId="0" borderId="34" xfId="0" applyNumberFormat="1" applyFont="1" applyBorder="1" applyAlignment="1" applyProtection="1">
      <alignment horizontal="center"/>
      <protection locked="0"/>
    </xf>
    <xf numFmtId="0" fontId="4" fillId="0" borderId="24" xfId="0" applyNumberFormat="1" applyFont="1" applyBorder="1" applyAlignment="1" applyProtection="1">
      <alignment horizontal="center"/>
      <protection locked="0"/>
    </xf>
    <xf numFmtId="0" fontId="4" fillId="0" borderId="19" xfId="0" applyNumberFormat="1" applyFont="1" applyBorder="1" applyAlignment="1" applyProtection="1">
      <alignment horizontal="center"/>
      <protection locked="0"/>
    </xf>
    <xf numFmtId="0" fontId="4" fillId="0" borderId="23" xfId="0" applyNumberFormat="1" applyFont="1" applyBorder="1" applyAlignment="1" applyProtection="1">
      <alignment horizontal="center"/>
      <protection locked="0"/>
    </xf>
    <xf numFmtId="0" fontId="4" fillId="0" borderId="3" xfId="0" applyNumberFormat="1" applyFont="1" applyBorder="1" applyAlignment="1" applyProtection="1">
      <alignment horizontal="left"/>
      <protection locked="0"/>
    </xf>
    <xf numFmtId="0" fontId="4" fillId="0" borderId="34" xfId="0" applyNumberFormat="1" applyFont="1" applyBorder="1" applyAlignment="1" applyProtection="1">
      <alignment horizontal="left"/>
      <protection locked="0"/>
    </xf>
    <xf numFmtId="0" fontId="4" fillId="0" borderId="24" xfId="0" applyNumberFormat="1" applyFont="1" applyBorder="1" applyAlignment="1" applyProtection="1">
      <alignment horizontal="left"/>
      <protection locked="0"/>
    </xf>
    <xf numFmtId="0" fontId="4" fillId="0" borderId="38" xfId="0" applyNumberFormat="1" applyFont="1" applyBorder="1" applyAlignment="1" applyProtection="1">
      <alignment horizontal="left"/>
      <protection locked="0"/>
    </xf>
    <xf numFmtId="0" fontId="4" fillId="0" borderId="35" xfId="0" applyNumberFormat="1" applyFont="1" applyBorder="1" applyAlignment="1" applyProtection="1">
      <alignment horizontal="left"/>
      <protection locked="0"/>
    </xf>
    <xf numFmtId="0" fontId="4" fillId="0" borderId="38" xfId="0" applyNumberFormat="1" applyFont="1" applyBorder="1" applyAlignment="1" applyProtection="1">
      <alignment horizontal="right"/>
      <protection locked="0"/>
    </xf>
    <xf numFmtId="0" fontId="4" fillId="0" borderId="35" xfId="0" applyNumberFormat="1" applyFont="1" applyBorder="1" applyAlignment="1" applyProtection="1">
      <alignment horizontal="right"/>
      <protection locked="0"/>
    </xf>
    <xf numFmtId="0" fontId="4" fillId="0" borderId="3" xfId="0" applyNumberFormat="1" applyFont="1" applyBorder="1" applyAlignment="1" applyProtection="1">
      <alignment horizontal="right"/>
      <protection locked="0"/>
    </xf>
    <xf numFmtId="0" fontId="4" fillId="0" borderId="20" xfId="0" applyNumberFormat="1" applyFont="1" applyBorder="1" applyAlignment="1" applyProtection="1">
      <alignment horizontal="right"/>
      <protection locked="0"/>
    </xf>
    <xf numFmtId="0" fontId="4" fillId="0" borderId="49" xfId="0" applyNumberFormat="1" applyFont="1" applyBorder="1" applyAlignment="1" applyProtection="1">
      <alignment horizontal="left"/>
      <protection locked="0"/>
    </xf>
    <xf numFmtId="0" fontId="4" fillId="0" borderId="3" xfId="0" applyNumberFormat="1" applyFont="1" applyBorder="1" applyAlignment="1" applyProtection="1">
      <alignment horizontal="center"/>
      <protection locked="0"/>
    </xf>
    <xf numFmtId="0" fontId="4" fillId="0" borderId="38" xfId="0" applyNumberFormat="1" applyFont="1" applyBorder="1" applyAlignment="1" applyProtection="1">
      <alignment horizontal="center"/>
      <protection locked="0"/>
    </xf>
    <xf numFmtId="0" fontId="4" fillId="0" borderId="35" xfId="0" applyNumberFormat="1" applyFont="1" applyBorder="1" applyAlignment="1" applyProtection="1">
      <alignment horizontal="center"/>
      <protection locked="0"/>
    </xf>
    <xf numFmtId="0" fontId="4" fillId="0" borderId="49" xfId="0" applyNumberFormat="1" applyFont="1" applyBorder="1" applyAlignment="1" applyProtection="1">
      <alignment horizontal="right"/>
      <protection locked="0"/>
    </xf>
    <xf numFmtId="0" fontId="4" fillId="0" borderId="20" xfId="0" applyNumberFormat="1" applyFont="1" applyBorder="1" applyAlignment="1" applyProtection="1">
      <alignment horizontal="left"/>
      <protection locked="0"/>
    </xf>
    <xf numFmtId="41" fontId="4" fillId="0" borderId="52" xfId="0" applyNumberFormat="1" applyFont="1" applyBorder="1" applyAlignment="1" applyProtection="1">
      <alignment horizontal="center"/>
      <protection locked="0"/>
    </xf>
    <xf numFmtId="41" fontId="4" fillId="0" borderId="33" xfId="0" applyNumberFormat="1" applyFont="1" applyBorder="1" applyAlignment="1" applyProtection="1">
      <alignment horizontal="center"/>
      <protection locked="0"/>
    </xf>
    <xf numFmtId="0" fontId="5" fillId="0" borderId="17" xfId="0" applyFont="1" applyBorder="1" applyAlignment="1">
      <alignment horizontal="center"/>
    </xf>
    <xf numFmtId="0" fontId="5" fillId="0" borderId="1" xfId="0" applyFont="1" applyBorder="1" applyAlignment="1">
      <alignment horizontal="center"/>
    </xf>
    <xf numFmtId="0" fontId="5" fillId="0" borderId="18" xfId="0" applyFont="1" applyBorder="1" applyAlignment="1">
      <alignment horizontal="center"/>
    </xf>
    <xf numFmtId="41" fontId="4" fillId="2" borderId="19" xfId="0" applyNumberFormat="1" applyFont="1" applyFill="1" applyBorder="1" applyAlignment="1" applyProtection="1">
      <alignment horizontal="right"/>
    </xf>
    <xf numFmtId="41" fontId="4" fillId="2" borderId="23" xfId="0" applyNumberFormat="1" applyFont="1" applyFill="1" applyBorder="1" applyAlignment="1" applyProtection="1">
      <alignment horizontal="right"/>
    </xf>
    <xf numFmtId="0" fontId="4" fillId="0" borderId="36" xfId="0" applyFont="1" applyBorder="1" applyAlignment="1">
      <alignment horizontal="center"/>
    </xf>
    <xf numFmtId="0" fontId="4" fillId="0" borderId="43" xfId="0" applyFont="1" applyBorder="1" applyAlignment="1">
      <alignment horizontal="center"/>
    </xf>
    <xf numFmtId="0" fontId="4" fillId="0" borderId="37" xfId="0" applyFont="1" applyBorder="1" applyAlignment="1">
      <alignment horizontal="center"/>
    </xf>
    <xf numFmtId="0" fontId="4" fillId="0" borderId="6" xfId="0" applyFont="1" applyBorder="1" applyAlignment="1">
      <alignment horizont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49" fontId="4" fillId="0" borderId="17" xfId="0" applyNumberFormat="1" applyFont="1" applyBorder="1" applyAlignment="1" applyProtection="1">
      <alignment horizontal="center" vertical="top"/>
      <protection locked="0"/>
    </xf>
    <xf numFmtId="49" fontId="4" fillId="0" borderId="1" xfId="0" applyNumberFormat="1" applyFont="1" applyBorder="1" applyAlignment="1" applyProtection="1">
      <alignment horizontal="center" vertical="top"/>
      <protection locked="0"/>
    </xf>
    <xf numFmtId="49" fontId="4" fillId="0" borderId="18" xfId="0" applyNumberFormat="1" applyFont="1" applyBorder="1" applyAlignment="1" applyProtection="1">
      <alignment horizontal="center" vertical="top"/>
      <protection locked="0"/>
    </xf>
    <xf numFmtId="41" fontId="4" fillId="2" borderId="38" xfId="0" applyNumberFormat="1" applyFont="1" applyFill="1" applyBorder="1" applyAlignment="1" applyProtection="1">
      <alignment horizontal="right"/>
    </xf>
    <xf numFmtId="41" fontId="4" fillId="2" borderId="35" xfId="0" applyNumberFormat="1" applyFont="1" applyFill="1" applyBorder="1" applyAlignment="1" applyProtection="1">
      <alignment horizontal="right"/>
    </xf>
    <xf numFmtId="0" fontId="4" fillId="0" borderId="17" xfId="0" applyFont="1" applyBorder="1" applyAlignment="1">
      <alignment horizontal="center" vertical="top"/>
    </xf>
    <xf numFmtId="0" fontId="4" fillId="0" borderId="1" xfId="0" applyFont="1" applyBorder="1" applyAlignment="1">
      <alignment horizontal="center" vertical="top"/>
    </xf>
    <xf numFmtId="0" fontId="4" fillId="0" borderId="18" xfId="0" applyFont="1" applyBorder="1" applyAlignment="1">
      <alignment horizontal="center" vertical="top"/>
    </xf>
    <xf numFmtId="0" fontId="4" fillId="0" borderId="5" xfId="0" applyFont="1" applyBorder="1" applyAlignment="1">
      <alignment horizontal="center"/>
    </xf>
    <xf numFmtId="0" fontId="4" fillId="0" borderId="36" xfId="0" applyNumberFormat="1" applyFont="1" applyBorder="1" applyAlignment="1">
      <alignment horizontal="center"/>
    </xf>
    <xf numFmtId="0" fontId="4" fillId="0" borderId="43" xfId="0" applyNumberFormat="1" applyFont="1" applyBorder="1" applyAlignment="1">
      <alignment horizontal="center"/>
    </xf>
    <xf numFmtId="0" fontId="4" fillId="0" borderId="16" xfId="0" applyNumberFormat="1" applyFont="1" applyBorder="1" applyAlignment="1">
      <alignment horizontal="center"/>
    </xf>
    <xf numFmtId="0" fontId="4" fillId="0" borderId="2" xfId="0" applyNumberFormat="1" applyFont="1" applyBorder="1" applyAlignment="1">
      <alignment horizontal="center"/>
    </xf>
    <xf numFmtId="0" fontId="4" fillId="0" borderId="14" xfId="0" applyNumberFormat="1" applyFont="1" applyBorder="1" applyAlignment="1">
      <alignment horizontal="center"/>
    </xf>
    <xf numFmtId="0" fontId="4" fillId="0" borderId="8" xfId="0" applyNumberFormat="1" applyFont="1" applyBorder="1" applyAlignment="1">
      <alignment horizontal="center"/>
    </xf>
    <xf numFmtId="12" fontId="4" fillId="0" borderId="36" xfId="0" applyNumberFormat="1" applyFont="1" applyBorder="1" applyAlignment="1">
      <alignment horizontal="center"/>
    </xf>
    <xf numFmtId="12" fontId="4" fillId="0" borderId="43" xfId="0" applyNumberFormat="1" applyFont="1" applyBorder="1" applyAlignment="1">
      <alignment horizontal="center"/>
    </xf>
    <xf numFmtId="12" fontId="4" fillId="0" borderId="14" xfId="0" applyNumberFormat="1" applyFont="1" applyBorder="1" applyAlignment="1">
      <alignment horizontal="center"/>
    </xf>
    <xf numFmtId="12" fontId="4" fillId="0" borderId="8" xfId="0" applyNumberFormat="1" applyFont="1" applyBorder="1" applyAlignment="1">
      <alignment horizontal="center"/>
    </xf>
    <xf numFmtId="41" fontId="4" fillId="0" borderId="1" xfId="0" applyNumberFormat="1" applyFont="1" applyBorder="1" applyAlignment="1" applyProtection="1">
      <alignment horizontal="right"/>
      <protection locked="0"/>
    </xf>
    <xf numFmtId="41" fontId="4" fillId="0" borderId="18" xfId="0" applyNumberFormat="1" applyFont="1" applyBorder="1" applyAlignment="1" applyProtection="1">
      <alignment horizontal="right"/>
      <protection locked="0"/>
    </xf>
    <xf numFmtId="41" fontId="4" fillId="2" borderId="19" xfId="0" applyNumberFormat="1" applyFont="1" applyFill="1" applyBorder="1" applyAlignment="1">
      <alignment horizontal="center"/>
    </xf>
    <xf numFmtId="41" fontId="4" fillId="2" borderId="23" xfId="0" applyNumberFormat="1" applyFont="1" applyFill="1" applyBorder="1" applyAlignment="1">
      <alignment horizontal="center"/>
    </xf>
    <xf numFmtId="41" fontId="4" fillId="0" borderId="17" xfId="0" applyNumberFormat="1" applyFont="1" applyBorder="1" applyAlignment="1" applyProtection="1">
      <alignment horizontal="center"/>
      <protection locked="0"/>
    </xf>
    <xf numFmtId="41" fontId="4" fillId="0" borderId="18" xfId="0" applyNumberFormat="1" applyFont="1" applyBorder="1" applyAlignment="1" applyProtection="1">
      <alignment horizontal="center"/>
      <protection locked="0"/>
    </xf>
    <xf numFmtId="0" fontId="10" fillId="0" borderId="14" xfId="0" applyFont="1" applyBorder="1" applyAlignment="1">
      <alignment horizontal="center"/>
    </xf>
    <xf numFmtId="0" fontId="10" fillId="0" borderId="8" xfId="0" applyFont="1" applyBorder="1" applyAlignment="1">
      <alignment horizontal="center"/>
    </xf>
    <xf numFmtId="49" fontId="4" fillId="0" borderId="1" xfId="0" applyNumberFormat="1" applyFont="1" applyBorder="1" applyAlignment="1" applyProtection="1">
      <alignment horizontal="right"/>
      <protection locked="0"/>
    </xf>
    <xf numFmtId="49" fontId="4" fillId="0" borderId="18" xfId="0" applyNumberFormat="1" applyFont="1" applyBorder="1" applyAlignment="1" applyProtection="1">
      <alignment horizontal="right"/>
      <protection locked="0"/>
    </xf>
    <xf numFmtId="49" fontId="2" fillId="0" borderId="16" xfId="0" applyNumberFormat="1" applyFont="1" applyBorder="1" applyAlignment="1" applyProtection="1">
      <alignment horizontal="center"/>
      <protection locked="0"/>
    </xf>
    <xf numFmtId="49" fontId="2" fillId="0" borderId="0" xfId="0" applyNumberFormat="1" applyFont="1" applyBorder="1" applyAlignment="1" applyProtection="1">
      <alignment horizontal="center"/>
      <protection locked="0"/>
    </xf>
    <xf numFmtId="49" fontId="2" fillId="0" borderId="2" xfId="0" applyNumberFormat="1" applyFont="1" applyBorder="1" applyAlignment="1" applyProtection="1">
      <alignment horizontal="center"/>
      <protection locked="0"/>
    </xf>
    <xf numFmtId="0" fontId="19" fillId="0" borderId="17" xfId="0" applyFont="1" applyBorder="1" applyAlignment="1">
      <alignment horizontal="center"/>
    </xf>
    <xf numFmtId="0" fontId="19" fillId="0" borderId="1" xfId="0" applyFont="1" applyBorder="1" applyAlignment="1">
      <alignment horizontal="center"/>
    </xf>
    <xf numFmtId="0" fontId="19" fillId="0" borderId="18" xfId="0" applyFont="1" applyBorder="1" applyAlignment="1">
      <alignment horizontal="center"/>
    </xf>
    <xf numFmtId="165" fontId="4" fillId="0" borderId="1" xfId="0" applyNumberFormat="1" applyFont="1" applyBorder="1" applyAlignment="1" applyProtection="1">
      <alignment horizontal="center" vertical="center"/>
      <protection locked="0"/>
    </xf>
    <xf numFmtId="165" fontId="4" fillId="0" borderId="1" xfId="0" applyNumberFormat="1" applyFont="1" applyBorder="1" applyAlignment="1" applyProtection="1">
      <alignment horizontal="center"/>
      <protection locked="0"/>
    </xf>
    <xf numFmtId="0" fontId="4" fillId="0" borderId="16" xfId="0" applyFont="1" applyBorder="1" applyAlignment="1">
      <alignment wrapText="1"/>
    </xf>
    <xf numFmtId="0" fontId="4" fillId="0" borderId="0" xfId="0" applyFont="1" applyBorder="1" applyAlignment="1">
      <alignment wrapText="1"/>
    </xf>
    <xf numFmtId="0" fontId="4" fillId="0" borderId="16" xfId="0" applyFont="1" applyBorder="1" applyAlignment="1">
      <alignment horizontal="left" wrapText="1"/>
    </xf>
    <xf numFmtId="0" fontId="4" fillId="0" borderId="2" xfId="0" applyFont="1" applyBorder="1" applyAlignment="1">
      <alignment wrapText="1"/>
    </xf>
    <xf numFmtId="49" fontId="19" fillId="0" borderId="36" xfId="0" applyNumberFormat="1" applyFont="1" applyBorder="1" applyAlignment="1" applyProtection="1">
      <alignment horizontal="center" wrapText="1"/>
    </xf>
    <xf numFmtId="49" fontId="19" fillId="0" borderId="4" xfId="0" applyNumberFormat="1" applyFont="1" applyBorder="1" applyAlignment="1" applyProtection="1">
      <alignment horizontal="center" wrapText="1"/>
    </xf>
    <xf numFmtId="49" fontId="19" fillId="0" borderId="43" xfId="0" applyNumberFormat="1" applyFont="1" applyBorder="1" applyAlignment="1" applyProtection="1">
      <alignment horizontal="center" wrapText="1"/>
    </xf>
    <xf numFmtId="49" fontId="19" fillId="0" borderId="14" xfId="0" applyNumberFormat="1" applyFont="1" applyBorder="1" applyAlignment="1" applyProtection="1">
      <alignment horizontal="center" wrapText="1"/>
    </xf>
    <xf numFmtId="49" fontId="19" fillId="0" borderId="7" xfId="0" applyNumberFormat="1" applyFont="1" applyBorder="1" applyAlignment="1" applyProtection="1">
      <alignment horizontal="center" wrapText="1"/>
    </xf>
    <xf numFmtId="49" fontId="19" fillId="0" borderId="8" xfId="0" applyNumberFormat="1" applyFont="1" applyBorder="1" applyAlignment="1" applyProtection="1">
      <alignment horizontal="center" wrapText="1"/>
    </xf>
    <xf numFmtId="49" fontId="4" fillId="0" borderId="16" xfId="0" applyNumberFormat="1" applyFont="1" applyBorder="1" applyAlignment="1" applyProtection="1">
      <alignment wrapText="1"/>
      <protection locked="0"/>
    </xf>
    <xf numFmtId="49" fontId="4" fillId="0" borderId="0" xfId="0" applyNumberFormat="1" applyFont="1" applyBorder="1" applyAlignment="1" applyProtection="1">
      <alignment wrapText="1"/>
      <protection locked="0"/>
    </xf>
    <xf numFmtId="49" fontId="4" fillId="0" borderId="2" xfId="0" applyNumberFormat="1" applyFont="1" applyBorder="1" applyAlignment="1" applyProtection="1">
      <alignment wrapText="1"/>
      <protection locked="0"/>
    </xf>
    <xf numFmtId="49" fontId="4" fillId="0" borderId="16" xfId="0" applyNumberFormat="1" applyFont="1" applyBorder="1" applyAlignment="1" applyProtection="1">
      <alignment wrapText="1" shrinkToFit="1"/>
      <protection locked="0"/>
    </xf>
    <xf numFmtId="49" fontId="4" fillId="0" borderId="0" xfId="0" applyNumberFormat="1" applyFont="1" applyBorder="1" applyAlignment="1" applyProtection="1">
      <alignment wrapText="1" shrinkToFit="1"/>
      <protection locked="0"/>
    </xf>
    <xf numFmtId="49" fontId="4" fillId="0" borderId="2" xfId="0" applyNumberFormat="1" applyFont="1" applyBorder="1" applyAlignment="1" applyProtection="1">
      <alignment wrapText="1" shrinkToFit="1"/>
      <protection locked="0"/>
    </xf>
    <xf numFmtId="49" fontId="4" fillId="0" borderId="1" xfId="0" applyNumberFormat="1" applyFont="1" applyBorder="1" applyAlignment="1" applyProtection="1">
      <alignment wrapText="1"/>
      <protection locked="0"/>
    </xf>
    <xf numFmtId="49" fontId="4" fillId="0" borderId="18" xfId="0" applyNumberFormat="1" applyFont="1" applyBorder="1" applyAlignment="1" applyProtection="1">
      <alignment wrapText="1"/>
      <protection locked="0"/>
    </xf>
    <xf numFmtId="49" fontId="4" fillId="0" borderId="0" xfId="0" applyNumberFormat="1" applyFont="1" applyAlignment="1" applyProtection="1">
      <alignment wrapText="1"/>
    </xf>
    <xf numFmtId="0" fontId="19" fillId="0" borderId="16" xfId="0" applyFont="1" applyBorder="1" applyAlignment="1">
      <alignment horizontal="center" wrapText="1"/>
    </xf>
    <xf numFmtId="0" fontId="19" fillId="0" borderId="0" xfId="0" applyFont="1" applyBorder="1" applyAlignment="1">
      <alignment horizontal="center" wrapText="1"/>
    </xf>
    <xf numFmtId="0" fontId="19" fillId="0" borderId="2" xfId="0" applyFont="1" applyBorder="1" applyAlignment="1">
      <alignment horizontal="center" wrapText="1"/>
    </xf>
    <xf numFmtId="0" fontId="19" fillId="0" borderId="14" xfId="0" applyFont="1" applyBorder="1" applyAlignment="1">
      <alignment horizont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0" fontId="4" fillId="0" borderId="0" xfId="0" applyFont="1" applyAlignment="1">
      <alignment horizontal="left"/>
    </xf>
    <xf numFmtId="49" fontId="1" fillId="0" borderId="1" xfId="0" applyNumberFormat="1" applyFont="1" applyBorder="1" applyAlignment="1" applyProtection="1">
      <alignment horizontal="left"/>
      <protection locked="0"/>
    </xf>
    <xf numFmtId="0" fontId="4" fillId="0" borderId="0" xfId="0" applyFont="1" applyAlignment="1">
      <alignment vertical="center" wrapText="1"/>
    </xf>
    <xf numFmtId="41" fontId="4" fillId="0" borderId="1" xfId="0" applyNumberFormat="1" applyFont="1" applyBorder="1" applyAlignment="1" applyProtection="1">
      <protection locked="0"/>
    </xf>
    <xf numFmtId="0" fontId="19" fillId="0" borderId="0" xfId="0" applyFont="1" applyAlignment="1">
      <alignment horizontal="center" vertical="center" wrapText="1"/>
    </xf>
    <xf numFmtId="0" fontId="24" fillId="0" borderId="0" xfId="0" applyFont="1" applyAlignment="1">
      <alignment horizontal="center" vertical="center" wrapText="1"/>
    </xf>
    <xf numFmtId="49" fontId="1" fillId="0" borderId="1" xfId="0" applyNumberFormat="1" applyFont="1" applyBorder="1" applyAlignment="1" applyProtection="1">
      <alignment horizontal="left" wrapText="1"/>
      <protection locked="0"/>
    </xf>
    <xf numFmtId="0" fontId="19" fillId="0" borderId="19" xfId="0" applyFont="1" applyBorder="1" applyAlignment="1">
      <alignment horizontal="center"/>
    </xf>
    <xf numFmtId="0" fontId="19" fillId="0" borderId="3" xfId="0" applyFont="1" applyBorder="1" applyAlignment="1">
      <alignment horizontal="center"/>
    </xf>
    <xf numFmtId="0" fontId="19" fillId="0" borderId="23" xfId="0" applyFont="1" applyBorder="1" applyAlignment="1">
      <alignment horizontal="center"/>
    </xf>
    <xf numFmtId="0" fontId="9" fillId="0" borderId="52" xfId="0" applyFont="1" applyBorder="1" applyAlignment="1">
      <alignment horizontal="center"/>
    </xf>
    <xf numFmtId="0" fontId="9" fillId="0" borderId="50" xfId="0" applyFont="1" applyBorder="1" applyAlignment="1">
      <alignment horizontal="center"/>
    </xf>
    <xf numFmtId="0" fontId="9" fillId="0" borderId="33" xfId="0" applyFont="1" applyBorder="1" applyAlignment="1">
      <alignment horizontal="center"/>
    </xf>
    <xf numFmtId="49" fontId="17" fillId="0" borderId="1" xfId="0" applyNumberFormat="1" applyFont="1" applyBorder="1" applyAlignment="1" applyProtection="1">
      <alignment horizontal="center"/>
      <protection locked="0"/>
    </xf>
    <xf numFmtId="49" fontId="17" fillId="0" borderId="18" xfId="0" applyNumberFormat="1" applyFont="1" applyBorder="1" applyAlignment="1" applyProtection="1">
      <alignment horizontal="center"/>
      <protection locked="0"/>
    </xf>
    <xf numFmtId="0" fontId="17" fillId="0" borderId="4" xfId="0" applyFont="1" applyBorder="1" applyAlignment="1">
      <alignment horizontal="center" vertical="top"/>
    </xf>
    <xf numFmtId="0" fontId="17" fillId="0" borderId="43" xfId="0" applyFont="1" applyBorder="1" applyAlignment="1">
      <alignment horizontal="center" vertical="top"/>
    </xf>
    <xf numFmtId="0" fontId="4" fillId="0" borderId="4" xfId="0" applyFont="1" applyBorder="1" applyAlignment="1">
      <alignment horizontal="center"/>
    </xf>
    <xf numFmtId="0" fontId="10" fillId="0" borderId="16" xfId="0" applyFont="1" applyBorder="1" applyAlignment="1">
      <alignment horizontal="center"/>
    </xf>
    <xf numFmtId="0" fontId="10" fillId="0" borderId="37" xfId="0" applyFont="1" applyBorder="1" applyAlignment="1">
      <alignment horizontal="centerContinuous"/>
    </xf>
  </cellXfs>
  <cellStyles count="17">
    <cellStyle name="Hyperlink" xfId="1" builtinId="8"/>
    <cellStyle name="Normal" xfId="0" builtinId="0"/>
    <cellStyle name="Normal 2" xfId="15"/>
    <cellStyle name="Normal 3" xfId="16"/>
    <cellStyle name="Normal_98ARA" xfId="2"/>
    <cellStyle name="Normal_ARPUC11" xfId="3"/>
    <cellStyle name="Normal_ARPUC12" xfId="4"/>
    <cellStyle name="Normal_ARPUC13" xfId="5"/>
    <cellStyle name="Normal_ARPUC14" xfId="6"/>
    <cellStyle name="Normal_ARPUC15" xfId="7"/>
    <cellStyle name="Normal_ARPUC16" xfId="8"/>
    <cellStyle name="Normal_ARPUC17" xfId="9"/>
    <cellStyle name="Normal_ARPUC18" xfId="10"/>
    <cellStyle name="Normal_ARPUC19" xfId="11"/>
    <cellStyle name="Normal_ARPUC23" xfId="12"/>
    <cellStyle name="Normal_ARPUC24" xfId="13"/>
    <cellStyle name="Normal_ARPUC25"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52"/>
  <sheetViews>
    <sheetView tabSelected="1" zoomScaleNormal="100" workbookViewId="0">
      <selection activeCell="M1" sqref="M1"/>
    </sheetView>
  </sheetViews>
  <sheetFormatPr defaultRowHeight="12.75" x14ac:dyDescent="0.2"/>
  <cols>
    <col min="1" max="1" width="4.42578125" style="289" customWidth="1"/>
    <col min="2" max="4" width="9.140625" style="289"/>
    <col min="5" max="5" width="2.7109375" style="289" customWidth="1"/>
    <col min="6" max="16384" width="9.140625" style="289"/>
  </cols>
  <sheetData>
    <row r="1" spans="1:11" ht="15" customHeight="1" thickTop="1" x14ac:dyDescent="0.2">
      <c r="A1" s="218"/>
      <c r="B1" s="286"/>
      <c r="C1" s="286"/>
      <c r="D1" s="286"/>
      <c r="E1" s="287"/>
      <c r="F1" s="286"/>
      <c r="G1" s="286"/>
      <c r="H1" s="286"/>
      <c r="I1" s="286"/>
      <c r="J1" s="286"/>
      <c r="K1" s="288"/>
    </row>
    <row r="2" spans="1:11" ht="20.25" customHeight="1" x14ac:dyDescent="0.3">
      <c r="A2" s="219"/>
      <c r="B2" s="1086" t="s">
        <v>874</v>
      </c>
      <c r="C2" s="1650"/>
      <c r="D2" s="1650"/>
      <c r="E2" s="291" t="s">
        <v>875</v>
      </c>
      <c r="F2" s="290"/>
      <c r="G2" s="290"/>
      <c r="H2" s="292"/>
      <c r="I2" s="293"/>
      <c r="J2" s="293"/>
      <c r="K2" s="294"/>
    </row>
    <row r="3" spans="1:11" ht="19.5" customHeight="1" x14ac:dyDescent="0.3">
      <c r="A3" s="295"/>
      <c r="B3" s="1086" t="s">
        <v>876</v>
      </c>
      <c r="C3" s="1650"/>
      <c r="D3" s="1650"/>
      <c r="E3" s="291" t="s">
        <v>875</v>
      </c>
      <c r="F3" s="290"/>
      <c r="G3" s="290"/>
      <c r="H3" s="292" t="s">
        <v>877</v>
      </c>
      <c r="I3" s="293"/>
      <c r="J3" s="293"/>
      <c r="K3" s="294"/>
    </row>
    <row r="4" spans="1:11" ht="20.25" x14ac:dyDescent="0.3">
      <c r="A4" s="296"/>
      <c r="B4" s="297"/>
      <c r="C4" s="297"/>
      <c r="D4" s="297"/>
      <c r="E4" s="298"/>
      <c r="F4" s="290"/>
      <c r="G4" s="290"/>
      <c r="H4" s="292" t="s">
        <v>878</v>
      </c>
      <c r="I4" s="293"/>
      <c r="J4" s="293"/>
      <c r="K4" s="294"/>
    </row>
    <row r="5" spans="1:11" x14ac:dyDescent="0.2">
      <c r="A5" s="295"/>
      <c r="B5" s="290"/>
      <c r="C5" s="290"/>
      <c r="D5" s="290"/>
      <c r="E5" s="290"/>
      <c r="F5" s="290"/>
      <c r="G5" s="290"/>
      <c r="H5" s="290"/>
      <c r="I5" s="290"/>
      <c r="J5" s="290"/>
      <c r="K5" s="294"/>
    </row>
    <row r="6" spans="1:11" x14ac:dyDescent="0.2">
      <c r="A6" s="1087" t="s">
        <v>879</v>
      </c>
      <c r="B6" s="1088"/>
      <c r="C6" s="1088"/>
      <c r="D6" s="290"/>
      <c r="E6" s="290"/>
      <c r="F6" s="290"/>
      <c r="G6" s="290"/>
      <c r="H6" s="290"/>
      <c r="I6" s="290"/>
      <c r="J6" s="290"/>
      <c r="K6" s="294"/>
    </row>
    <row r="7" spans="1:11" x14ac:dyDescent="0.2">
      <c r="A7" s="295"/>
      <c r="B7" s="290"/>
      <c r="C7" s="290"/>
      <c r="D7" s="290"/>
      <c r="E7" s="290"/>
      <c r="F7" s="290"/>
      <c r="G7" s="290"/>
      <c r="H7" s="290"/>
      <c r="I7" s="290"/>
      <c r="J7" s="290"/>
      <c r="K7" s="294"/>
    </row>
    <row r="8" spans="1:11" x14ac:dyDescent="0.2">
      <c r="A8" s="295"/>
      <c r="B8" s="290"/>
      <c r="C8" s="290"/>
      <c r="D8" s="290"/>
      <c r="E8" s="290"/>
      <c r="F8" s="290"/>
      <c r="G8" s="290"/>
      <c r="H8" s="290"/>
      <c r="I8" s="290"/>
      <c r="J8" s="290"/>
      <c r="K8" s="294"/>
    </row>
    <row r="9" spans="1:11" x14ac:dyDescent="0.2">
      <c r="A9" s="295"/>
      <c r="B9" s="290"/>
      <c r="C9" s="290"/>
      <c r="D9" s="290"/>
      <c r="E9" s="290"/>
      <c r="F9" s="290"/>
      <c r="G9" s="290"/>
      <c r="H9" s="290"/>
      <c r="I9" s="290"/>
      <c r="J9" s="290"/>
      <c r="K9" s="294"/>
    </row>
    <row r="10" spans="1:11" x14ac:dyDescent="0.2">
      <c r="A10" s="295"/>
      <c r="B10" s="290"/>
      <c r="C10" s="290"/>
      <c r="D10" s="290"/>
      <c r="E10" s="290"/>
      <c r="F10" s="290"/>
      <c r="G10" s="290"/>
      <c r="H10" s="290"/>
      <c r="I10" s="290"/>
      <c r="J10" s="290"/>
      <c r="K10" s="294"/>
    </row>
    <row r="11" spans="1:11" ht="23.25" x14ac:dyDescent="0.35">
      <c r="A11" s="1728">
        <v>2017</v>
      </c>
      <c r="B11" s="1729"/>
      <c r="C11" s="1729"/>
      <c r="D11" s="1729"/>
      <c r="E11" s="1729"/>
      <c r="F11" s="1729"/>
      <c r="G11" s="1729"/>
      <c r="H11" s="1729"/>
      <c r="I11" s="1729"/>
      <c r="J11" s="1729"/>
      <c r="K11" s="1730"/>
    </row>
    <row r="12" spans="1:11" ht="23.25" x14ac:dyDescent="0.35">
      <c r="A12" s="1728" t="s">
        <v>880</v>
      </c>
      <c r="B12" s="1729"/>
      <c r="C12" s="1729"/>
      <c r="D12" s="1729"/>
      <c r="E12" s="1729"/>
      <c r="F12" s="1729"/>
      <c r="G12" s="1729"/>
      <c r="H12" s="1729"/>
      <c r="I12" s="1729"/>
      <c r="J12" s="1729"/>
      <c r="K12" s="1730"/>
    </row>
    <row r="13" spans="1:11" ht="23.25" x14ac:dyDescent="0.35">
      <c r="A13" s="1728" t="s">
        <v>881</v>
      </c>
      <c r="B13" s="1729"/>
      <c r="C13" s="1729"/>
      <c r="D13" s="1729"/>
      <c r="E13" s="1729"/>
      <c r="F13" s="1729"/>
      <c r="G13" s="1729"/>
      <c r="H13" s="1729"/>
      <c r="I13" s="1729"/>
      <c r="J13" s="1729"/>
      <c r="K13" s="1730"/>
    </row>
    <row r="14" spans="1:11" ht="18" x14ac:dyDescent="0.25">
      <c r="A14" s="299"/>
      <c r="B14" s="300"/>
      <c r="C14" s="300"/>
      <c r="D14" s="300"/>
      <c r="E14" s="300"/>
      <c r="F14" s="300"/>
      <c r="G14" s="300"/>
      <c r="H14" s="300"/>
      <c r="I14" s="300"/>
      <c r="J14" s="293"/>
      <c r="K14" s="294"/>
    </row>
    <row r="15" spans="1:11" ht="18" x14ac:dyDescent="0.25">
      <c r="A15" s="299"/>
      <c r="B15" s="300"/>
      <c r="C15" s="300"/>
      <c r="D15" s="300"/>
      <c r="E15" s="300"/>
      <c r="F15" s="300"/>
      <c r="G15" s="300"/>
      <c r="H15" s="300"/>
      <c r="I15" s="300"/>
      <c r="J15" s="293"/>
      <c r="K15" s="294"/>
    </row>
    <row r="16" spans="1:11" x14ac:dyDescent="0.2">
      <c r="A16" s="295"/>
      <c r="B16" s="1734"/>
      <c r="C16" s="1734"/>
      <c r="D16" s="1734"/>
      <c r="E16" s="1734"/>
      <c r="F16" s="1734"/>
      <c r="G16" s="1734"/>
      <c r="H16" s="1734"/>
      <c r="I16" s="1734"/>
      <c r="J16" s="1734"/>
      <c r="K16" s="294"/>
    </row>
    <row r="17" spans="1:11" x14ac:dyDescent="0.2">
      <c r="A17" s="295"/>
      <c r="B17" s="290"/>
      <c r="C17" s="290"/>
      <c r="D17" s="290"/>
      <c r="E17" s="290"/>
      <c r="F17" s="290"/>
      <c r="G17" s="290"/>
      <c r="H17" s="290"/>
      <c r="I17" s="290"/>
      <c r="J17" s="290"/>
      <c r="K17" s="294"/>
    </row>
    <row r="18" spans="1:11" x14ac:dyDescent="0.2">
      <c r="A18" s="295"/>
      <c r="B18" s="290"/>
      <c r="C18" s="290"/>
      <c r="D18" s="290"/>
      <c r="E18" s="290"/>
      <c r="F18" s="290"/>
      <c r="G18" s="290"/>
      <c r="H18" s="290"/>
      <c r="I18" s="290"/>
      <c r="J18" s="290"/>
      <c r="K18" s="294"/>
    </row>
    <row r="19" spans="1:11" x14ac:dyDescent="0.2">
      <c r="A19" s="295"/>
      <c r="B19" s="1734"/>
      <c r="C19" s="1734"/>
      <c r="D19" s="1734"/>
      <c r="E19" s="1734"/>
      <c r="F19" s="1734"/>
      <c r="G19" s="1734"/>
      <c r="H19" s="1734"/>
      <c r="I19" s="1734"/>
      <c r="J19" s="1734"/>
      <c r="K19" s="294"/>
    </row>
    <row r="20" spans="1:11" x14ac:dyDescent="0.2">
      <c r="A20" s="295"/>
      <c r="B20" s="1736" t="s">
        <v>882</v>
      </c>
      <c r="C20" s="1736"/>
      <c r="D20" s="1736"/>
      <c r="E20" s="1736"/>
      <c r="F20" s="1736"/>
      <c r="G20" s="1736"/>
      <c r="H20" s="1736"/>
      <c r="I20" s="1736"/>
      <c r="J20" s="1736"/>
      <c r="K20" s="301" t="s">
        <v>875</v>
      </c>
    </row>
    <row r="21" spans="1:11" x14ac:dyDescent="0.2">
      <c r="A21" s="295"/>
      <c r="B21" s="290"/>
      <c r="C21" s="290"/>
      <c r="D21" s="290"/>
      <c r="E21" s="290"/>
      <c r="F21" s="290"/>
      <c r="G21" s="290"/>
      <c r="H21" s="290"/>
      <c r="I21" s="290"/>
      <c r="J21" s="290"/>
      <c r="K21" s="294"/>
    </row>
    <row r="22" spans="1:11" x14ac:dyDescent="0.2">
      <c r="A22" s="295"/>
      <c r="B22" s="1734"/>
      <c r="C22" s="1734"/>
      <c r="D22" s="1734"/>
      <c r="E22" s="1734"/>
      <c r="F22" s="1734"/>
      <c r="G22" s="1734"/>
      <c r="H22" s="1734"/>
      <c r="I22" s="1734"/>
      <c r="J22" s="1734"/>
      <c r="K22" s="294"/>
    </row>
    <row r="23" spans="1:11" x14ac:dyDescent="0.2">
      <c r="A23" s="295"/>
      <c r="B23" s="290"/>
      <c r="C23" s="290"/>
      <c r="D23" s="290"/>
      <c r="E23" s="290"/>
      <c r="F23" s="290"/>
      <c r="G23" s="290"/>
      <c r="H23" s="290"/>
      <c r="I23" s="290"/>
      <c r="J23" s="290"/>
      <c r="K23" s="294"/>
    </row>
    <row r="24" spans="1:11" x14ac:dyDescent="0.2">
      <c r="A24" s="295"/>
      <c r="B24" s="290"/>
      <c r="C24" s="290"/>
      <c r="D24" s="290"/>
      <c r="E24" s="290"/>
      <c r="F24" s="290"/>
      <c r="G24" s="290"/>
      <c r="H24" s="290"/>
      <c r="I24" s="290"/>
      <c r="J24" s="290"/>
      <c r="K24" s="294"/>
    </row>
    <row r="25" spans="1:11" x14ac:dyDescent="0.2">
      <c r="A25" s="295"/>
      <c r="B25" s="1734"/>
      <c r="C25" s="1734"/>
      <c r="D25" s="1734"/>
      <c r="E25" s="1734"/>
      <c r="F25" s="1734"/>
      <c r="G25" s="1734"/>
      <c r="H25" s="1734"/>
      <c r="I25" s="1734"/>
      <c r="J25" s="1088"/>
      <c r="K25" s="294"/>
    </row>
    <row r="26" spans="1:11" x14ac:dyDescent="0.2">
      <c r="A26" s="302"/>
      <c r="B26" s="1735" t="s">
        <v>883</v>
      </c>
      <c r="C26" s="1735"/>
      <c r="D26" s="1735"/>
      <c r="E26" s="1735"/>
      <c r="F26" s="1735"/>
      <c r="G26" s="1735"/>
      <c r="H26" s="1735"/>
      <c r="I26" s="1735"/>
      <c r="J26" s="303" t="s">
        <v>884</v>
      </c>
      <c r="K26" s="294"/>
    </row>
    <row r="27" spans="1:11" x14ac:dyDescent="0.2">
      <c r="A27" s="295"/>
      <c r="B27" s="290"/>
      <c r="C27" s="290"/>
      <c r="D27" s="290"/>
      <c r="E27" s="290"/>
      <c r="F27" s="290"/>
      <c r="G27" s="290"/>
      <c r="H27" s="290"/>
      <c r="I27" s="290"/>
      <c r="J27" s="290"/>
      <c r="K27" s="294"/>
    </row>
    <row r="28" spans="1:11" x14ac:dyDescent="0.2">
      <c r="A28" s="295"/>
      <c r="B28" s="290"/>
      <c r="C28" s="290"/>
      <c r="D28" s="290"/>
      <c r="E28" s="290"/>
      <c r="F28" s="290"/>
      <c r="G28" s="290"/>
      <c r="H28" s="290"/>
      <c r="I28" s="290"/>
      <c r="J28" s="290"/>
      <c r="K28" s="294"/>
    </row>
    <row r="29" spans="1:11" x14ac:dyDescent="0.2">
      <c r="A29" s="295"/>
      <c r="B29" s="290"/>
      <c r="C29" s="290"/>
      <c r="D29" s="290"/>
      <c r="E29" s="290"/>
      <c r="F29" s="290"/>
      <c r="G29" s="290"/>
      <c r="H29" s="290"/>
      <c r="I29" s="290"/>
      <c r="J29" s="290"/>
      <c r="K29" s="294"/>
    </row>
    <row r="30" spans="1:11" x14ac:dyDescent="0.2">
      <c r="A30" s="295"/>
      <c r="B30" s="290"/>
      <c r="C30" s="290"/>
      <c r="D30" s="290"/>
      <c r="E30" s="290"/>
      <c r="F30" s="290"/>
      <c r="G30" s="290"/>
      <c r="H30" s="290"/>
      <c r="I30" s="290"/>
      <c r="J30" s="290"/>
      <c r="K30" s="294"/>
    </row>
    <row r="31" spans="1:11" ht="23.25" x14ac:dyDescent="0.35">
      <c r="A31" s="1728" t="s">
        <v>885</v>
      </c>
      <c r="B31" s="1729"/>
      <c r="C31" s="1729"/>
      <c r="D31" s="1729"/>
      <c r="E31" s="1729"/>
      <c r="F31" s="1729"/>
      <c r="G31" s="1729"/>
      <c r="H31" s="1729"/>
      <c r="I31" s="1729"/>
      <c r="J31" s="1729"/>
      <c r="K31" s="1730"/>
    </row>
    <row r="32" spans="1:11" ht="23.25" x14ac:dyDescent="0.35">
      <c r="A32" s="1728" t="s">
        <v>886</v>
      </c>
      <c r="B32" s="1729"/>
      <c r="C32" s="1729"/>
      <c r="D32" s="1729"/>
      <c r="E32" s="1729"/>
      <c r="F32" s="1729"/>
      <c r="G32" s="1729"/>
      <c r="H32" s="1729"/>
      <c r="I32" s="1729"/>
      <c r="J32" s="1729"/>
      <c r="K32" s="1730"/>
    </row>
    <row r="33" spans="1:11" ht="23.25" x14ac:dyDescent="0.35">
      <c r="A33" s="1728" t="s">
        <v>887</v>
      </c>
      <c r="B33" s="1729"/>
      <c r="C33" s="1729"/>
      <c r="D33" s="1729"/>
      <c r="E33" s="1729"/>
      <c r="F33" s="1729"/>
      <c r="G33" s="1729"/>
      <c r="H33" s="1729"/>
      <c r="I33" s="1729"/>
      <c r="J33" s="1729"/>
      <c r="K33" s="1730"/>
    </row>
    <row r="34" spans="1:11" ht="23.25" x14ac:dyDescent="0.35">
      <c r="A34" s="1728" t="s">
        <v>888</v>
      </c>
      <c r="B34" s="1729"/>
      <c r="C34" s="1729"/>
      <c r="D34" s="1729"/>
      <c r="E34" s="1729"/>
      <c r="F34" s="1729"/>
      <c r="G34" s="1729"/>
      <c r="H34" s="1729"/>
      <c r="I34" s="1729"/>
      <c r="J34" s="1729"/>
      <c r="K34" s="1730"/>
    </row>
    <row r="35" spans="1:11" ht="23.25" x14ac:dyDescent="0.35">
      <c r="A35" s="1728" t="s">
        <v>1489</v>
      </c>
      <c r="B35" s="1729"/>
      <c r="C35" s="1729"/>
      <c r="D35" s="1729"/>
      <c r="E35" s="1729"/>
      <c r="F35" s="1729"/>
      <c r="G35" s="1729"/>
      <c r="H35" s="1729"/>
      <c r="I35" s="1729"/>
      <c r="J35" s="1729"/>
      <c r="K35" s="1730"/>
    </row>
    <row r="36" spans="1:11" ht="18" x14ac:dyDescent="0.25">
      <c r="A36" s="299"/>
      <c r="B36" s="293"/>
      <c r="C36" s="293"/>
      <c r="D36" s="293"/>
      <c r="E36" s="293"/>
      <c r="F36" s="293"/>
      <c r="G36" s="293"/>
      <c r="H36" s="293"/>
      <c r="I36" s="293"/>
      <c r="J36" s="293"/>
      <c r="K36" s="294"/>
    </row>
    <row r="37" spans="1:11" x14ac:dyDescent="0.2">
      <c r="A37" s="295"/>
      <c r="B37" s="290"/>
      <c r="C37" s="290"/>
      <c r="D37" s="290"/>
      <c r="E37" s="290"/>
      <c r="F37" s="290"/>
      <c r="G37" s="290"/>
      <c r="H37" s="290"/>
      <c r="I37" s="290"/>
      <c r="J37" s="290"/>
      <c r="K37" s="294"/>
    </row>
    <row r="38" spans="1:11" x14ac:dyDescent="0.2">
      <c r="A38" s="295"/>
      <c r="B38" s="290"/>
      <c r="C38" s="290"/>
      <c r="D38" s="290"/>
      <c r="E38" s="290"/>
      <c r="F38" s="290"/>
      <c r="G38" s="290"/>
      <c r="H38" s="290"/>
      <c r="I38" s="290"/>
      <c r="J38" s="290"/>
      <c r="K38" s="294"/>
    </row>
    <row r="39" spans="1:11" x14ac:dyDescent="0.2">
      <c r="A39" s="1731" t="s">
        <v>1490</v>
      </c>
      <c r="B39" s="1732"/>
      <c r="C39" s="1732"/>
      <c r="D39" s="1732"/>
      <c r="E39" s="1732"/>
      <c r="F39" s="1732"/>
      <c r="G39" s="1732"/>
      <c r="H39" s="1732"/>
      <c r="I39" s="1732"/>
      <c r="J39" s="1732"/>
      <c r="K39" s="1733"/>
    </row>
    <row r="40" spans="1:11" x14ac:dyDescent="0.2">
      <c r="A40" s="304"/>
      <c r="B40" s="293"/>
      <c r="C40" s="293"/>
      <c r="D40" s="293"/>
      <c r="E40" s="293"/>
      <c r="F40" s="293"/>
      <c r="G40" s="293"/>
      <c r="H40" s="293"/>
      <c r="I40" s="293"/>
      <c r="J40" s="293"/>
      <c r="K40" s="301"/>
    </row>
    <row r="41" spans="1:11" x14ac:dyDescent="0.2">
      <c r="A41" s="295"/>
      <c r="B41" s="290"/>
      <c r="C41" s="290"/>
      <c r="D41" s="290"/>
      <c r="E41" s="290"/>
      <c r="F41" s="290"/>
      <c r="G41" s="290"/>
      <c r="H41" s="290"/>
      <c r="I41" s="290"/>
      <c r="J41" s="290"/>
      <c r="K41" s="294"/>
    </row>
    <row r="42" spans="1:11" x14ac:dyDescent="0.2">
      <c r="A42" s="295"/>
      <c r="B42" s="1122"/>
      <c r="C42" s="290"/>
      <c r="D42" s="290"/>
      <c r="E42" s="290"/>
      <c r="F42" s="290"/>
      <c r="G42" s="290"/>
      <c r="H42" s="290"/>
      <c r="I42" s="290"/>
      <c r="J42" s="290"/>
      <c r="K42" s="294"/>
    </row>
    <row r="43" spans="1:11" ht="13.5" thickBot="1" x14ac:dyDescent="0.25">
      <c r="A43" s="305"/>
      <c r="B43" s="306"/>
      <c r="C43" s="306"/>
      <c r="D43" s="306"/>
      <c r="E43" s="306"/>
      <c r="F43" s="306"/>
      <c r="G43" s="306"/>
      <c r="H43" s="306"/>
      <c r="I43" s="306"/>
      <c r="J43" s="306"/>
      <c r="K43" s="307"/>
    </row>
    <row r="44" spans="1:11" ht="13.5" thickTop="1" x14ac:dyDescent="0.2">
      <c r="A44" s="290"/>
      <c r="B44" s="290"/>
      <c r="C44" s="290"/>
      <c r="D44" s="290"/>
      <c r="E44" s="290"/>
      <c r="F44" s="290"/>
      <c r="G44" s="290"/>
      <c r="H44" s="290"/>
      <c r="I44" s="290"/>
      <c r="J44" s="290"/>
    </row>
    <row r="45" spans="1:11" x14ac:dyDescent="0.2">
      <c r="A45" s="290"/>
      <c r="B45" s="290"/>
      <c r="C45" s="290"/>
      <c r="D45" s="290"/>
      <c r="E45" s="290"/>
      <c r="F45" s="290"/>
      <c r="G45" s="290"/>
      <c r="H45" s="290"/>
      <c r="I45" s="290"/>
      <c r="J45" s="290"/>
    </row>
    <row r="46" spans="1:11" x14ac:dyDescent="0.2">
      <c r="A46" s="290"/>
      <c r="B46" s="290"/>
      <c r="C46" s="290"/>
      <c r="D46" s="290"/>
      <c r="E46" s="290"/>
      <c r="F46" s="290"/>
      <c r="G46" s="290"/>
      <c r="H46" s="290"/>
      <c r="I46" s="290"/>
      <c r="J46" s="290"/>
    </row>
    <row r="47" spans="1:11" x14ac:dyDescent="0.2">
      <c r="A47" s="290"/>
      <c r="B47" s="290"/>
      <c r="C47" s="290"/>
      <c r="D47" s="290"/>
      <c r="E47" s="290"/>
      <c r="F47" s="290"/>
      <c r="G47" s="290"/>
      <c r="H47" s="290"/>
      <c r="I47" s="290"/>
      <c r="J47" s="290"/>
    </row>
    <row r="48" spans="1:11" x14ac:dyDescent="0.2">
      <c r="A48" s="290"/>
      <c r="B48" s="290"/>
      <c r="C48" s="290"/>
      <c r="D48" s="290"/>
      <c r="E48" s="290"/>
      <c r="F48" s="290"/>
      <c r="G48" s="290"/>
      <c r="H48" s="290"/>
      <c r="I48" s="290"/>
      <c r="J48" s="290"/>
    </row>
    <row r="49" spans="1:10" x14ac:dyDescent="0.2">
      <c r="A49" s="290"/>
      <c r="B49" s="290"/>
      <c r="C49" s="290"/>
      <c r="D49" s="290"/>
      <c r="E49" s="290"/>
      <c r="F49" s="290"/>
      <c r="G49" s="290"/>
      <c r="H49" s="290"/>
      <c r="I49" s="290"/>
      <c r="J49" s="290"/>
    </row>
    <row r="50" spans="1:10" x14ac:dyDescent="0.2">
      <c r="A50" s="290"/>
      <c r="B50" s="290"/>
      <c r="C50" s="290"/>
      <c r="D50" s="290"/>
      <c r="E50" s="290"/>
      <c r="F50" s="290"/>
      <c r="G50" s="290"/>
      <c r="H50" s="290"/>
      <c r="I50" s="290"/>
      <c r="J50" s="290"/>
    </row>
    <row r="51" spans="1:10" x14ac:dyDescent="0.2">
      <c r="A51" s="290"/>
      <c r="B51" s="290"/>
      <c r="C51" s="290"/>
      <c r="D51" s="290"/>
      <c r="E51" s="290"/>
      <c r="F51" s="290"/>
      <c r="G51" s="290"/>
      <c r="H51" s="290"/>
      <c r="I51" s="290"/>
      <c r="J51" s="290"/>
    </row>
    <row r="52" spans="1:10" x14ac:dyDescent="0.2">
      <c r="A52" s="290"/>
      <c r="B52" s="290"/>
      <c r="C52" s="290"/>
      <c r="D52" s="290"/>
      <c r="E52" s="290"/>
      <c r="F52" s="290"/>
      <c r="G52" s="290"/>
      <c r="H52" s="290"/>
      <c r="I52" s="290"/>
      <c r="J52" s="290"/>
    </row>
  </sheetData>
  <sheetProtection sheet="1" objects="1" scenarios="1"/>
  <mergeCells count="15">
    <mergeCell ref="A11:K11"/>
    <mergeCell ref="A12:K12"/>
    <mergeCell ref="A13:K13"/>
    <mergeCell ref="A35:K35"/>
    <mergeCell ref="A39:K39"/>
    <mergeCell ref="B16:J16"/>
    <mergeCell ref="B19:J19"/>
    <mergeCell ref="B22:J22"/>
    <mergeCell ref="B25:I25"/>
    <mergeCell ref="B26:I26"/>
    <mergeCell ref="A34:K34"/>
    <mergeCell ref="B20:J20"/>
    <mergeCell ref="A31:K31"/>
    <mergeCell ref="A32:K32"/>
    <mergeCell ref="A33:K33"/>
  </mergeCells>
  <phoneticPr fontId="7" type="noConversion"/>
  <printOptions horizontalCentered="1"/>
  <pageMargins left="0.54" right="0.54" top="0.69" bottom="0.78"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AZ72"/>
  <sheetViews>
    <sheetView zoomScaleNormal="100" workbookViewId="0">
      <selection activeCell="T1" sqref="T1"/>
    </sheetView>
  </sheetViews>
  <sheetFormatPr defaultRowHeight="12.75" customHeight="1" x14ac:dyDescent="0.2"/>
  <cols>
    <col min="1" max="1" width="1.28515625" style="43" customWidth="1"/>
    <col min="2" max="7" width="9.140625" style="43"/>
    <col min="8" max="8" width="9.28515625" style="43" bestFit="1" customWidth="1"/>
    <col min="9" max="9" width="13.42578125" style="43" bestFit="1" customWidth="1"/>
    <col min="10" max="10" width="10" style="43" bestFit="1" customWidth="1"/>
    <col min="11" max="11" width="13.42578125" style="43" bestFit="1" customWidth="1"/>
    <col min="12" max="12" width="10" style="43" bestFit="1" customWidth="1"/>
    <col min="13" max="13" width="12.85546875" style="43" bestFit="1" customWidth="1"/>
    <col min="14" max="14" width="13.42578125" style="43" bestFit="1" customWidth="1"/>
    <col min="15" max="15" width="9.28515625" style="43" bestFit="1" customWidth="1"/>
    <col min="16" max="16" width="13.42578125" style="43" bestFit="1" customWidth="1"/>
    <col min="17" max="17" width="11.42578125" style="43" bestFit="1" customWidth="1"/>
    <col min="18" max="18" width="2.28515625" style="43" customWidth="1"/>
    <col min="19" max="16384" width="9.140625" style="43"/>
  </cols>
  <sheetData>
    <row r="1" spans="2:52" ht="18" x14ac:dyDescent="0.25">
      <c r="B1" s="1739" t="s">
        <v>72</v>
      </c>
      <c r="C1" s="1739"/>
      <c r="D1" s="1739"/>
      <c r="E1" s="1739"/>
      <c r="F1" s="1739"/>
      <c r="G1" s="1739"/>
      <c r="H1" s="1739"/>
      <c r="I1" s="1739"/>
      <c r="J1" s="1739"/>
      <c r="K1" s="1739"/>
      <c r="L1" s="1739"/>
      <c r="M1" s="1739"/>
      <c r="N1" s="1739"/>
      <c r="O1" s="1739"/>
      <c r="P1" s="1739"/>
      <c r="Q1" s="1739"/>
      <c r="R1" s="327"/>
      <c r="S1" s="327"/>
      <c r="T1" s="327"/>
      <c r="U1" s="327"/>
      <c r="V1" s="327"/>
      <c r="W1" s="327"/>
      <c r="X1" s="327"/>
      <c r="Y1" s="327"/>
      <c r="Z1" s="327"/>
      <c r="AA1" s="327"/>
      <c r="AB1" s="327"/>
      <c r="AC1" s="327"/>
      <c r="AD1" s="327"/>
      <c r="AE1" s="327"/>
      <c r="AF1" s="327"/>
      <c r="AG1" s="327"/>
      <c r="AH1" s="327"/>
      <c r="AI1" s="327"/>
      <c r="AJ1" s="327"/>
      <c r="AK1" s="327"/>
      <c r="AL1" s="136"/>
      <c r="AM1" s="136"/>
      <c r="AN1" s="136"/>
      <c r="AO1" s="136"/>
      <c r="AP1" s="136"/>
      <c r="AQ1" s="136"/>
      <c r="AR1" s="136"/>
      <c r="AS1" s="136"/>
      <c r="AT1" s="136"/>
      <c r="AU1" s="136"/>
      <c r="AV1" s="136"/>
    </row>
    <row r="2" spans="2:52" ht="12.75" customHeight="1" x14ac:dyDescent="0.2">
      <c r="B2" s="1678"/>
      <c r="C2" s="1678"/>
      <c r="D2" s="1678"/>
      <c r="E2" s="1678"/>
      <c r="F2" s="1678"/>
      <c r="G2" s="1678"/>
      <c r="H2" s="1678"/>
      <c r="I2" s="1678"/>
      <c r="J2" s="1678"/>
      <c r="K2" s="1678"/>
      <c r="L2" s="1678"/>
      <c r="M2" s="1678"/>
      <c r="N2" s="1678"/>
      <c r="O2" s="1678"/>
      <c r="P2" s="1678"/>
      <c r="Q2" s="1678"/>
      <c r="R2" s="325"/>
      <c r="S2" s="325"/>
      <c r="T2" s="325"/>
      <c r="U2" s="325"/>
      <c r="V2" s="325"/>
      <c r="W2" s="325"/>
      <c r="X2" s="325"/>
      <c r="Y2" s="325"/>
      <c r="Z2" s="325"/>
      <c r="AA2" s="136"/>
      <c r="AB2" s="136"/>
      <c r="AC2" s="136"/>
      <c r="AD2" s="136"/>
      <c r="AE2" s="136"/>
      <c r="AF2" s="136"/>
      <c r="AG2" s="136"/>
      <c r="AH2" s="136"/>
      <c r="AI2" s="136"/>
      <c r="AJ2" s="136"/>
      <c r="AK2" s="136"/>
      <c r="AL2" s="136"/>
      <c r="AM2" s="136"/>
      <c r="AN2" s="136"/>
      <c r="AO2" s="136"/>
      <c r="AP2" s="136"/>
      <c r="AQ2" s="136"/>
      <c r="AR2" s="136"/>
      <c r="AS2" s="136"/>
      <c r="AT2" s="136"/>
      <c r="AU2" s="136"/>
      <c r="AV2" s="136"/>
    </row>
    <row r="3" spans="2:52" ht="48" customHeight="1" x14ac:dyDescent="0.2">
      <c r="B3" s="18"/>
      <c r="C3" s="1753" t="s">
        <v>1189</v>
      </c>
      <c r="D3" s="1753"/>
      <c r="E3" s="1753"/>
      <c r="F3" s="1753"/>
      <c r="G3" s="1753"/>
      <c r="H3" s="1753"/>
      <c r="I3" s="1753"/>
      <c r="J3" s="1753"/>
      <c r="K3" s="1753"/>
      <c r="L3" s="1753"/>
      <c r="M3" s="1753"/>
      <c r="N3" s="1753"/>
      <c r="O3" s="1753"/>
      <c r="P3" s="1753"/>
      <c r="Q3" s="1753"/>
      <c r="R3" s="327"/>
      <c r="S3" s="327"/>
      <c r="T3" s="327"/>
      <c r="U3" s="327"/>
      <c r="V3" s="327"/>
      <c r="W3" s="327"/>
      <c r="X3" s="327"/>
      <c r="Y3" s="327"/>
      <c r="Z3" s="327"/>
      <c r="AA3" s="327"/>
      <c r="AB3" s="327"/>
      <c r="AC3" s="327"/>
      <c r="AD3" s="136"/>
      <c r="AE3" s="136"/>
      <c r="AF3" s="136"/>
      <c r="AG3" s="136"/>
      <c r="AH3" s="136"/>
      <c r="AI3" s="136"/>
      <c r="AJ3" s="136"/>
      <c r="AK3" s="136"/>
      <c r="AL3" s="136"/>
      <c r="AM3" s="136"/>
      <c r="AN3" s="136"/>
      <c r="AO3" s="136"/>
      <c r="AP3" s="136"/>
      <c r="AQ3" s="136"/>
      <c r="AR3" s="136"/>
      <c r="AS3" s="136"/>
      <c r="AT3" s="136"/>
      <c r="AU3" s="136"/>
      <c r="AV3" s="136"/>
    </row>
    <row r="4" spans="2:52" ht="15" x14ac:dyDescent="0.2">
      <c r="B4" s="1678"/>
      <c r="C4" s="328"/>
      <c r="D4" s="1678"/>
      <c r="E4" s="1678"/>
      <c r="F4" s="1678"/>
      <c r="G4" s="1678"/>
      <c r="H4" s="1678"/>
      <c r="I4" s="1678"/>
      <c r="J4" s="1678"/>
      <c r="K4" s="1678"/>
      <c r="L4" s="1678"/>
      <c r="M4" s="1678"/>
      <c r="N4" s="1678"/>
      <c r="O4" s="1678"/>
      <c r="P4" s="1678"/>
      <c r="Q4" s="1678"/>
      <c r="R4" s="325"/>
      <c r="S4" s="325"/>
      <c r="T4" s="325"/>
      <c r="U4" s="325"/>
      <c r="V4" s="325"/>
      <c r="W4" s="325"/>
      <c r="X4" s="325"/>
      <c r="Y4" s="325"/>
      <c r="Z4" s="325"/>
      <c r="AA4" s="325"/>
      <c r="AB4" s="325"/>
      <c r="AC4" s="325"/>
      <c r="AD4" s="325"/>
      <c r="AE4" s="325"/>
      <c r="AF4" s="325"/>
      <c r="AG4" s="325"/>
      <c r="AH4" s="325"/>
      <c r="AI4" s="325"/>
      <c r="AJ4" s="136"/>
      <c r="AK4" s="136"/>
      <c r="AL4" s="136"/>
      <c r="AM4" s="136"/>
      <c r="AN4" s="136"/>
      <c r="AO4" s="136"/>
      <c r="AP4" s="136"/>
      <c r="AQ4" s="136"/>
      <c r="AR4" s="136"/>
      <c r="AS4" s="136"/>
      <c r="AT4" s="136"/>
      <c r="AU4" s="136"/>
      <c r="AV4" s="136"/>
    </row>
    <row r="5" spans="2:52" ht="30.75" customHeight="1" x14ac:dyDescent="0.2">
      <c r="B5" s="1678"/>
      <c r="C5" s="1753" t="s">
        <v>1494</v>
      </c>
      <c r="D5" s="1753"/>
      <c r="E5" s="1753"/>
      <c r="F5" s="1753"/>
      <c r="G5" s="1753"/>
      <c r="H5" s="1753"/>
      <c r="I5" s="1753"/>
      <c r="J5" s="1753"/>
      <c r="K5" s="1753"/>
      <c r="L5" s="1753"/>
      <c r="M5" s="1753"/>
      <c r="N5" s="1753"/>
      <c r="O5" s="1753"/>
      <c r="P5" s="1753"/>
      <c r="Q5" s="1753"/>
      <c r="R5" s="325"/>
      <c r="S5" s="325"/>
      <c r="T5" s="325"/>
      <c r="U5" s="325"/>
      <c r="V5" s="325"/>
      <c r="W5" s="325"/>
      <c r="X5" s="325"/>
      <c r="Y5" s="325"/>
      <c r="Z5" s="325"/>
      <c r="AA5" s="325"/>
      <c r="AB5" s="325"/>
      <c r="AC5" s="325"/>
      <c r="AD5" s="325"/>
      <c r="AE5" s="325"/>
      <c r="AF5" s="325"/>
      <c r="AG5" s="325"/>
      <c r="AH5" s="325"/>
      <c r="AI5" s="325"/>
      <c r="AJ5" s="136"/>
      <c r="AK5" s="136"/>
      <c r="AL5" s="136"/>
      <c r="AM5" s="136"/>
      <c r="AN5" s="136"/>
      <c r="AO5" s="136"/>
      <c r="AP5" s="136"/>
      <c r="AQ5" s="136"/>
      <c r="AR5" s="136"/>
      <c r="AS5" s="136"/>
      <c r="AT5" s="136"/>
      <c r="AU5" s="136"/>
      <c r="AV5" s="136"/>
    </row>
    <row r="6" spans="2:52" ht="15" x14ac:dyDescent="0.2">
      <c r="B6" s="1678"/>
      <c r="C6" s="328"/>
      <c r="D6" s="1678"/>
      <c r="E6" s="1678"/>
      <c r="F6" s="1678"/>
      <c r="G6" s="1678"/>
      <c r="H6" s="1678"/>
      <c r="I6" s="1678"/>
      <c r="J6" s="1678"/>
      <c r="K6" s="1678"/>
      <c r="L6" s="1678"/>
      <c r="M6" s="1678"/>
      <c r="N6" s="1678"/>
      <c r="O6" s="1678"/>
      <c r="P6" s="1678"/>
      <c r="Q6" s="1678"/>
      <c r="R6" s="325"/>
      <c r="S6" s="325"/>
      <c r="T6" s="325"/>
      <c r="U6" s="325"/>
      <c r="V6" s="325"/>
      <c r="W6" s="325"/>
      <c r="X6" s="325"/>
      <c r="Y6" s="325"/>
      <c r="Z6" s="325"/>
      <c r="AA6" s="325"/>
      <c r="AB6" s="325"/>
      <c r="AC6" s="325"/>
      <c r="AD6" s="325"/>
      <c r="AE6" s="325"/>
      <c r="AF6" s="325"/>
      <c r="AG6" s="325"/>
      <c r="AH6" s="325"/>
      <c r="AI6" s="325"/>
      <c r="AJ6" s="136"/>
      <c r="AK6" s="136"/>
      <c r="AL6" s="136"/>
      <c r="AM6" s="136"/>
      <c r="AN6" s="136"/>
      <c r="AO6" s="136"/>
      <c r="AP6" s="136"/>
      <c r="AQ6" s="136"/>
      <c r="AR6" s="136"/>
      <c r="AS6" s="136"/>
      <c r="AT6" s="136"/>
      <c r="AU6" s="136"/>
      <c r="AV6" s="136"/>
    </row>
    <row r="7" spans="2:52" ht="15" x14ac:dyDescent="0.2">
      <c r="B7" s="1678"/>
      <c r="C7" s="328"/>
      <c r="D7" s="1678"/>
      <c r="E7" s="1678"/>
      <c r="F7" s="1678"/>
      <c r="G7" s="1678"/>
      <c r="H7" s="1678"/>
      <c r="I7" s="1678"/>
      <c r="J7" s="1678"/>
      <c r="K7" s="1678"/>
      <c r="L7" s="1678"/>
      <c r="M7" s="1678"/>
      <c r="N7" s="1678"/>
      <c r="O7" s="1678"/>
      <c r="P7" s="1678"/>
      <c r="Q7" s="1678"/>
      <c r="R7" s="325"/>
      <c r="S7" s="325"/>
      <c r="T7" s="325"/>
      <c r="U7" s="325"/>
      <c r="V7" s="325"/>
      <c r="W7" s="325"/>
      <c r="X7" s="325"/>
      <c r="Y7" s="325"/>
      <c r="Z7" s="325"/>
      <c r="AA7" s="325"/>
      <c r="AB7" s="325"/>
      <c r="AC7" s="325"/>
      <c r="AD7" s="325"/>
      <c r="AE7" s="325"/>
      <c r="AF7" s="325"/>
      <c r="AG7" s="325"/>
      <c r="AH7" s="325"/>
      <c r="AI7" s="325"/>
      <c r="AJ7" s="136"/>
      <c r="AK7" s="136"/>
      <c r="AL7" s="136"/>
      <c r="AM7" s="136"/>
      <c r="AN7" s="136"/>
      <c r="AO7" s="136"/>
      <c r="AP7" s="136"/>
      <c r="AQ7" s="136"/>
      <c r="AR7" s="136"/>
      <c r="AS7" s="136"/>
      <c r="AT7" s="136"/>
      <c r="AU7" s="136"/>
      <c r="AV7" s="136"/>
    </row>
    <row r="8" spans="2:52" ht="15" x14ac:dyDescent="0.2">
      <c r="B8" s="1750" t="s">
        <v>432</v>
      </c>
      <c r="C8" s="1751"/>
      <c r="D8" s="1751"/>
      <c r="E8" s="1751"/>
      <c r="F8" s="1751"/>
      <c r="G8" s="1751"/>
      <c r="H8" s="1751"/>
      <c r="I8" s="1751"/>
      <c r="J8" s="1751"/>
      <c r="K8" s="1751"/>
      <c r="L8" s="1751"/>
      <c r="M8" s="1751"/>
      <c r="N8" s="1751"/>
      <c r="O8" s="1751"/>
      <c r="P8" s="1751"/>
      <c r="Q8" s="1752"/>
      <c r="S8" s="327"/>
      <c r="T8" s="327"/>
      <c r="U8" s="327"/>
      <c r="V8" s="327"/>
      <c r="W8" s="327"/>
      <c r="X8" s="327"/>
      <c r="Y8" s="327"/>
      <c r="Z8" s="327"/>
      <c r="AA8" s="327"/>
      <c r="AB8" s="327"/>
      <c r="AC8" s="327"/>
      <c r="AD8" s="327"/>
      <c r="AE8" s="327"/>
      <c r="AF8" s="327"/>
      <c r="AG8" s="327"/>
      <c r="AH8" s="327"/>
      <c r="AI8" s="327"/>
      <c r="AJ8" s="327"/>
      <c r="AK8" s="327"/>
      <c r="AL8" s="136"/>
      <c r="AM8" s="136"/>
      <c r="AN8" s="136"/>
      <c r="AO8" s="136"/>
      <c r="AP8" s="136"/>
      <c r="AQ8" s="136"/>
      <c r="AR8" s="136"/>
      <c r="AS8" s="136"/>
      <c r="AT8" s="136"/>
      <c r="AU8" s="136"/>
      <c r="AV8" s="136"/>
    </row>
    <row r="9" spans="2:52" s="311" customFormat="1" ht="15" x14ac:dyDescent="0.2">
      <c r="B9" s="598"/>
      <c r="C9" s="329"/>
      <c r="G9" s="330"/>
      <c r="H9" s="331"/>
      <c r="I9" s="331"/>
      <c r="J9" s="331"/>
      <c r="K9" s="331"/>
      <c r="L9" s="331"/>
      <c r="M9" s="331"/>
      <c r="N9" s="331" t="s">
        <v>1105</v>
      </c>
      <c r="O9" s="331"/>
      <c r="P9" s="331" t="s">
        <v>16</v>
      </c>
      <c r="Q9" s="331"/>
      <c r="R9" s="332"/>
      <c r="S9" s="332"/>
      <c r="T9" s="332"/>
      <c r="U9" s="332"/>
      <c r="V9" s="332"/>
      <c r="W9" s="332"/>
      <c r="X9" s="332"/>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3"/>
      <c r="AY9" s="333"/>
      <c r="AZ9" s="333"/>
    </row>
    <row r="10" spans="2:52" s="136" customFormat="1" ht="15" x14ac:dyDescent="0.2">
      <c r="B10" s="331"/>
      <c r="C10" s="334" t="s">
        <v>875</v>
      </c>
      <c r="D10" s="333"/>
      <c r="E10" s="333"/>
      <c r="F10" s="333"/>
      <c r="G10" s="335"/>
      <c r="H10" s="331"/>
      <c r="I10" s="331"/>
      <c r="J10" s="331"/>
      <c r="K10" s="331"/>
      <c r="L10" s="331"/>
      <c r="M10" s="331"/>
      <c r="N10" s="331" t="s">
        <v>110</v>
      </c>
      <c r="O10" s="331"/>
      <c r="P10" s="331" t="s">
        <v>17</v>
      </c>
      <c r="Q10" s="331"/>
    </row>
    <row r="11" spans="2:52" s="136" customFormat="1" ht="15" x14ac:dyDescent="0.2">
      <c r="B11" s="331"/>
      <c r="C11" s="334" t="s">
        <v>875</v>
      </c>
      <c r="D11" s="333"/>
      <c r="E11" s="333"/>
      <c r="F11" s="333"/>
      <c r="G11" s="335"/>
      <c r="H11" s="331"/>
      <c r="I11" s="331"/>
      <c r="J11" s="331"/>
      <c r="K11" s="331"/>
      <c r="L11" s="331"/>
      <c r="M11" s="331" t="s">
        <v>5</v>
      </c>
      <c r="N11" s="331" t="s">
        <v>10</v>
      </c>
      <c r="O11" s="331"/>
      <c r="P11" s="331" t="s">
        <v>18</v>
      </c>
      <c r="Q11" s="331"/>
    </row>
    <row r="12" spans="2:52" s="136" customFormat="1" ht="15" x14ac:dyDescent="0.2">
      <c r="B12" s="331"/>
      <c r="C12" s="334"/>
      <c r="D12" s="333"/>
      <c r="E12" s="333"/>
      <c r="F12" s="333"/>
      <c r="G12" s="335"/>
      <c r="H12" s="331"/>
      <c r="I12" s="331" t="s">
        <v>1105</v>
      </c>
      <c r="J12" s="331"/>
      <c r="K12" s="331" t="s">
        <v>1105</v>
      </c>
      <c r="L12" s="331"/>
      <c r="M12" s="331" t="s">
        <v>6</v>
      </c>
      <c r="N12" s="331" t="s">
        <v>11</v>
      </c>
      <c r="O12" s="331"/>
      <c r="P12" s="331" t="s">
        <v>19</v>
      </c>
      <c r="Q12" s="331"/>
    </row>
    <row r="13" spans="2:52" s="136" customFormat="1" ht="15" x14ac:dyDescent="0.2">
      <c r="B13" s="331"/>
      <c r="C13" s="334" t="s">
        <v>875</v>
      </c>
      <c r="D13" s="333"/>
      <c r="E13" s="333"/>
      <c r="F13" s="333"/>
      <c r="G13" s="335"/>
      <c r="H13" s="331"/>
      <c r="I13" s="331" t="s">
        <v>409</v>
      </c>
      <c r="J13" s="331"/>
      <c r="K13" s="331" t="s">
        <v>695</v>
      </c>
      <c r="L13" s="331"/>
      <c r="M13" s="331" t="s">
        <v>7</v>
      </c>
      <c r="N13" s="331" t="s">
        <v>12</v>
      </c>
      <c r="O13" s="331"/>
      <c r="P13" s="331" t="s">
        <v>20</v>
      </c>
      <c r="Q13" s="331"/>
    </row>
    <row r="14" spans="2:52" s="136" customFormat="1" ht="15" x14ac:dyDescent="0.2">
      <c r="B14" s="331"/>
      <c r="C14" s="334"/>
      <c r="D14" s="333"/>
      <c r="E14" s="333"/>
      <c r="F14" s="333"/>
      <c r="G14" s="335"/>
      <c r="H14" s="331"/>
      <c r="I14" s="331" t="s">
        <v>1167</v>
      </c>
      <c r="J14" s="331"/>
      <c r="K14" s="331" t="s">
        <v>1171</v>
      </c>
      <c r="L14" s="331"/>
      <c r="M14" s="331" t="s">
        <v>8</v>
      </c>
      <c r="N14" s="331" t="s">
        <v>13</v>
      </c>
      <c r="O14" s="331"/>
      <c r="P14" s="331" t="s">
        <v>21</v>
      </c>
      <c r="Q14" s="331"/>
    </row>
    <row r="15" spans="2:52" s="136" customFormat="1" ht="15" x14ac:dyDescent="0.2">
      <c r="B15" s="331"/>
      <c r="C15" s="334"/>
      <c r="D15" s="333"/>
      <c r="E15" s="333"/>
      <c r="F15" s="333"/>
      <c r="G15" s="335"/>
      <c r="H15" s="331"/>
      <c r="I15" s="331" t="s">
        <v>1168</v>
      </c>
      <c r="J15" s="331"/>
      <c r="K15" s="331" t="s">
        <v>1172</v>
      </c>
      <c r="L15" s="331"/>
      <c r="M15" s="331" t="s">
        <v>540</v>
      </c>
      <c r="N15" s="331" t="s">
        <v>14</v>
      </c>
      <c r="O15" s="331" t="s">
        <v>110</v>
      </c>
      <c r="P15" s="331" t="s">
        <v>22</v>
      </c>
      <c r="Q15" s="331"/>
    </row>
    <row r="16" spans="2:52" s="136" customFormat="1" ht="15" x14ac:dyDescent="0.2">
      <c r="B16" s="331"/>
      <c r="C16" s="334"/>
      <c r="D16" s="333"/>
      <c r="E16" s="333"/>
      <c r="F16" s="333"/>
      <c r="G16" s="335"/>
      <c r="H16" s="331"/>
      <c r="I16" s="331" t="s">
        <v>1169</v>
      </c>
      <c r="J16" s="331"/>
      <c r="K16" s="331" t="s">
        <v>1169</v>
      </c>
      <c r="L16" s="331"/>
      <c r="M16" s="331" t="s">
        <v>9</v>
      </c>
      <c r="N16" s="331" t="s">
        <v>15</v>
      </c>
      <c r="O16" s="331" t="s">
        <v>10</v>
      </c>
      <c r="P16" s="331" t="s">
        <v>15</v>
      </c>
      <c r="Q16" s="331" t="s">
        <v>18</v>
      </c>
    </row>
    <row r="17" spans="2:48" s="136" customFormat="1" ht="15" x14ac:dyDescent="0.2">
      <c r="B17" s="599"/>
      <c r="C17" s="336"/>
      <c r="D17" s="312"/>
      <c r="E17" s="312"/>
      <c r="F17" s="312"/>
      <c r="G17" s="337"/>
      <c r="H17" s="331" t="s">
        <v>1166</v>
      </c>
      <c r="I17" s="331" t="s">
        <v>600</v>
      </c>
      <c r="J17" s="331" t="s">
        <v>409</v>
      </c>
      <c r="K17" s="331" t="s">
        <v>600</v>
      </c>
      <c r="L17" s="331" t="s">
        <v>4</v>
      </c>
      <c r="M17" s="331" t="s">
        <v>1169</v>
      </c>
      <c r="N17" s="331" t="s">
        <v>600</v>
      </c>
      <c r="O17" s="331" t="s">
        <v>11</v>
      </c>
      <c r="P17" s="331" t="s">
        <v>600</v>
      </c>
      <c r="Q17" s="331" t="s">
        <v>620</v>
      </c>
    </row>
    <row r="18" spans="2:48" s="136" customFormat="1" ht="15" x14ac:dyDescent="0.2">
      <c r="B18" s="331" t="s">
        <v>431</v>
      </c>
      <c r="C18" s="334"/>
      <c r="D18" s="333"/>
      <c r="E18" s="333"/>
      <c r="F18" s="333"/>
      <c r="G18" s="335"/>
      <c r="H18" s="331" t="s">
        <v>1164</v>
      </c>
      <c r="I18" s="331" t="s">
        <v>1082</v>
      </c>
      <c r="J18" s="331" t="s">
        <v>985</v>
      </c>
      <c r="K18" s="331" t="s">
        <v>1082</v>
      </c>
      <c r="L18" s="331" t="s">
        <v>985</v>
      </c>
      <c r="M18" s="331" t="s">
        <v>600</v>
      </c>
      <c r="N18" s="331" t="s">
        <v>1082</v>
      </c>
      <c r="O18" s="331" t="s">
        <v>985</v>
      </c>
      <c r="P18" s="331" t="s">
        <v>1082</v>
      </c>
      <c r="Q18" s="331" t="s">
        <v>985</v>
      </c>
    </row>
    <row r="19" spans="2:48" s="136" customFormat="1" ht="15" x14ac:dyDescent="0.2">
      <c r="B19" s="600" t="s">
        <v>540</v>
      </c>
      <c r="C19" s="336" t="s">
        <v>601</v>
      </c>
      <c r="D19" s="1536"/>
      <c r="E19" s="1536"/>
      <c r="F19" s="1536"/>
      <c r="G19" s="1537"/>
      <c r="H19" s="600" t="s">
        <v>1165</v>
      </c>
      <c r="I19" s="600" t="s">
        <v>1170</v>
      </c>
      <c r="J19" s="600" t="s">
        <v>540</v>
      </c>
      <c r="K19" s="600" t="s">
        <v>1170</v>
      </c>
      <c r="L19" s="600" t="s">
        <v>540</v>
      </c>
      <c r="M19" s="600" t="s">
        <v>1082</v>
      </c>
      <c r="N19" s="600" t="s">
        <v>1170</v>
      </c>
      <c r="O19" s="600" t="s">
        <v>540</v>
      </c>
      <c r="P19" s="600" t="s">
        <v>1170</v>
      </c>
      <c r="Q19" s="600" t="s">
        <v>540</v>
      </c>
    </row>
    <row r="20" spans="2:48" ht="12.75" customHeight="1" x14ac:dyDescent="0.2">
      <c r="B20" s="1535">
        <v>1</v>
      </c>
      <c r="C20" s="1754"/>
      <c r="D20" s="1755"/>
      <c r="E20" s="1755"/>
      <c r="F20" s="1755"/>
      <c r="G20" s="1756"/>
      <c r="H20" s="1675"/>
      <c r="I20" s="966"/>
      <c r="J20" s="966"/>
      <c r="K20" s="966"/>
      <c r="L20" s="966"/>
      <c r="M20" s="966"/>
      <c r="N20" s="966"/>
      <c r="O20" s="966"/>
      <c r="P20" s="966"/>
      <c r="Q20" s="966"/>
      <c r="AP20" s="136"/>
      <c r="AQ20" s="136"/>
      <c r="AR20" s="136"/>
      <c r="AS20" s="136"/>
      <c r="AT20" s="136"/>
      <c r="AU20" s="136"/>
      <c r="AV20" s="136"/>
    </row>
    <row r="21" spans="2:48" ht="12.75" customHeight="1" x14ac:dyDescent="0.2">
      <c r="B21" s="1535">
        <v>2</v>
      </c>
      <c r="C21" s="1754"/>
      <c r="D21" s="1755"/>
      <c r="E21" s="1755"/>
      <c r="F21" s="1755"/>
      <c r="G21" s="1756"/>
      <c r="H21" s="1675"/>
      <c r="I21" s="966"/>
      <c r="J21" s="966"/>
      <c r="K21" s="966"/>
      <c r="L21" s="966"/>
      <c r="M21" s="966"/>
      <c r="N21" s="966"/>
      <c r="O21" s="966"/>
      <c r="P21" s="966"/>
      <c r="Q21" s="966"/>
      <c r="AP21" s="136"/>
      <c r="AQ21" s="136"/>
      <c r="AR21" s="136"/>
      <c r="AS21" s="136"/>
      <c r="AT21" s="136"/>
      <c r="AU21" s="136"/>
      <c r="AV21" s="136"/>
    </row>
    <row r="22" spans="2:48" ht="12.75" customHeight="1" x14ac:dyDescent="0.2">
      <c r="B22" s="1535">
        <v>3</v>
      </c>
      <c r="C22" s="1754"/>
      <c r="D22" s="1755"/>
      <c r="E22" s="1755"/>
      <c r="F22" s="1755"/>
      <c r="G22" s="1756"/>
      <c r="H22" s="1675"/>
      <c r="I22" s="966"/>
      <c r="J22" s="966"/>
      <c r="K22" s="966"/>
      <c r="L22" s="966"/>
      <c r="M22" s="966"/>
      <c r="N22" s="966"/>
      <c r="O22" s="966"/>
      <c r="P22" s="966"/>
      <c r="Q22" s="966"/>
    </row>
    <row r="23" spans="2:48" ht="12.75" customHeight="1" x14ac:dyDescent="0.2">
      <c r="B23" s="1535">
        <v>4</v>
      </c>
      <c r="C23" s="1754"/>
      <c r="D23" s="1755"/>
      <c r="E23" s="1755"/>
      <c r="F23" s="1755"/>
      <c r="G23" s="1756"/>
      <c r="H23" s="1675"/>
      <c r="I23" s="966"/>
      <c r="J23" s="966"/>
      <c r="K23" s="966"/>
      <c r="L23" s="966"/>
      <c r="M23" s="966"/>
      <c r="N23" s="966"/>
      <c r="O23" s="966"/>
      <c r="P23" s="966"/>
      <c r="Q23" s="966"/>
    </row>
    <row r="24" spans="2:48" ht="12.75" customHeight="1" x14ac:dyDescent="0.2">
      <c r="B24" s="1535">
        <v>5</v>
      </c>
      <c r="C24" s="1754"/>
      <c r="D24" s="1755"/>
      <c r="E24" s="1755"/>
      <c r="F24" s="1755"/>
      <c r="G24" s="1756"/>
      <c r="H24" s="1675"/>
      <c r="I24" s="966"/>
      <c r="J24" s="966"/>
      <c r="K24" s="966"/>
      <c r="L24" s="966"/>
      <c r="M24" s="966"/>
      <c r="N24" s="966"/>
      <c r="O24" s="966"/>
      <c r="P24" s="966"/>
      <c r="Q24" s="966"/>
    </row>
    <row r="25" spans="2:48" ht="12.75" customHeight="1" x14ac:dyDescent="0.2">
      <c r="B25" s="1535">
        <v>6</v>
      </c>
      <c r="C25" s="1754"/>
      <c r="D25" s="1755"/>
      <c r="E25" s="1755"/>
      <c r="F25" s="1755"/>
      <c r="G25" s="1756"/>
      <c r="H25" s="1675"/>
      <c r="I25" s="966"/>
      <c r="J25" s="966"/>
      <c r="K25" s="966"/>
      <c r="L25" s="966"/>
      <c r="M25" s="966"/>
      <c r="N25" s="966"/>
      <c r="O25" s="966"/>
      <c r="P25" s="966"/>
      <c r="Q25" s="966"/>
    </row>
    <row r="26" spans="2:48" ht="12.75" customHeight="1" x14ac:dyDescent="0.2">
      <c r="B26" s="1535">
        <v>7</v>
      </c>
      <c r="C26" s="1754"/>
      <c r="D26" s="1755"/>
      <c r="E26" s="1755"/>
      <c r="F26" s="1755"/>
      <c r="G26" s="1756"/>
      <c r="H26" s="1675"/>
      <c r="I26" s="966"/>
      <c r="J26" s="966"/>
      <c r="K26" s="966"/>
      <c r="L26" s="966"/>
      <c r="M26" s="966"/>
      <c r="N26" s="966"/>
      <c r="O26" s="966"/>
      <c r="P26" s="966"/>
      <c r="Q26" s="966"/>
    </row>
    <row r="27" spans="2:48" ht="12.75" customHeight="1" x14ac:dyDescent="0.2">
      <c r="B27" s="1535">
        <v>8</v>
      </c>
      <c r="C27" s="1754"/>
      <c r="D27" s="1755"/>
      <c r="E27" s="1755"/>
      <c r="F27" s="1755"/>
      <c r="G27" s="1756"/>
      <c r="H27" s="1675"/>
      <c r="I27" s="966"/>
      <c r="J27" s="966"/>
      <c r="K27" s="966"/>
      <c r="L27" s="966"/>
      <c r="M27" s="966"/>
      <c r="N27" s="966"/>
      <c r="O27" s="966"/>
      <c r="P27" s="966"/>
      <c r="Q27" s="966"/>
    </row>
    <row r="28" spans="2:48" ht="12.75" customHeight="1" x14ac:dyDescent="0.2">
      <c r="B28" s="1535">
        <v>9</v>
      </c>
      <c r="C28" s="1754"/>
      <c r="D28" s="1755"/>
      <c r="E28" s="1755"/>
      <c r="F28" s="1755"/>
      <c r="G28" s="1756"/>
      <c r="H28" s="1675"/>
      <c r="I28" s="966"/>
      <c r="J28" s="966"/>
      <c r="K28" s="966"/>
      <c r="L28" s="966"/>
      <c r="M28" s="966"/>
      <c r="N28" s="966"/>
      <c r="O28" s="966"/>
      <c r="P28" s="966"/>
      <c r="Q28" s="966"/>
    </row>
    <row r="29" spans="2:48" ht="12.75" customHeight="1" x14ac:dyDescent="0.2">
      <c r="B29" s="1535">
        <v>10</v>
      </c>
      <c r="C29" s="1754"/>
      <c r="D29" s="1755"/>
      <c r="E29" s="1755"/>
      <c r="F29" s="1755"/>
      <c r="G29" s="1756"/>
      <c r="H29" s="1675"/>
      <c r="I29" s="966"/>
      <c r="J29" s="966"/>
      <c r="K29" s="966"/>
      <c r="L29" s="966"/>
      <c r="M29" s="966"/>
      <c r="N29" s="966"/>
      <c r="O29" s="966"/>
      <c r="P29" s="966"/>
      <c r="Q29" s="966"/>
    </row>
    <row r="30" spans="2:48" ht="12.75" customHeight="1" x14ac:dyDescent="0.2">
      <c r="B30" s="1535">
        <v>11</v>
      </c>
      <c r="C30" s="1754"/>
      <c r="D30" s="1755"/>
      <c r="E30" s="1755"/>
      <c r="F30" s="1755"/>
      <c r="G30" s="1756"/>
      <c r="H30" s="1675"/>
      <c r="I30" s="966"/>
      <c r="J30" s="966"/>
      <c r="K30" s="966"/>
      <c r="L30" s="966"/>
      <c r="M30" s="966"/>
      <c r="N30" s="966"/>
      <c r="O30" s="966"/>
      <c r="P30" s="966"/>
      <c r="Q30" s="966"/>
    </row>
    <row r="31" spans="2:48" ht="12.75" customHeight="1" x14ac:dyDescent="0.2">
      <c r="B31" s="1535">
        <v>12</v>
      </c>
      <c r="C31" s="1754"/>
      <c r="D31" s="1755"/>
      <c r="E31" s="1755"/>
      <c r="F31" s="1755"/>
      <c r="G31" s="1756"/>
      <c r="H31" s="1675"/>
      <c r="I31" s="966"/>
      <c r="J31" s="966"/>
      <c r="K31" s="966"/>
      <c r="L31" s="966"/>
      <c r="M31" s="966"/>
      <c r="N31" s="966"/>
      <c r="O31" s="966"/>
      <c r="P31" s="966"/>
      <c r="Q31" s="966"/>
    </row>
    <row r="32" spans="2:48" ht="12.75" customHeight="1" x14ac:dyDescent="0.2">
      <c r="B32" s="1535">
        <v>13</v>
      </c>
      <c r="C32" s="1754"/>
      <c r="D32" s="1755"/>
      <c r="E32" s="1755"/>
      <c r="F32" s="1755"/>
      <c r="G32" s="1756"/>
      <c r="H32" s="1675"/>
      <c r="I32" s="966"/>
      <c r="J32" s="966"/>
      <c r="K32" s="966"/>
      <c r="L32" s="966"/>
      <c r="M32" s="966"/>
      <c r="N32" s="966"/>
      <c r="O32" s="966"/>
      <c r="P32" s="966"/>
      <c r="Q32" s="966"/>
    </row>
    <row r="33" spans="2:17" ht="12.75" customHeight="1" x14ac:dyDescent="0.2">
      <c r="B33" s="1535">
        <v>14</v>
      </c>
      <c r="C33" s="1754"/>
      <c r="D33" s="1755"/>
      <c r="E33" s="1755"/>
      <c r="F33" s="1755"/>
      <c r="G33" s="1756"/>
      <c r="H33" s="1675"/>
      <c r="I33" s="966"/>
      <c r="J33" s="966"/>
      <c r="K33" s="966"/>
      <c r="L33" s="966"/>
      <c r="M33" s="966"/>
      <c r="N33" s="966"/>
      <c r="O33" s="966"/>
      <c r="P33" s="966"/>
      <c r="Q33" s="966"/>
    </row>
    <row r="34" spans="2:17" ht="12.75" customHeight="1" x14ac:dyDescent="0.2">
      <c r="B34" s="1535">
        <v>15</v>
      </c>
      <c r="C34" s="1754"/>
      <c r="D34" s="1755"/>
      <c r="E34" s="1755"/>
      <c r="F34" s="1755"/>
      <c r="G34" s="1756"/>
      <c r="H34" s="1675"/>
      <c r="I34" s="966"/>
      <c r="J34" s="966"/>
      <c r="K34" s="966"/>
      <c r="L34" s="966"/>
      <c r="M34" s="966"/>
      <c r="N34" s="966"/>
      <c r="O34" s="966"/>
      <c r="P34" s="966"/>
      <c r="Q34" s="966"/>
    </row>
    <row r="35" spans="2:17" ht="12.75" customHeight="1" x14ac:dyDescent="0.2">
      <c r="B35" s="1535">
        <v>16</v>
      </c>
      <c r="C35" s="1754"/>
      <c r="D35" s="1755"/>
      <c r="E35" s="1755"/>
      <c r="F35" s="1755"/>
      <c r="G35" s="1756"/>
      <c r="H35" s="1675"/>
      <c r="I35" s="966"/>
      <c r="J35" s="966"/>
      <c r="K35" s="966"/>
      <c r="L35" s="966"/>
      <c r="M35" s="966"/>
      <c r="N35" s="966"/>
      <c r="O35" s="966"/>
      <c r="P35" s="966"/>
      <c r="Q35" s="966"/>
    </row>
    <row r="36" spans="2:17" ht="12.75" customHeight="1" x14ac:dyDescent="0.2">
      <c r="B36" s="1535">
        <v>17</v>
      </c>
      <c r="C36" s="1754"/>
      <c r="D36" s="1755"/>
      <c r="E36" s="1755"/>
      <c r="F36" s="1755"/>
      <c r="G36" s="1756"/>
      <c r="H36" s="1675"/>
      <c r="I36" s="966"/>
      <c r="J36" s="966"/>
      <c r="K36" s="966"/>
      <c r="L36" s="966"/>
      <c r="M36" s="966"/>
      <c r="N36" s="966"/>
      <c r="O36" s="966"/>
      <c r="P36" s="966"/>
      <c r="Q36" s="966"/>
    </row>
    <row r="37" spans="2:17" ht="12.75" customHeight="1" x14ac:dyDescent="0.2">
      <c r="B37" s="1535">
        <v>18</v>
      </c>
      <c r="C37" s="1754"/>
      <c r="D37" s="1755"/>
      <c r="E37" s="1755"/>
      <c r="F37" s="1755"/>
      <c r="G37" s="1756"/>
      <c r="H37" s="1675"/>
      <c r="I37" s="966"/>
      <c r="J37" s="966"/>
      <c r="K37" s="966"/>
      <c r="L37" s="966"/>
      <c r="M37" s="966"/>
      <c r="N37" s="966"/>
      <c r="O37" s="966"/>
      <c r="P37" s="966"/>
      <c r="Q37" s="966"/>
    </row>
    <row r="38" spans="2:17" ht="12.75" customHeight="1" x14ac:dyDescent="0.2">
      <c r="B38" s="1535">
        <v>19</v>
      </c>
      <c r="C38" s="1754"/>
      <c r="D38" s="1755"/>
      <c r="E38" s="1755"/>
      <c r="F38" s="1755"/>
      <c r="G38" s="1756"/>
      <c r="H38" s="1675"/>
      <c r="I38" s="966"/>
      <c r="J38" s="966"/>
      <c r="K38" s="966"/>
      <c r="L38" s="966"/>
      <c r="M38" s="966"/>
      <c r="N38" s="966"/>
      <c r="O38" s="966"/>
      <c r="P38" s="966"/>
      <c r="Q38" s="966"/>
    </row>
    <row r="39" spans="2:17" ht="12.75" customHeight="1" x14ac:dyDescent="0.2">
      <c r="B39" s="1535">
        <v>20</v>
      </c>
      <c r="C39" s="1754"/>
      <c r="D39" s="1755"/>
      <c r="E39" s="1755"/>
      <c r="F39" s="1755"/>
      <c r="G39" s="1756"/>
      <c r="H39" s="1675"/>
      <c r="I39" s="966"/>
      <c r="J39" s="966"/>
      <c r="K39" s="966"/>
      <c r="L39" s="966"/>
      <c r="M39" s="966"/>
      <c r="N39" s="966"/>
      <c r="O39" s="966"/>
      <c r="P39" s="966"/>
      <c r="Q39" s="966"/>
    </row>
    <row r="40" spans="2:17" ht="12.75" customHeight="1" x14ac:dyDescent="0.2">
      <c r="B40" s="1003"/>
      <c r="C40" s="1003"/>
      <c r="D40" s="1003"/>
      <c r="E40" s="1003"/>
      <c r="F40" s="1003"/>
      <c r="G40" s="1003"/>
      <c r="H40" s="1003"/>
      <c r="I40" s="1003"/>
      <c r="J40" s="1003"/>
      <c r="K40" s="1003"/>
      <c r="L40" s="1003"/>
      <c r="M40" s="1003"/>
      <c r="N40" s="1003"/>
      <c r="O40" s="1003"/>
      <c r="P40" s="1003"/>
      <c r="Q40" s="1003"/>
    </row>
    <row r="41" spans="2:17" ht="12.75" customHeight="1" x14ac:dyDescent="0.2">
      <c r="B41" s="1003"/>
      <c r="C41" s="1003"/>
      <c r="D41" s="1003"/>
      <c r="E41" s="1003"/>
      <c r="F41" s="1003"/>
      <c r="G41" s="1003"/>
      <c r="H41" s="1003"/>
      <c r="I41" s="1003"/>
      <c r="J41" s="1003"/>
      <c r="K41" s="1003"/>
      <c r="L41" s="1003"/>
      <c r="M41" s="1003"/>
      <c r="N41" s="1003"/>
      <c r="O41" s="1003"/>
      <c r="P41" s="1003"/>
      <c r="Q41" s="1003"/>
    </row>
    <row r="42" spans="2:17" ht="12.75" customHeight="1" x14ac:dyDescent="0.2">
      <c r="B42" s="1003"/>
      <c r="C42" s="1003"/>
      <c r="D42" s="1003"/>
      <c r="E42" s="1003"/>
      <c r="F42" s="1003"/>
      <c r="G42" s="1003"/>
      <c r="H42" s="1003"/>
      <c r="I42" s="1003"/>
      <c r="J42" s="1003"/>
      <c r="K42" s="1003"/>
      <c r="L42" s="1003"/>
      <c r="M42" s="1003"/>
      <c r="N42" s="1003"/>
      <c r="O42" s="1003"/>
      <c r="P42" s="1003"/>
      <c r="Q42" s="1003"/>
    </row>
    <row r="43" spans="2:17" ht="12.75" customHeight="1" x14ac:dyDescent="0.2">
      <c r="B43" s="1003"/>
      <c r="C43" s="1003"/>
      <c r="D43" s="1003"/>
      <c r="E43" s="1003"/>
      <c r="F43" s="1003"/>
      <c r="G43" s="1003"/>
      <c r="H43" s="1003"/>
      <c r="I43" s="1003"/>
      <c r="J43" s="1003"/>
      <c r="K43" s="1003"/>
      <c r="L43" s="1003"/>
      <c r="M43" s="1003"/>
      <c r="N43" s="1003"/>
      <c r="O43" s="1003"/>
      <c r="P43" s="1003"/>
      <c r="Q43" s="1003"/>
    </row>
    <row r="44" spans="2:17" ht="12.75" customHeight="1" x14ac:dyDescent="0.2">
      <c r="B44" s="1003"/>
      <c r="C44" s="1003"/>
      <c r="D44" s="1003"/>
      <c r="E44" s="1003"/>
      <c r="F44" s="1003"/>
      <c r="G44" s="1003"/>
      <c r="H44" s="1003"/>
      <c r="I44" s="1003"/>
      <c r="J44" s="1003"/>
      <c r="K44" s="1003"/>
      <c r="L44" s="1003"/>
      <c r="M44" s="1003"/>
      <c r="N44" s="1003"/>
      <c r="O44" s="1003"/>
      <c r="P44" s="1003"/>
      <c r="Q44" s="1003"/>
    </row>
    <row r="45" spans="2:17" ht="12.75" customHeight="1" x14ac:dyDescent="0.2">
      <c r="B45" s="1003"/>
      <c r="C45" s="1003"/>
      <c r="D45" s="1003"/>
      <c r="E45" s="1003"/>
      <c r="F45" s="1003"/>
      <c r="G45" s="1003"/>
      <c r="H45" s="1003"/>
      <c r="I45" s="1003"/>
      <c r="J45" s="1003"/>
      <c r="K45" s="1003"/>
      <c r="L45" s="1003"/>
      <c r="M45" s="1003"/>
      <c r="N45" s="1003"/>
      <c r="O45" s="1003"/>
      <c r="P45" s="1003"/>
      <c r="Q45" s="1003"/>
    </row>
    <row r="46" spans="2:17" ht="12.75" customHeight="1" x14ac:dyDescent="0.2">
      <c r="B46" s="1003"/>
      <c r="C46" s="1003"/>
      <c r="D46" s="1003"/>
      <c r="E46" s="1003"/>
      <c r="F46" s="1003"/>
      <c r="G46" s="1003"/>
      <c r="H46" s="1003"/>
      <c r="I46" s="1003"/>
      <c r="J46" s="1003"/>
      <c r="K46" s="1003"/>
      <c r="L46" s="1003"/>
      <c r="M46" s="1003"/>
      <c r="N46" s="1003"/>
      <c r="O46" s="1003"/>
      <c r="P46" s="1003"/>
      <c r="Q46" s="1003"/>
    </row>
    <row r="47" spans="2:17" ht="12.75" customHeight="1" x14ac:dyDescent="0.2">
      <c r="B47" s="1003"/>
      <c r="C47" s="1003"/>
      <c r="D47" s="1003"/>
      <c r="E47" s="1003"/>
      <c r="F47" s="1003"/>
      <c r="G47" s="1003"/>
      <c r="H47" s="1003"/>
      <c r="I47" s="1003"/>
      <c r="J47" s="1003"/>
      <c r="K47" s="1003"/>
      <c r="L47" s="1003"/>
      <c r="M47" s="1003"/>
      <c r="N47" s="1003"/>
      <c r="O47" s="1003"/>
      <c r="P47" s="1003"/>
      <c r="Q47" s="1003"/>
    </row>
    <row r="48" spans="2:17" ht="12.75" customHeight="1" x14ac:dyDescent="0.2">
      <c r="B48" s="1003"/>
      <c r="C48" s="1003"/>
      <c r="D48" s="1003"/>
      <c r="E48" s="1003"/>
      <c r="F48" s="1003"/>
      <c r="G48" s="1003"/>
      <c r="H48" s="1003"/>
      <c r="I48" s="1003"/>
      <c r="J48" s="1003"/>
      <c r="K48" s="1003"/>
      <c r="L48" s="1003"/>
      <c r="M48" s="1003"/>
      <c r="N48" s="1003"/>
      <c r="O48" s="1003"/>
      <c r="P48" s="1003"/>
      <c r="Q48" s="1003"/>
    </row>
    <row r="49" spans="2:17" ht="12.75" customHeight="1" x14ac:dyDescent="0.2">
      <c r="B49" s="1003"/>
      <c r="C49" s="1003"/>
      <c r="D49" s="1003"/>
      <c r="E49" s="1003"/>
      <c r="F49" s="1003"/>
      <c r="G49" s="1003"/>
      <c r="H49" s="1003"/>
      <c r="I49" s="1003"/>
      <c r="J49" s="1003"/>
      <c r="K49" s="1003"/>
      <c r="L49" s="1003"/>
      <c r="M49" s="1003"/>
      <c r="N49" s="1003"/>
      <c r="O49" s="1003"/>
      <c r="P49" s="1003"/>
      <c r="Q49" s="1003"/>
    </row>
    <row r="50" spans="2:17" ht="12.75" customHeight="1" x14ac:dyDescent="0.2">
      <c r="B50" s="1003"/>
      <c r="C50" s="1003"/>
      <c r="D50" s="1003"/>
      <c r="E50" s="1003"/>
      <c r="F50" s="1003"/>
      <c r="G50" s="1003"/>
      <c r="H50" s="1003"/>
      <c r="I50" s="1003"/>
      <c r="J50" s="1003"/>
      <c r="K50" s="1003"/>
      <c r="L50" s="1003"/>
      <c r="M50" s="1003"/>
      <c r="N50" s="1003"/>
      <c r="O50" s="1003"/>
      <c r="P50" s="1003"/>
      <c r="Q50" s="1003"/>
    </row>
    <row r="51" spans="2:17" ht="12.75" customHeight="1" x14ac:dyDescent="0.2">
      <c r="B51" s="1003"/>
      <c r="C51" s="1003"/>
      <c r="D51" s="1003"/>
      <c r="E51" s="1003"/>
      <c r="F51" s="1003"/>
      <c r="G51" s="1003"/>
      <c r="H51" s="1003"/>
      <c r="I51" s="1003"/>
      <c r="J51" s="1003"/>
      <c r="K51" s="1003"/>
      <c r="L51" s="1003"/>
      <c r="M51" s="1003"/>
      <c r="N51" s="1003"/>
      <c r="O51" s="1003"/>
      <c r="P51" s="1003"/>
      <c r="Q51" s="1003"/>
    </row>
    <row r="52" spans="2:17" ht="12.75" customHeight="1" x14ac:dyDescent="0.2">
      <c r="B52" s="1003"/>
      <c r="C52" s="1003"/>
      <c r="D52" s="1003"/>
      <c r="E52" s="1003"/>
      <c r="F52" s="1003"/>
      <c r="G52" s="1003"/>
      <c r="H52" s="1003"/>
      <c r="I52" s="1003"/>
      <c r="J52" s="1003"/>
      <c r="K52" s="1003"/>
      <c r="L52" s="1003"/>
      <c r="M52" s="1003"/>
      <c r="N52" s="1003"/>
      <c r="O52" s="1003"/>
      <c r="P52" s="1003"/>
      <c r="Q52" s="1003"/>
    </row>
    <row r="53" spans="2:17" ht="12.75" customHeight="1" x14ac:dyDescent="0.2">
      <c r="B53" s="1003"/>
      <c r="C53" s="1003"/>
      <c r="D53" s="1003"/>
      <c r="E53" s="1003"/>
      <c r="F53" s="1003"/>
      <c r="G53" s="1003"/>
      <c r="H53" s="1003"/>
      <c r="I53" s="1003"/>
      <c r="J53" s="1003"/>
      <c r="K53" s="1003"/>
      <c r="L53" s="1003"/>
      <c r="M53" s="1003"/>
      <c r="N53" s="1003"/>
      <c r="O53" s="1003"/>
      <c r="P53" s="1003"/>
      <c r="Q53" s="1003"/>
    </row>
    <row r="54" spans="2:17" ht="12.75" customHeight="1" x14ac:dyDescent="0.2">
      <c r="B54" s="1003"/>
      <c r="C54" s="1003"/>
      <c r="D54" s="1003"/>
      <c r="E54" s="1003"/>
      <c r="F54" s="1003"/>
      <c r="G54" s="1003"/>
      <c r="H54" s="1003"/>
      <c r="I54" s="1003"/>
      <c r="J54" s="1003"/>
      <c r="K54" s="1003"/>
      <c r="L54" s="1003"/>
      <c r="M54" s="1003"/>
      <c r="N54" s="1003"/>
      <c r="O54" s="1003"/>
      <c r="P54" s="1003"/>
      <c r="Q54" s="1003"/>
    </row>
    <row r="55" spans="2:17" ht="12.75" customHeight="1" x14ac:dyDescent="0.2">
      <c r="B55" s="1003"/>
      <c r="C55" s="1003"/>
      <c r="D55" s="1003"/>
      <c r="E55" s="1003"/>
      <c r="F55" s="1003"/>
      <c r="G55" s="1003"/>
      <c r="H55" s="1003"/>
      <c r="I55" s="1003"/>
      <c r="J55" s="1003"/>
      <c r="K55" s="1003"/>
      <c r="L55" s="1003"/>
      <c r="M55" s="1003"/>
      <c r="N55" s="1003"/>
      <c r="O55" s="1003"/>
      <c r="P55" s="1003"/>
      <c r="Q55" s="1003"/>
    </row>
    <row r="56" spans="2:17" ht="12.75" customHeight="1" x14ac:dyDescent="0.2">
      <c r="B56" s="1003"/>
      <c r="C56" s="1003"/>
      <c r="D56" s="1003"/>
      <c r="E56" s="1003"/>
      <c r="F56" s="1003"/>
      <c r="G56" s="1003"/>
      <c r="H56" s="1003"/>
      <c r="I56" s="1003"/>
      <c r="J56" s="1003"/>
      <c r="K56" s="1003"/>
      <c r="L56" s="1003"/>
      <c r="M56" s="1003"/>
      <c r="N56" s="1003"/>
      <c r="O56" s="1003"/>
      <c r="P56" s="1003"/>
      <c r="Q56" s="1003"/>
    </row>
    <row r="57" spans="2:17" ht="12.75" customHeight="1" x14ac:dyDescent="0.2">
      <c r="B57" s="1003"/>
      <c r="C57" s="1003"/>
      <c r="D57" s="1003"/>
      <c r="E57" s="1003"/>
      <c r="F57" s="1003"/>
      <c r="G57" s="1003"/>
      <c r="H57" s="1003"/>
      <c r="I57" s="1003"/>
      <c r="J57" s="1003"/>
      <c r="K57" s="1003"/>
      <c r="L57" s="1003"/>
      <c r="M57" s="1003"/>
      <c r="N57" s="1003"/>
      <c r="O57" s="1003"/>
      <c r="P57" s="1003"/>
      <c r="Q57" s="1003"/>
    </row>
    <row r="58" spans="2:17" ht="12.75" customHeight="1" x14ac:dyDescent="0.2">
      <c r="B58" s="1003"/>
      <c r="C58" s="1003"/>
      <c r="D58" s="1003"/>
      <c r="E58" s="1003"/>
      <c r="F58" s="1003"/>
      <c r="G58" s="1003"/>
      <c r="H58" s="1003"/>
      <c r="I58" s="1003"/>
      <c r="J58" s="1003"/>
      <c r="K58" s="1003"/>
      <c r="L58" s="1003"/>
      <c r="M58" s="1003"/>
      <c r="N58" s="1003"/>
      <c r="O58" s="1003"/>
      <c r="P58" s="1003"/>
      <c r="Q58" s="1003"/>
    </row>
    <row r="59" spans="2:17" ht="12.75" customHeight="1" x14ac:dyDescent="0.2">
      <c r="B59" s="1003"/>
      <c r="C59" s="1003"/>
      <c r="D59" s="1003"/>
      <c r="E59" s="1003"/>
      <c r="F59" s="1003"/>
      <c r="G59" s="1003"/>
      <c r="H59" s="1003"/>
      <c r="I59" s="1003"/>
      <c r="J59" s="1003"/>
      <c r="K59" s="1003"/>
      <c r="L59" s="1003"/>
      <c r="M59" s="1003"/>
      <c r="N59" s="1003"/>
      <c r="O59" s="1003"/>
      <c r="P59" s="1003"/>
      <c r="Q59" s="1003"/>
    </row>
    <row r="60" spans="2:17" ht="12.75" customHeight="1" x14ac:dyDescent="0.2">
      <c r="B60" s="1003"/>
      <c r="C60" s="1003"/>
      <c r="D60" s="1003"/>
      <c r="E60" s="1003"/>
      <c r="F60" s="1003"/>
      <c r="G60" s="1003"/>
      <c r="H60" s="1003"/>
      <c r="I60" s="1003"/>
      <c r="J60" s="1003"/>
      <c r="K60" s="1003"/>
      <c r="L60" s="1003"/>
      <c r="M60" s="1003"/>
      <c r="N60" s="1003"/>
      <c r="O60" s="1003"/>
      <c r="P60" s="1003"/>
      <c r="Q60" s="1003"/>
    </row>
    <row r="61" spans="2:17" ht="12.75" customHeight="1" x14ac:dyDescent="0.2">
      <c r="B61" s="1003"/>
      <c r="C61" s="1003"/>
      <c r="D61" s="1003"/>
      <c r="E61" s="1003"/>
      <c r="F61" s="1003"/>
      <c r="G61" s="1003"/>
      <c r="H61" s="1003"/>
      <c r="I61" s="1003"/>
      <c r="J61" s="1003"/>
      <c r="K61" s="1003"/>
      <c r="L61" s="1003"/>
      <c r="M61" s="1003"/>
      <c r="N61" s="1003"/>
      <c r="O61" s="1003"/>
      <c r="P61" s="1003"/>
      <c r="Q61" s="1003"/>
    </row>
    <row r="62" spans="2:17" ht="12.75" customHeight="1" x14ac:dyDescent="0.2">
      <c r="B62" s="1003"/>
      <c r="C62" s="1003"/>
      <c r="D62" s="1003"/>
      <c r="E62" s="1003"/>
      <c r="F62" s="1003"/>
      <c r="G62" s="1003"/>
      <c r="H62" s="1003"/>
      <c r="I62" s="1003"/>
      <c r="J62" s="1003"/>
      <c r="K62" s="1003"/>
      <c r="L62" s="1003"/>
      <c r="M62" s="1003"/>
      <c r="N62" s="1003"/>
      <c r="O62" s="1003"/>
      <c r="P62" s="1003"/>
      <c r="Q62" s="1003"/>
    </row>
    <row r="63" spans="2:17" ht="12.75" customHeight="1" x14ac:dyDescent="0.2">
      <c r="B63" s="1003"/>
      <c r="C63" s="1003"/>
      <c r="D63" s="1003"/>
      <c r="E63" s="1003"/>
      <c r="F63" s="1003"/>
      <c r="G63" s="1003"/>
      <c r="H63" s="1003"/>
      <c r="I63" s="1003"/>
      <c r="J63" s="1003"/>
      <c r="K63" s="1003"/>
      <c r="L63" s="1003"/>
      <c r="M63" s="1003"/>
      <c r="N63" s="1003"/>
      <c r="O63" s="1003"/>
      <c r="P63" s="1003"/>
      <c r="Q63" s="1003"/>
    </row>
    <row r="64" spans="2:17" ht="12.75" customHeight="1" x14ac:dyDescent="0.2">
      <c r="B64" s="1003"/>
      <c r="C64" s="1003"/>
      <c r="D64" s="1003"/>
      <c r="E64" s="1003"/>
      <c r="F64" s="1003"/>
      <c r="G64" s="1003"/>
      <c r="H64" s="1003"/>
      <c r="I64" s="1003"/>
      <c r="J64" s="1003"/>
      <c r="K64" s="1003"/>
      <c r="L64" s="1003"/>
      <c r="M64" s="1003"/>
      <c r="N64" s="1003"/>
      <c r="O64" s="1003"/>
      <c r="P64" s="1003"/>
      <c r="Q64" s="1003"/>
    </row>
    <row r="65" spans="2:17" ht="12.75" customHeight="1" x14ac:dyDescent="0.2">
      <c r="B65" s="1003"/>
      <c r="C65" s="1003"/>
      <c r="D65" s="1003"/>
      <c r="E65" s="1003"/>
      <c r="F65" s="1003"/>
      <c r="G65" s="1003"/>
      <c r="H65" s="1003"/>
      <c r="I65" s="1003"/>
      <c r="J65" s="1003"/>
      <c r="K65" s="1003"/>
      <c r="L65" s="1003"/>
      <c r="M65" s="1003"/>
      <c r="N65" s="1003"/>
      <c r="O65" s="1003"/>
      <c r="P65" s="1003"/>
      <c r="Q65" s="1003"/>
    </row>
    <row r="66" spans="2:17" ht="12.75" customHeight="1" x14ac:dyDescent="0.2">
      <c r="B66" s="1003"/>
      <c r="C66" s="1003"/>
      <c r="D66" s="1003"/>
      <c r="E66" s="1003"/>
      <c r="F66" s="1003"/>
      <c r="G66" s="1003"/>
      <c r="H66" s="1003"/>
      <c r="I66" s="1003"/>
      <c r="J66" s="1003"/>
      <c r="K66" s="1003"/>
      <c r="L66" s="1003"/>
      <c r="M66" s="1003"/>
      <c r="N66" s="1003"/>
      <c r="O66" s="1003"/>
      <c r="P66" s="1003"/>
      <c r="Q66" s="1003"/>
    </row>
    <row r="67" spans="2:17" ht="12.75" customHeight="1" x14ac:dyDescent="0.2">
      <c r="B67" s="1003"/>
      <c r="C67" s="1003"/>
      <c r="D67" s="1003"/>
      <c r="E67" s="1003"/>
      <c r="F67" s="1003"/>
      <c r="G67" s="1003"/>
      <c r="H67" s="1003"/>
      <c r="I67" s="1003"/>
      <c r="J67" s="1003"/>
      <c r="K67" s="1003"/>
      <c r="L67" s="1003"/>
      <c r="M67" s="1003"/>
      <c r="N67" s="1003"/>
      <c r="O67" s="1003"/>
      <c r="P67" s="1003"/>
      <c r="Q67" s="1003"/>
    </row>
    <row r="68" spans="2:17" ht="12.75" customHeight="1" x14ac:dyDescent="0.2">
      <c r="B68" s="1003"/>
      <c r="C68" s="1003"/>
      <c r="D68" s="1003"/>
      <c r="E68" s="1003"/>
      <c r="F68" s="1003"/>
      <c r="G68" s="1003"/>
      <c r="H68" s="1003"/>
      <c r="I68" s="1003"/>
      <c r="J68" s="1003"/>
      <c r="K68" s="1003"/>
      <c r="L68" s="1003"/>
      <c r="M68" s="1003"/>
      <c r="N68" s="1003"/>
      <c r="O68" s="1003"/>
      <c r="P68" s="1003"/>
      <c r="Q68" s="1003"/>
    </row>
    <row r="69" spans="2:17" ht="12.75" customHeight="1" x14ac:dyDescent="0.2">
      <c r="B69" s="1003"/>
      <c r="C69" s="1003"/>
      <c r="D69" s="1003"/>
      <c r="E69" s="1003"/>
      <c r="F69" s="1003"/>
      <c r="G69" s="1003"/>
      <c r="H69" s="1003"/>
      <c r="I69" s="1003"/>
      <c r="J69" s="1003"/>
      <c r="K69" s="1003"/>
      <c r="L69" s="1003"/>
      <c r="M69" s="1003"/>
      <c r="N69" s="1003"/>
      <c r="O69" s="1003"/>
      <c r="P69" s="1003"/>
      <c r="Q69" s="1003"/>
    </row>
    <row r="70" spans="2:17" ht="12.75" customHeight="1" x14ac:dyDescent="0.2">
      <c r="B70" s="1003"/>
      <c r="C70" s="1003"/>
      <c r="D70" s="1003"/>
      <c r="E70" s="1003"/>
      <c r="F70" s="1003"/>
      <c r="G70" s="1003"/>
      <c r="H70" s="1003"/>
      <c r="I70" s="1003"/>
      <c r="J70" s="1003"/>
      <c r="K70" s="1003"/>
      <c r="L70" s="1003"/>
      <c r="M70" s="1003"/>
      <c r="N70" s="1003"/>
      <c r="O70" s="1003"/>
      <c r="P70" s="1003"/>
      <c r="Q70" s="1003"/>
    </row>
    <row r="71" spans="2:17" ht="12.75" customHeight="1" x14ac:dyDescent="0.2">
      <c r="B71" s="1003"/>
      <c r="C71" s="1003"/>
      <c r="D71" s="1003"/>
      <c r="E71" s="1003"/>
      <c r="F71" s="1003"/>
      <c r="G71" s="1003"/>
      <c r="H71" s="1003"/>
      <c r="I71" s="1003"/>
      <c r="J71" s="1003"/>
      <c r="K71" s="1003"/>
      <c r="L71" s="1003"/>
      <c r="M71" s="1003"/>
      <c r="N71" s="1003"/>
      <c r="O71" s="1003"/>
      <c r="P71" s="1003"/>
      <c r="Q71" s="1003"/>
    </row>
    <row r="72" spans="2:17" ht="12.75" customHeight="1" x14ac:dyDescent="0.2">
      <c r="B72" s="1003"/>
      <c r="C72" s="1003"/>
      <c r="D72" s="1003"/>
      <c r="E72" s="1003"/>
      <c r="F72" s="1003"/>
      <c r="G72" s="1003"/>
      <c r="H72" s="1003"/>
      <c r="I72" s="1003"/>
      <c r="J72" s="1003"/>
      <c r="K72" s="1003"/>
      <c r="L72" s="1003"/>
      <c r="M72" s="1003"/>
      <c r="N72" s="1003"/>
      <c r="O72" s="1003"/>
      <c r="P72" s="1003"/>
      <c r="Q72" s="1003"/>
    </row>
  </sheetData>
  <sheetProtection sheet="1" objects="1" scenarios="1"/>
  <mergeCells count="24">
    <mergeCell ref="C36:G36"/>
    <mergeCell ref="C37:G37"/>
    <mergeCell ref="C38:G38"/>
    <mergeCell ref="C39:G39"/>
    <mergeCell ref="C31:G31"/>
    <mergeCell ref="C32:G32"/>
    <mergeCell ref="C33:G33"/>
    <mergeCell ref="C34:G34"/>
    <mergeCell ref="C35:G35"/>
    <mergeCell ref="C26:G26"/>
    <mergeCell ref="C27:G27"/>
    <mergeCell ref="C28:G28"/>
    <mergeCell ref="C29:G29"/>
    <mergeCell ref="C30:G30"/>
    <mergeCell ref="C21:G21"/>
    <mergeCell ref="C22:G22"/>
    <mergeCell ref="C23:G23"/>
    <mergeCell ref="C24:G24"/>
    <mergeCell ref="C25:G25"/>
    <mergeCell ref="B1:Q1"/>
    <mergeCell ref="B8:Q8"/>
    <mergeCell ref="C3:Q3"/>
    <mergeCell ref="C5:Q5"/>
    <mergeCell ref="C20:G20"/>
  </mergeCells>
  <phoneticPr fontId="7" type="noConversion"/>
  <printOptions horizontalCentered="1"/>
  <pageMargins left="0.54" right="0.54" top="0.69" bottom="0.78" header="0.5" footer="0.5"/>
  <pageSetup scale="74" orientation="landscape"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68"/>
  <sheetViews>
    <sheetView zoomScaleNormal="100" workbookViewId="0">
      <selection activeCell="P1" sqref="P1"/>
    </sheetView>
  </sheetViews>
  <sheetFormatPr defaultRowHeight="12.75" x14ac:dyDescent="0.2"/>
  <cols>
    <col min="1" max="1" width="2.7109375" style="43" customWidth="1"/>
    <col min="2" max="2" width="3.7109375" style="268" customWidth="1"/>
    <col min="3" max="3" width="8.5703125" style="43" customWidth="1"/>
    <col min="4" max="4" width="3.7109375" style="43" customWidth="1"/>
    <col min="5" max="5" width="1.85546875" style="43" customWidth="1"/>
    <col min="6" max="7" width="9.140625" style="43"/>
    <col min="8" max="8" width="8.42578125" style="43" customWidth="1"/>
    <col min="9" max="9" width="12.5703125" style="43" customWidth="1"/>
    <col min="10" max="10" width="9.140625" style="43"/>
    <col min="11" max="11" width="10" style="43" bestFit="1" customWidth="1"/>
    <col min="12" max="12" width="7" style="43" customWidth="1"/>
    <col min="13" max="13" width="14.140625" style="43" customWidth="1"/>
    <col min="14" max="14" width="2.7109375" style="43" customWidth="1"/>
    <col min="15" max="16384" width="9.140625" style="43"/>
  </cols>
  <sheetData>
    <row r="1" spans="1:14" ht="13.5" thickTop="1" x14ac:dyDescent="0.2">
      <c r="A1" s="218"/>
      <c r="B1" s="338"/>
      <c r="C1" s="15"/>
      <c r="D1" s="15"/>
      <c r="E1" s="15"/>
      <c r="F1" s="15"/>
      <c r="G1" s="15"/>
      <c r="H1" s="15"/>
      <c r="I1" s="15"/>
      <c r="J1" s="15"/>
      <c r="K1" s="15"/>
      <c r="L1" s="15"/>
      <c r="M1" s="15"/>
      <c r="N1" s="20"/>
    </row>
    <row r="2" spans="1:14" ht="15.75" x14ac:dyDescent="0.25">
      <c r="A2" s="339"/>
      <c r="B2" s="1762" t="s">
        <v>254</v>
      </c>
      <c r="C2" s="1762"/>
      <c r="D2" s="1762"/>
      <c r="E2" s="1762"/>
      <c r="F2" s="1762"/>
      <c r="G2" s="1762"/>
      <c r="H2" s="1762"/>
      <c r="I2" s="1762"/>
      <c r="J2" s="1762"/>
      <c r="K2" s="1762"/>
      <c r="L2" s="1762"/>
      <c r="M2" s="1762"/>
      <c r="N2" s="21"/>
    </row>
    <row r="3" spans="1:14" ht="15.75" x14ac:dyDescent="0.25">
      <c r="A3" s="339"/>
      <c r="B3" s="340"/>
      <c r="C3" s="341"/>
      <c r="D3" s="341"/>
      <c r="E3" s="341"/>
      <c r="F3" s="341"/>
      <c r="G3" s="341"/>
      <c r="H3" s="341"/>
      <c r="I3" s="341"/>
      <c r="J3" s="341"/>
      <c r="K3" s="341"/>
      <c r="L3" s="341"/>
      <c r="M3" s="4"/>
      <c r="N3" s="21"/>
    </row>
    <row r="4" spans="1:14" x14ac:dyDescent="0.2">
      <c r="A4" s="219"/>
      <c r="B4" s="342" t="s">
        <v>889</v>
      </c>
      <c r="C4" s="18" t="s">
        <v>255</v>
      </c>
      <c r="D4" s="18"/>
      <c r="E4" s="18"/>
      <c r="F4" s="18"/>
      <c r="G4" s="18"/>
      <c r="H4" s="18"/>
      <c r="I4" s="1746"/>
      <c r="J4" s="1746"/>
      <c r="K4" s="1746"/>
      <c r="L4" s="1746"/>
      <c r="M4" s="1746"/>
      <c r="N4" s="21"/>
    </row>
    <row r="5" spans="1:14" x14ac:dyDescent="0.2">
      <c r="A5" s="219"/>
      <c r="B5" s="342"/>
      <c r="C5" s="1757"/>
      <c r="D5" s="1757"/>
      <c r="E5" s="1757"/>
      <c r="F5" s="1757"/>
      <c r="G5" s="1757"/>
      <c r="H5" s="1757"/>
      <c r="I5" s="1757"/>
      <c r="J5" s="1757"/>
      <c r="K5" s="1757"/>
      <c r="L5" s="1757"/>
      <c r="M5" s="1757"/>
      <c r="N5" s="21"/>
    </row>
    <row r="6" spans="1:14" x14ac:dyDescent="0.2">
      <c r="A6" s="219"/>
      <c r="B6" s="342" t="s">
        <v>893</v>
      </c>
      <c r="C6" s="18" t="s">
        <v>256</v>
      </c>
      <c r="D6" s="18"/>
      <c r="E6" s="18"/>
      <c r="F6" s="18"/>
      <c r="G6" s="200"/>
      <c r="H6" s="200"/>
      <c r="I6" s="200"/>
      <c r="J6" s="200"/>
      <c r="K6" s="200"/>
      <c r="L6" s="200"/>
      <c r="M6" s="200"/>
      <c r="N6" s="21"/>
    </row>
    <row r="7" spans="1:14" x14ac:dyDescent="0.2">
      <c r="A7" s="219"/>
      <c r="B7" s="342"/>
      <c r="C7" s="1746"/>
      <c r="D7" s="1746"/>
      <c r="E7" s="1746"/>
      <c r="F7" s="1746"/>
      <c r="G7" s="1746"/>
      <c r="H7" s="1746"/>
      <c r="I7" s="1746"/>
      <c r="J7" s="1746"/>
      <c r="K7" s="1746"/>
      <c r="L7" s="1746"/>
      <c r="M7" s="1746"/>
      <c r="N7" s="21"/>
    </row>
    <row r="8" spans="1:14" x14ac:dyDescent="0.2">
      <c r="A8" s="219"/>
      <c r="B8" s="342"/>
      <c r="C8" s="204"/>
      <c r="D8" s="204"/>
      <c r="E8" s="204"/>
      <c r="F8" s="204"/>
      <c r="G8" s="204"/>
      <c r="H8" s="204"/>
      <c r="I8" s="204"/>
      <c r="J8" s="204"/>
      <c r="K8" s="255"/>
      <c r="L8" s="10"/>
      <c r="M8" s="10"/>
      <c r="N8" s="21"/>
    </row>
    <row r="9" spans="1:14" x14ac:dyDescent="0.2">
      <c r="A9" s="219"/>
      <c r="B9" s="342" t="s">
        <v>896</v>
      </c>
      <c r="C9" s="18" t="s">
        <v>257</v>
      </c>
      <c r="D9" s="18"/>
      <c r="E9" s="18"/>
      <c r="F9" s="18"/>
      <c r="G9" s="18"/>
      <c r="H9" s="18"/>
      <c r="I9" s="18"/>
      <c r="J9" s="18"/>
      <c r="K9" s="18"/>
      <c r="L9" s="1757"/>
      <c r="M9" s="1757"/>
      <c r="N9" s="21"/>
    </row>
    <row r="10" spans="1:14" x14ac:dyDescent="0.2">
      <c r="A10" s="219"/>
      <c r="B10" s="342"/>
      <c r="C10" s="1763"/>
      <c r="D10" s="1763"/>
      <c r="E10" s="1763"/>
      <c r="F10" s="1763"/>
      <c r="G10" s="1763"/>
      <c r="H10" s="1763"/>
      <c r="I10" s="1763"/>
      <c r="J10" s="1763"/>
      <c r="K10" s="255" t="s">
        <v>258</v>
      </c>
      <c r="L10" s="1764"/>
      <c r="M10" s="1764"/>
      <c r="N10" s="21"/>
    </row>
    <row r="11" spans="1:14" x14ac:dyDescent="0.2">
      <c r="A11" s="219"/>
      <c r="B11" s="342"/>
      <c r="C11" s="204"/>
      <c r="D11" s="204"/>
      <c r="E11" s="204"/>
      <c r="F11" s="204"/>
      <c r="G11" s="204"/>
      <c r="H11" s="204"/>
      <c r="I11" s="204"/>
      <c r="J11" s="204"/>
      <c r="K11" s="18"/>
      <c r="L11" s="10"/>
      <c r="M11" s="10"/>
      <c r="N11" s="21"/>
    </row>
    <row r="12" spans="1:14" x14ac:dyDescent="0.2">
      <c r="A12" s="219"/>
      <c r="B12" s="342" t="s">
        <v>897</v>
      </c>
      <c r="C12" s="18" t="s">
        <v>259</v>
      </c>
      <c r="D12" s="18"/>
      <c r="E12" s="18"/>
      <c r="F12" s="18"/>
      <c r="G12" s="18"/>
      <c r="H12" s="18"/>
      <c r="I12" s="200"/>
      <c r="J12" s="200"/>
      <c r="K12" s="200"/>
      <c r="L12" s="200"/>
      <c r="M12" s="200"/>
      <c r="N12" s="21"/>
    </row>
    <row r="13" spans="1:14" x14ac:dyDescent="0.2">
      <c r="A13" s="219"/>
      <c r="B13" s="342"/>
      <c r="C13" s="1746"/>
      <c r="D13" s="1746"/>
      <c r="E13" s="1746"/>
      <c r="F13" s="1746"/>
      <c r="G13" s="1746"/>
      <c r="H13" s="1746"/>
      <c r="I13" s="1746"/>
      <c r="J13" s="1746"/>
      <c r="K13" s="1746"/>
      <c r="L13" s="1746"/>
      <c r="M13" s="1746"/>
      <c r="N13" s="21"/>
    </row>
    <row r="14" spans="1:14" x14ac:dyDescent="0.2">
      <c r="A14" s="219"/>
      <c r="B14" s="342"/>
      <c r="C14" s="1757"/>
      <c r="D14" s="1757"/>
      <c r="E14" s="1757"/>
      <c r="F14" s="1757"/>
      <c r="G14" s="1757"/>
      <c r="H14" s="1757"/>
      <c r="I14" s="1757"/>
      <c r="J14" s="1757"/>
      <c r="K14" s="1757"/>
      <c r="L14" s="1757"/>
      <c r="M14" s="1757"/>
      <c r="N14" s="21"/>
    </row>
    <row r="15" spans="1:14" x14ac:dyDescent="0.2">
      <c r="A15" s="219"/>
      <c r="B15" s="342" t="s">
        <v>898</v>
      </c>
      <c r="C15" s="18" t="s">
        <v>260</v>
      </c>
      <c r="D15" s="18"/>
      <c r="E15" s="18"/>
      <c r="F15" s="18"/>
      <c r="G15" s="18"/>
      <c r="H15" s="18"/>
      <c r="I15" s="1746"/>
      <c r="J15" s="1746"/>
      <c r="K15" s="1746"/>
      <c r="L15" s="1746"/>
      <c r="M15" s="1746"/>
      <c r="N15" s="21"/>
    </row>
    <row r="16" spans="1:14" x14ac:dyDescent="0.2">
      <c r="A16" s="219"/>
      <c r="B16" s="342"/>
      <c r="C16" s="1757"/>
      <c r="D16" s="1757"/>
      <c r="E16" s="1757"/>
      <c r="F16" s="1757"/>
      <c r="G16" s="1757"/>
      <c r="H16" s="1757"/>
      <c r="I16" s="1757"/>
      <c r="J16" s="1757"/>
      <c r="K16" s="1757"/>
      <c r="L16" s="1757"/>
      <c r="M16" s="1757"/>
      <c r="N16" s="21"/>
    </row>
    <row r="17" spans="1:14" x14ac:dyDescent="0.2">
      <c r="A17" s="219"/>
      <c r="B17" s="342" t="s">
        <v>900</v>
      </c>
      <c r="C17" s="18" t="s">
        <v>261</v>
      </c>
      <c r="D17" s="18"/>
      <c r="E17" s="18"/>
      <c r="F17" s="18"/>
      <c r="G17" s="18"/>
      <c r="H17" s="18"/>
      <c r="I17" s="18"/>
      <c r="J17" s="18"/>
      <c r="K17" s="18"/>
      <c r="L17" s="18"/>
      <c r="M17" s="18"/>
      <c r="N17" s="21"/>
    </row>
    <row r="18" spans="1:14" x14ac:dyDescent="0.2">
      <c r="A18" s="219"/>
      <c r="B18" s="342"/>
      <c r="C18" s="18"/>
      <c r="D18" s="18"/>
      <c r="E18" s="18"/>
      <c r="F18" s="18"/>
      <c r="G18" s="18"/>
      <c r="H18" s="18"/>
      <c r="I18" s="18"/>
      <c r="J18" s="18"/>
      <c r="K18" s="18"/>
      <c r="L18" s="18"/>
      <c r="M18" s="18"/>
      <c r="N18" s="21"/>
    </row>
    <row r="19" spans="1:14" x14ac:dyDescent="0.2">
      <c r="A19" s="219"/>
      <c r="B19" s="342"/>
      <c r="C19" s="18" t="s">
        <v>262</v>
      </c>
      <c r="D19" s="1746"/>
      <c r="E19" s="1746"/>
      <c r="F19" s="1746"/>
      <c r="G19" s="1746"/>
      <c r="H19" s="1746"/>
      <c r="I19" s="1746"/>
      <c r="J19" s="1746"/>
      <c r="K19" s="18" t="s">
        <v>258</v>
      </c>
      <c r="L19" s="1744"/>
      <c r="M19" s="1744"/>
      <c r="N19" s="21"/>
    </row>
    <row r="20" spans="1:14" x14ac:dyDescent="0.2">
      <c r="A20" s="219"/>
      <c r="B20" s="342"/>
      <c r="C20" s="18" t="s">
        <v>263</v>
      </c>
      <c r="D20" s="1746"/>
      <c r="E20" s="1746"/>
      <c r="F20" s="1746"/>
      <c r="G20" s="1746"/>
      <c r="H20" s="1746"/>
      <c r="I20" s="1746"/>
      <c r="J20" s="1746"/>
      <c r="K20" s="1746"/>
      <c r="L20" s="1759"/>
      <c r="M20" s="1759"/>
      <c r="N20" s="21"/>
    </row>
    <row r="21" spans="1:14" x14ac:dyDescent="0.2">
      <c r="A21" s="219"/>
      <c r="B21" s="342"/>
      <c r="C21" s="209"/>
      <c r="D21" s="204"/>
      <c r="E21" s="204"/>
      <c r="F21" s="204"/>
      <c r="G21" s="204"/>
      <c r="H21" s="204"/>
      <c r="I21" s="204"/>
      <c r="J21" s="204"/>
      <c r="K21" s="204"/>
      <c r="L21" s="204"/>
      <c r="M21" s="204"/>
      <c r="N21" s="21"/>
    </row>
    <row r="22" spans="1:14" ht="13.5" thickBot="1" x14ac:dyDescent="0.25">
      <c r="A22" s="219"/>
      <c r="B22" s="342" t="s">
        <v>901</v>
      </c>
      <c r="C22" s="18" t="s">
        <v>264</v>
      </c>
      <c r="D22" s="18"/>
      <c r="E22" s="18"/>
      <c r="F22" s="18"/>
      <c r="G22" s="18"/>
      <c r="H22" s="18"/>
      <c r="I22" s="18"/>
      <c r="J22" s="18"/>
      <c r="K22" s="18"/>
      <c r="L22" s="18"/>
      <c r="M22" s="18"/>
      <c r="N22" s="21"/>
    </row>
    <row r="23" spans="1:14" ht="13.5" thickBot="1" x14ac:dyDescent="0.25">
      <c r="A23" s="219"/>
      <c r="B23" s="342"/>
      <c r="C23" s="18"/>
      <c r="D23" s="1085"/>
      <c r="E23" s="18"/>
      <c r="F23" s="18" t="s">
        <v>727</v>
      </c>
      <c r="G23" s="18"/>
      <c r="H23" s="18"/>
      <c r="I23" s="1746"/>
      <c r="J23" s="1746"/>
      <c r="K23" s="1746"/>
      <c r="L23" s="1746"/>
      <c r="M23" s="1746"/>
      <c r="N23" s="21" t="s">
        <v>875</v>
      </c>
    </row>
    <row r="24" spans="1:14" ht="13.5" thickBot="1" x14ac:dyDescent="0.25">
      <c r="A24" s="219"/>
      <c r="B24" s="342"/>
      <c r="C24" s="18"/>
      <c r="D24" s="1085"/>
      <c r="E24" s="18"/>
      <c r="F24" s="18" t="s">
        <v>728</v>
      </c>
      <c r="G24" s="18"/>
      <c r="H24" s="18"/>
      <c r="I24" s="1746"/>
      <c r="J24" s="1746"/>
      <c r="K24" s="1746"/>
      <c r="L24" s="1746"/>
      <c r="M24" s="1746"/>
      <c r="N24" s="21" t="s">
        <v>875</v>
      </c>
    </row>
    <row r="25" spans="1:14" ht="13.5" thickBot="1" x14ac:dyDescent="0.25">
      <c r="A25" s="219"/>
      <c r="B25" s="342"/>
      <c r="C25" s="18"/>
      <c r="D25" s="1085"/>
      <c r="E25" s="18"/>
      <c r="F25" s="18" t="s">
        <v>728</v>
      </c>
      <c r="G25" s="18"/>
      <c r="H25" s="18"/>
      <c r="I25" s="1746"/>
      <c r="J25" s="1746"/>
      <c r="K25" s="1746"/>
      <c r="L25" s="1746"/>
      <c r="M25" s="1746"/>
      <c r="N25" s="21" t="s">
        <v>875</v>
      </c>
    </row>
    <row r="26" spans="1:14" ht="13.5" thickBot="1" x14ac:dyDescent="0.25">
      <c r="A26" s="219"/>
      <c r="B26" s="342"/>
      <c r="C26" s="18"/>
      <c r="D26" s="1085"/>
      <c r="E26" s="18"/>
      <c r="F26" s="18" t="s">
        <v>728</v>
      </c>
      <c r="G26" s="18"/>
      <c r="H26" s="18"/>
      <c r="I26" s="1746"/>
      <c r="J26" s="1746"/>
      <c r="K26" s="1746"/>
      <c r="L26" s="1746"/>
      <c r="M26" s="1746"/>
      <c r="N26" s="21" t="s">
        <v>875</v>
      </c>
    </row>
    <row r="27" spans="1:14" ht="13.5" thickBot="1" x14ac:dyDescent="0.25">
      <c r="A27" s="219"/>
      <c r="B27" s="342"/>
      <c r="C27" s="18"/>
      <c r="D27" s="1085"/>
      <c r="E27" s="18"/>
      <c r="F27" s="18" t="s">
        <v>729</v>
      </c>
      <c r="G27" s="18"/>
      <c r="H27" s="18"/>
      <c r="I27" s="1746"/>
      <c r="J27" s="1746"/>
      <c r="K27" s="1746"/>
      <c r="L27" s="1746"/>
      <c r="M27" s="1746"/>
      <c r="N27" s="21" t="s">
        <v>875</v>
      </c>
    </row>
    <row r="28" spans="1:14" x14ac:dyDescent="0.2">
      <c r="A28" s="219"/>
      <c r="B28" s="342"/>
      <c r="C28" s="18"/>
      <c r="D28" s="18" t="s">
        <v>730</v>
      </c>
      <c r="E28" s="18"/>
      <c r="F28" s="18"/>
      <c r="G28" s="18"/>
      <c r="H28" s="18"/>
      <c r="I28" s="1759"/>
      <c r="J28" s="1759"/>
      <c r="K28" s="1759"/>
      <c r="L28" s="255" t="s">
        <v>832</v>
      </c>
      <c r="M28" s="833"/>
      <c r="N28" s="21" t="s">
        <v>875</v>
      </c>
    </row>
    <row r="29" spans="1:14" x14ac:dyDescent="0.2">
      <c r="A29" s="219"/>
      <c r="B29" s="342"/>
      <c r="C29" s="18"/>
      <c r="D29" s="18"/>
      <c r="E29" s="18"/>
      <c r="F29" s="18"/>
      <c r="G29" s="18"/>
      <c r="H29" s="18"/>
      <c r="I29" s="18"/>
      <c r="J29" s="18"/>
      <c r="K29" s="18"/>
      <c r="L29" s="18"/>
      <c r="M29" s="18"/>
      <c r="N29" s="21"/>
    </row>
    <row r="30" spans="1:14" x14ac:dyDescent="0.2">
      <c r="A30" s="219"/>
      <c r="B30" s="342"/>
      <c r="C30" s="18" t="s">
        <v>828</v>
      </c>
      <c r="D30" s="18"/>
      <c r="E30" s="18"/>
      <c r="F30" s="18"/>
      <c r="G30" s="18"/>
      <c r="H30" s="18"/>
      <c r="I30" s="18"/>
      <c r="J30" s="18"/>
      <c r="K30" s="18"/>
      <c r="L30" s="18"/>
      <c r="M30" s="18"/>
      <c r="N30" s="21"/>
    </row>
    <row r="31" spans="1:14" x14ac:dyDescent="0.2">
      <c r="A31" s="219"/>
      <c r="B31" s="342"/>
      <c r="C31" s="10" t="s">
        <v>262</v>
      </c>
      <c r="D31" s="1746"/>
      <c r="E31" s="1746"/>
      <c r="F31" s="1746"/>
      <c r="G31" s="1746"/>
      <c r="H31" s="1746"/>
      <c r="I31" s="1746"/>
      <c r="J31" s="255" t="s">
        <v>731</v>
      </c>
      <c r="K31" s="1746"/>
      <c r="L31" s="1746"/>
      <c r="M31" s="1746"/>
      <c r="N31" s="21"/>
    </row>
    <row r="32" spans="1:14" x14ac:dyDescent="0.2">
      <c r="A32" s="219"/>
      <c r="B32" s="342"/>
      <c r="C32" s="10" t="s">
        <v>262</v>
      </c>
      <c r="D32" s="1746"/>
      <c r="E32" s="1746"/>
      <c r="F32" s="1746"/>
      <c r="G32" s="1746"/>
      <c r="H32" s="1746"/>
      <c r="I32" s="1746"/>
      <c r="J32" s="255" t="s">
        <v>731</v>
      </c>
      <c r="K32" s="1746"/>
      <c r="L32" s="1746"/>
      <c r="M32" s="1746"/>
      <c r="N32" s="21"/>
    </row>
    <row r="33" spans="1:14" x14ac:dyDescent="0.2">
      <c r="A33" s="219"/>
      <c r="B33" s="342"/>
      <c r="C33" s="10" t="s">
        <v>262</v>
      </c>
      <c r="D33" s="1746"/>
      <c r="E33" s="1746"/>
      <c r="F33" s="1746"/>
      <c r="G33" s="1746"/>
      <c r="H33" s="1746"/>
      <c r="I33" s="1746"/>
      <c r="J33" s="255" t="s">
        <v>731</v>
      </c>
      <c r="K33" s="1746"/>
      <c r="L33" s="1746"/>
      <c r="M33" s="1746"/>
      <c r="N33" s="21"/>
    </row>
    <row r="34" spans="1:14" x14ac:dyDescent="0.2">
      <c r="A34" s="219"/>
      <c r="B34" s="342"/>
      <c r="C34" s="10" t="s">
        <v>262</v>
      </c>
      <c r="D34" s="1746"/>
      <c r="E34" s="1746"/>
      <c r="F34" s="1746"/>
      <c r="G34" s="1746"/>
      <c r="H34" s="1746"/>
      <c r="I34" s="1746"/>
      <c r="J34" s="255" t="s">
        <v>731</v>
      </c>
      <c r="K34" s="1759"/>
      <c r="L34" s="1759"/>
      <c r="M34" s="1759"/>
      <c r="N34" s="21"/>
    </row>
    <row r="35" spans="1:14" x14ac:dyDescent="0.2">
      <c r="A35" s="219"/>
      <c r="B35" s="342"/>
      <c r="H35" s="18"/>
      <c r="L35" s="18"/>
      <c r="M35" s="18"/>
      <c r="N35" s="21"/>
    </row>
    <row r="36" spans="1:14" x14ac:dyDescent="0.2">
      <c r="A36" s="219"/>
      <c r="B36" s="342" t="s">
        <v>904</v>
      </c>
      <c r="C36" s="18" t="s">
        <v>829</v>
      </c>
      <c r="D36" s="18"/>
      <c r="E36" s="18"/>
      <c r="F36" s="18"/>
      <c r="G36" s="18"/>
      <c r="H36" s="1746"/>
      <c r="I36" s="1746"/>
      <c r="J36" s="1746"/>
      <c r="K36" s="1746"/>
      <c r="L36" s="1746"/>
      <c r="M36" s="1746"/>
      <c r="N36" s="21"/>
    </row>
    <row r="37" spans="1:14" x14ac:dyDescent="0.2">
      <c r="A37" s="219"/>
      <c r="B37" s="342"/>
      <c r="C37" s="1746"/>
      <c r="D37" s="1746"/>
      <c r="E37" s="1746"/>
      <c r="F37" s="1746"/>
      <c r="G37" s="1746"/>
      <c r="H37" s="1759"/>
      <c r="I37" s="1759"/>
      <c r="J37" s="1759"/>
      <c r="K37" s="1759"/>
      <c r="L37" s="1759"/>
      <c r="M37" s="1759"/>
      <c r="N37" s="21"/>
    </row>
    <row r="38" spans="1:14" x14ac:dyDescent="0.2">
      <c r="A38" s="219"/>
      <c r="B38" s="342"/>
      <c r="C38" s="1760"/>
      <c r="D38" s="1760"/>
      <c r="E38" s="1760"/>
      <c r="F38" s="1760"/>
      <c r="G38" s="1760"/>
      <c r="H38" s="1760"/>
      <c r="I38" s="1760"/>
      <c r="J38" s="1760"/>
      <c r="K38" s="1760"/>
      <c r="L38" s="1760"/>
      <c r="M38" s="1760"/>
      <c r="N38" s="21"/>
    </row>
    <row r="39" spans="1:14" x14ac:dyDescent="0.2">
      <c r="A39" s="219"/>
      <c r="B39" s="342" t="s">
        <v>907</v>
      </c>
      <c r="C39" s="18" t="s">
        <v>830</v>
      </c>
      <c r="D39" s="18"/>
      <c r="E39" s="18"/>
      <c r="F39" s="18"/>
      <c r="G39" s="18"/>
      <c r="H39" s="18"/>
      <c r="I39" s="18"/>
      <c r="J39" s="18"/>
      <c r="K39" s="18"/>
      <c r="L39" s="18"/>
      <c r="M39" s="18"/>
      <c r="N39" s="21"/>
    </row>
    <row r="40" spans="1:14" x14ac:dyDescent="0.2">
      <c r="A40" s="219"/>
      <c r="B40" s="342"/>
      <c r="C40" s="18" t="s">
        <v>831</v>
      </c>
      <c r="D40" s="18"/>
      <c r="E40" s="18"/>
      <c r="F40" s="18"/>
      <c r="G40" s="18"/>
      <c r="H40" s="18"/>
      <c r="I40" s="18"/>
      <c r="J40" s="18"/>
      <c r="K40" s="18"/>
      <c r="L40" s="18"/>
      <c r="M40" s="18"/>
      <c r="N40" s="21"/>
    </row>
    <row r="41" spans="1:14" x14ac:dyDescent="0.2">
      <c r="A41" s="219"/>
      <c r="B41" s="342"/>
      <c r="C41" s="10" t="s">
        <v>262</v>
      </c>
      <c r="D41" s="1746"/>
      <c r="E41" s="1746"/>
      <c r="F41" s="1746"/>
      <c r="G41" s="1746"/>
      <c r="H41" s="1746"/>
      <c r="I41" s="1746"/>
      <c r="J41" s="1746"/>
      <c r="K41" s="255" t="s">
        <v>832</v>
      </c>
      <c r="L41" s="1746"/>
      <c r="M41" s="1746"/>
      <c r="N41" s="21"/>
    </row>
    <row r="42" spans="1:14" x14ac:dyDescent="0.2">
      <c r="A42" s="219"/>
      <c r="B42" s="342"/>
      <c r="C42" s="10" t="s">
        <v>262</v>
      </c>
      <c r="D42" s="1746"/>
      <c r="E42" s="1746"/>
      <c r="F42" s="1746"/>
      <c r="G42" s="1746"/>
      <c r="H42" s="1746"/>
      <c r="I42" s="1746"/>
      <c r="J42" s="1746"/>
      <c r="K42" s="255" t="s">
        <v>832</v>
      </c>
      <c r="L42" s="1746"/>
      <c r="M42" s="1746"/>
      <c r="N42" s="21"/>
    </row>
    <row r="43" spans="1:14" x14ac:dyDescent="0.2">
      <c r="A43" s="219"/>
      <c r="B43" s="342"/>
      <c r="C43" s="10" t="s">
        <v>262</v>
      </c>
      <c r="D43" s="1746"/>
      <c r="E43" s="1746"/>
      <c r="F43" s="1746"/>
      <c r="G43" s="1746"/>
      <c r="H43" s="1746"/>
      <c r="I43" s="1746"/>
      <c r="J43" s="1746"/>
      <c r="K43" s="255" t="s">
        <v>832</v>
      </c>
      <c r="L43" s="1746"/>
      <c r="M43" s="1746"/>
      <c r="N43" s="21"/>
    </row>
    <row r="44" spans="1:14" x14ac:dyDescent="0.2">
      <c r="A44" s="219"/>
      <c r="B44" s="342"/>
      <c r="C44" s="10" t="s">
        <v>262</v>
      </c>
      <c r="D44" s="1746"/>
      <c r="E44" s="1746"/>
      <c r="F44" s="1746"/>
      <c r="G44" s="1746"/>
      <c r="H44" s="1746"/>
      <c r="I44" s="1746"/>
      <c r="J44" s="1746"/>
      <c r="K44" s="255" t="s">
        <v>832</v>
      </c>
      <c r="L44" s="1746"/>
      <c r="M44" s="1746"/>
      <c r="N44" s="21"/>
    </row>
    <row r="45" spans="1:14" x14ac:dyDescent="0.2">
      <c r="A45" s="219"/>
      <c r="B45" s="342"/>
      <c r="C45" s="10"/>
      <c r="D45" s="200"/>
      <c r="E45" s="200"/>
      <c r="F45" s="200"/>
      <c r="G45" s="200"/>
      <c r="H45" s="200"/>
      <c r="I45" s="200"/>
      <c r="J45" s="200"/>
      <c r="K45" s="255"/>
      <c r="L45" s="204"/>
      <c r="M45" s="204"/>
      <c r="N45" s="21"/>
    </row>
    <row r="46" spans="1:14" x14ac:dyDescent="0.2">
      <c r="A46" s="219"/>
      <c r="B46" s="342" t="s">
        <v>732</v>
      </c>
      <c r="C46" s="18" t="s">
        <v>833</v>
      </c>
      <c r="D46" s="18"/>
      <c r="E46" s="18"/>
      <c r="F46" s="18"/>
      <c r="G46" s="18"/>
      <c r="H46" s="18"/>
      <c r="I46" s="18"/>
      <c r="J46" s="18"/>
      <c r="K46" s="18"/>
      <c r="L46" s="18"/>
      <c r="M46" s="18"/>
      <c r="N46" s="21"/>
    </row>
    <row r="47" spans="1:14" x14ac:dyDescent="0.2">
      <c r="A47" s="219"/>
      <c r="B47" s="342"/>
      <c r="C47" s="1746"/>
      <c r="D47" s="1746"/>
      <c r="E47" s="1746"/>
      <c r="F47" s="1746"/>
      <c r="G47" s="1746"/>
      <c r="H47" s="1746"/>
      <c r="I47" s="1746"/>
      <c r="J47" s="1746"/>
      <c r="K47" s="1746"/>
      <c r="L47" s="1746"/>
      <c r="M47" s="1746"/>
      <c r="N47" s="21"/>
    </row>
    <row r="48" spans="1:14" x14ac:dyDescent="0.2">
      <c r="A48" s="219"/>
      <c r="B48" s="342"/>
      <c r="C48" s="1759"/>
      <c r="D48" s="1759"/>
      <c r="E48" s="1759"/>
      <c r="F48" s="1759"/>
      <c r="G48" s="1759"/>
      <c r="H48" s="1759"/>
      <c r="I48" s="1759"/>
      <c r="J48" s="1759"/>
      <c r="K48" s="1759"/>
      <c r="L48" s="1759"/>
      <c r="M48" s="1759"/>
      <c r="N48" s="21"/>
    </row>
    <row r="49" spans="1:14" x14ac:dyDescent="0.2">
      <c r="A49" s="219"/>
      <c r="B49" s="342"/>
      <c r="C49" s="1760"/>
      <c r="D49" s="1760"/>
      <c r="E49" s="1760"/>
      <c r="F49" s="1760"/>
      <c r="G49" s="1760"/>
      <c r="H49" s="1760"/>
      <c r="I49" s="1760"/>
      <c r="J49" s="1760"/>
      <c r="K49" s="1760"/>
      <c r="L49" s="1760"/>
      <c r="M49" s="1760"/>
      <c r="N49" s="21"/>
    </row>
    <row r="50" spans="1:14" x14ac:dyDescent="0.2">
      <c r="A50" s="219"/>
      <c r="B50" s="342" t="s">
        <v>733</v>
      </c>
      <c r="C50" s="1761" t="s">
        <v>1157</v>
      </c>
      <c r="D50" s="1761"/>
      <c r="E50" s="1761"/>
      <c r="F50" s="1761"/>
      <c r="G50" s="1761"/>
      <c r="H50" s="1761"/>
      <c r="I50" s="1761"/>
      <c r="J50" s="1761"/>
      <c r="K50" s="1761"/>
      <c r="L50" s="1761"/>
      <c r="M50" s="1761"/>
      <c r="N50" s="21"/>
    </row>
    <row r="51" spans="1:14" x14ac:dyDescent="0.2">
      <c r="A51" s="219"/>
      <c r="B51" s="342"/>
      <c r="C51" s="1746"/>
      <c r="D51" s="1746"/>
      <c r="E51" s="1746"/>
      <c r="F51" s="1746"/>
      <c r="G51" s="1746"/>
      <c r="H51" s="1746"/>
      <c r="I51" s="1746"/>
      <c r="J51" s="1746"/>
      <c r="K51" s="1746"/>
      <c r="L51" s="1746"/>
      <c r="M51" s="1746"/>
      <c r="N51" s="21"/>
    </row>
    <row r="52" spans="1:14" x14ac:dyDescent="0.2">
      <c r="A52" s="219"/>
      <c r="B52" s="342"/>
      <c r="C52" s="1759"/>
      <c r="D52" s="1759"/>
      <c r="E52" s="1759"/>
      <c r="F52" s="1759"/>
      <c r="G52" s="1759"/>
      <c r="H52" s="1759"/>
      <c r="I52" s="1759"/>
      <c r="J52" s="1759"/>
      <c r="K52" s="1759"/>
      <c r="L52" s="1759"/>
      <c r="M52" s="1759"/>
      <c r="N52" s="21"/>
    </row>
    <row r="53" spans="1:14" x14ac:dyDescent="0.2">
      <c r="A53" s="219"/>
      <c r="B53" s="342"/>
      <c r="C53" s="1759"/>
      <c r="D53" s="1759"/>
      <c r="E53" s="1759"/>
      <c r="F53" s="1759"/>
      <c r="G53" s="1759"/>
      <c r="H53" s="1759"/>
      <c r="I53" s="1759"/>
      <c r="J53" s="1759"/>
      <c r="K53" s="1759"/>
      <c r="L53" s="1759"/>
      <c r="M53" s="1759"/>
      <c r="N53" s="21"/>
    </row>
    <row r="54" spans="1:14" x14ac:dyDescent="0.2">
      <c r="A54" s="219"/>
      <c r="B54" s="342"/>
      <c r="C54" s="204"/>
      <c r="D54" s="204"/>
      <c r="E54" s="204"/>
      <c r="F54" s="204"/>
      <c r="G54" s="204"/>
      <c r="H54" s="204"/>
      <c r="I54" s="204"/>
      <c r="J54" s="204"/>
      <c r="K54" s="204"/>
      <c r="L54" s="204"/>
      <c r="M54" s="204"/>
      <c r="N54" s="21"/>
    </row>
    <row r="55" spans="1:14" x14ac:dyDescent="0.2">
      <c r="A55" s="219"/>
      <c r="B55" s="342" t="s">
        <v>734</v>
      </c>
      <c r="C55" s="204" t="s">
        <v>735</v>
      </c>
      <c r="D55" s="204"/>
      <c r="E55" s="204"/>
      <c r="F55" s="204"/>
      <c r="G55" s="204"/>
      <c r="H55" s="204"/>
      <c r="I55" s="204"/>
      <c r="J55" s="204"/>
      <c r="K55" s="204"/>
      <c r="L55" s="204"/>
      <c r="M55" s="204"/>
      <c r="N55" s="21"/>
    </row>
    <row r="56" spans="1:14" x14ac:dyDescent="0.2">
      <c r="A56" s="219"/>
      <c r="B56" s="342"/>
      <c r="C56" s="204" t="s">
        <v>262</v>
      </c>
      <c r="D56" s="1746"/>
      <c r="E56" s="1746"/>
      <c r="F56" s="1746"/>
      <c r="G56" s="1746"/>
      <c r="H56" s="1746"/>
      <c r="I56" s="1746"/>
      <c r="J56" s="1746"/>
      <c r="K56" s="255" t="s">
        <v>258</v>
      </c>
      <c r="L56" s="1746"/>
      <c r="M56" s="1746"/>
      <c r="N56" s="21"/>
    </row>
    <row r="57" spans="1:14" x14ac:dyDescent="0.2">
      <c r="A57" s="219"/>
      <c r="B57" s="342"/>
      <c r="C57" s="204" t="s">
        <v>263</v>
      </c>
      <c r="D57" s="1746"/>
      <c r="E57" s="1746"/>
      <c r="F57" s="1746"/>
      <c r="G57" s="1746"/>
      <c r="H57" s="1746"/>
      <c r="I57" s="1746"/>
      <c r="J57" s="1746"/>
      <c r="K57" s="1746"/>
      <c r="L57" s="1746"/>
      <c r="M57" s="1746"/>
      <c r="N57" s="21"/>
    </row>
    <row r="58" spans="1:14" x14ac:dyDescent="0.2">
      <c r="A58" s="219"/>
      <c r="B58" s="342"/>
      <c r="C58" s="204"/>
      <c r="D58" s="204"/>
      <c r="E58" s="204"/>
      <c r="F58" s="204"/>
      <c r="G58" s="204"/>
      <c r="H58" s="204"/>
      <c r="I58" s="204"/>
      <c r="J58" s="204"/>
      <c r="K58" s="204"/>
      <c r="L58" s="204"/>
      <c r="M58" s="204"/>
      <c r="N58" s="21"/>
    </row>
    <row r="59" spans="1:14" x14ac:dyDescent="0.2">
      <c r="A59" s="219"/>
      <c r="B59" s="342" t="s">
        <v>1195</v>
      </c>
      <c r="C59" s="1757" t="s">
        <v>1190</v>
      </c>
      <c r="D59" s="1757"/>
      <c r="E59" s="1757"/>
      <c r="F59" s="1757"/>
      <c r="G59" s="1757"/>
      <c r="H59" s="1757"/>
      <c r="I59" s="1757"/>
      <c r="J59" s="1757"/>
      <c r="K59" s="1757"/>
      <c r="L59" s="1757"/>
      <c r="M59" s="1757"/>
      <c r="N59" s="21"/>
    </row>
    <row r="60" spans="1:14" x14ac:dyDescent="0.2">
      <c r="A60" s="219"/>
      <c r="B60" s="342"/>
      <c r="C60" s="1757"/>
      <c r="D60" s="1757"/>
      <c r="E60" s="1757"/>
      <c r="F60" s="1757"/>
      <c r="G60" s="1757"/>
      <c r="H60" s="1757"/>
      <c r="I60" s="1757"/>
      <c r="J60" s="1757"/>
      <c r="K60" s="1757"/>
      <c r="L60" s="1757"/>
      <c r="M60" s="1757"/>
      <c r="N60" s="21"/>
    </row>
    <row r="61" spans="1:14" x14ac:dyDescent="0.2">
      <c r="A61" s="219"/>
      <c r="B61" s="342"/>
      <c r="C61" s="200" t="s">
        <v>1191</v>
      </c>
      <c r="D61" s="200"/>
      <c r="E61" s="200"/>
      <c r="F61" s="200"/>
      <c r="G61" s="200"/>
      <c r="H61" s="1758"/>
      <c r="I61" s="1758"/>
      <c r="J61" s="1758"/>
      <c r="K61" s="1758"/>
      <c r="L61" s="1758"/>
      <c r="M61" s="1758"/>
      <c r="N61" s="21"/>
    </row>
    <row r="62" spans="1:14" x14ac:dyDescent="0.2">
      <c r="A62" s="219"/>
      <c r="B62" s="342"/>
      <c r="C62" s="1757"/>
      <c r="D62" s="1757"/>
      <c r="E62" s="1757"/>
      <c r="F62" s="1757"/>
      <c r="G62" s="1757"/>
      <c r="H62" s="1757"/>
      <c r="I62" s="1757"/>
      <c r="J62" s="1757"/>
      <c r="K62" s="1757"/>
      <c r="L62" s="1757"/>
      <c r="M62" s="1757"/>
      <c r="N62" s="21"/>
    </row>
    <row r="63" spans="1:14" x14ac:dyDescent="0.2">
      <c r="A63" s="219"/>
      <c r="B63" s="342"/>
      <c r="C63" s="200" t="s">
        <v>1192</v>
      </c>
      <c r="D63" s="200"/>
      <c r="E63" s="200"/>
      <c r="F63" s="200"/>
      <c r="G63" s="200"/>
      <c r="H63" s="1758"/>
      <c r="I63" s="1758"/>
      <c r="J63" s="1758"/>
      <c r="K63" s="1758"/>
      <c r="L63" s="1758"/>
      <c r="M63" s="1758"/>
      <c r="N63" s="21"/>
    </row>
    <row r="64" spans="1:14" x14ac:dyDescent="0.2">
      <c r="A64" s="219"/>
      <c r="B64" s="342"/>
      <c r="C64" s="200"/>
      <c r="D64" s="200"/>
      <c r="E64" s="200"/>
      <c r="F64" s="200"/>
      <c r="G64" s="200"/>
      <c r="H64" s="1758"/>
      <c r="I64" s="1758"/>
      <c r="J64" s="1758"/>
      <c r="K64" s="1758"/>
      <c r="L64" s="1758"/>
      <c r="M64" s="1758"/>
      <c r="N64" s="21"/>
    </row>
    <row r="65" spans="1:14" x14ac:dyDescent="0.2">
      <c r="A65" s="219"/>
      <c r="B65" s="342"/>
      <c r="C65" s="1757"/>
      <c r="D65" s="1757"/>
      <c r="E65" s="1757"/>
      <c r="F65" s="1757"/>
      <c r="G65" s="1757"/>
      <c r="H65" s="1757"/>
      <c r="I65" s="1757"/>
      <c r="J65" s="1757"/>
      <c r="K65" s="1757"/>
      <c r="L65" s="1757"/>
      <c r="M65" s="1757"/>
      <c r="N65" s="21"/>
    </row>
    <row r="66" spans="1:14" x14ac:dyDescent="0.2">
      <c r="A66" s="219"/>
      <c r="B66" s="342"/>
      <c r="C66" s="200" t="s">
        <v>1193</v>
      </c>
      <c r="D66" s="200"/>
      <c r="E66" s="200"/>
      <c r="F66" s="200"/>
      <c r="G66" s="200"/>
      <c r="H66" s="1758" t="s">
        <v>1194</v>
      </c>
      <c r="I66" s="1758"/>
      <c r="J66" s="1758"/>
      <c r="K66" s="1758"/>
      <c r="L66" s="1758"/>
      <c r="M66" s="1758"/>
      <c r="N66" s="21"/>
    </row>
    <row r="67" spans="1:14" ht="13.5" thickBot="1" x14ac:dyDescent="0.25">
      <c r="A67" s="321"/>
      <c r="B67" s="343"/>
      <c r="C67" s="28"/>
      <c r="D67" s="28"/>
      <c r="E67" s="28"/>
      <c r="F67" s="28"/>
      <c r="G67" s="28"/>
      <c r="H67" s="28"/>
      <c r="I67" s="28"/>
      <c r="J67" s="28"/>
      <c r="K67" s="28"/>
      <c r="L67" s="28"/>
      <c r="M67" s="28"/>
      <c r="N67" s="206"/>
    </row>
    <row r="68" spans="1:14" ht="13.5" thickTop="1" x14ac:dyDescent="0.2"/>
  </sheetData>
  <sheetProtection sheet="1" objects="1" scenarios="1"/>
  <mergeCells count="57">
    <mergeCell ref="B2:M2"/>
    <mergeCell ref="D20:M20"/>
    <mergeCell ref="I23:M23"/>
    <mergeCell ref="I24:M24"/>
    <mergeCell ref="C13:M13"/>
    <mergeCell ref="I4:M4"/>
    <mergeCell ref="D19:J19"/>
    <mergeCell ref="C10:J10"/>
    <mergeCell ref="C5:M5"/>
    <mergeCell ref="C7:M7"/>
    <mergeCell ref="L19:M19"/>
    <mergeCell ref="L9:M9"/>
    <mergeCell ref="L10:M10"/>
    <mergeCell ref="I25:M25"/>
    <mergeCell ref="I26:M26"/>
    <mergeCell ref="I28:K28"/>
    <mergeCell ref="C14:M14"/>
    <mergeCell ref="I15:M15"/>
    <mergeCell ref="C16:M16"/>
    <mergeCell ref="I27:M27"/>
    <mergeCell ref="C49:M49"/>
    <mergeCell ref="C51:M51"/>
    <mergeCell ref="C50:M50"/>
    <mergeCell ref="D32:I32"/>
    <mergeCell ref="D31:I31"/>
    <mergeCell ref="D33:I33"/>
    <mergeCell ref="K32:M32"/>
    <mergeCell ref="K33:M33"/>
    <mergeCell ref="K34:M34"/>
    <mergeCell ref="L41:M41"/>
    <mergeCell ref="C37:M37"/>
    <mergeCell ref="C38:M38"/>
    <mergeCell ref="K31:M31"/>
    <mergeCell ref="D57:M57"/>
    <mergeCell ref="D56:J56"/>
    <mergeCell ref="D34:I34"/>
    <mergeCell ref="L42:M42"/>
    <mergeCell ref="L43:M43"/>
    <mergeCell ref="L44:M44"/>
    <mergeCell ref="D42:J42"/>
    <mergeCell ref="D44:J44"/>
    <mergeCell ref="D41:J41"/>
    <mergeCell ref="D43:J43"/>
    <mergeCell ref="L56:M56"/>
    <mergeCell ref="C53:M53"/>
    <mergeCell ref="C52:M52"/>
    <mergeCell ref="H36:M36"/>
    <mergeCell ref="C47:M47"/>
    <mergeCell ref="C48:M48"/>
    <mergeCell ref="C65:M65"/>
    <mergeCell ref="H66:M66"/>
    <mergeCell ref="C59:M59"/>
    <mergeCell ref="C60:M60"/>
    <mergeCell ref="H61:M61"/>
    <mergeCell ref="C62:M62"/>
    <mergeCell ref="H63:M63"/>
    <mergeCell ref="H64:M64"/>
  </mergeCells>
  <phoneticPr fontId="7" type="noConversion"/>
  <printOptions horizontalCentered="1"/>
  <pageMargins left="0.54" right="0.54" top="0.69" bottom="0.78" header="0.5" footer="0.5"/>
  <pageSetup scale="82"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5"/>
  <sheetViews>
    <sheetView zoomScaleNormal="100" workbookViewId="0">
      <selection activeCell="L1" sqref="L1"/>
    </sheetView>
  </sheetViews>
  <sheetFormatPr defaultRowHeight="12.75" x14ac:dyDescent="0.2"/>
  <cols>
    <col min="1" max="1" width="4.42578125" style="1032" customWidth="1"/>
    <col min="2" max="2" width="8" style="1007" customWidth="1"/>
    <col min="3" max="3" width="2.5703125" style="1032" customWidth="1"/>
    <col min="4" max="4" width="3.5703125" style="1032" customWidth="1"/>
    <col min="5" max="5" width="2.85546875" style="1032" customWidth="1"/>
    <col min="6" max="6" width="9.140625" style="1032"/>
    <col min="7" max="7" width="45.28515625" style="1032" customWidth="1"/>
    <col min="8" max="8" width="8.7109375" style="1032" customWidth="1"/>
    <col min="9" max="10" width="16" style="1032" customWidth="1"/>
    <col min="11" max="16384" width="9.140625" style="1032"/>
  </cols>
  <sheetData>
    <row r="1" spans="1:10" ht="18" x14ac:dyDescent="0.25">
      <c r="A1" s="1765" t="s">
        <v>834</v>
      </c>
      <c r="B1" s="1766"/>
      <c r="C1" s="1766"/>
      <c r="D1" s="1766"/>
      <c r="E1" s="1766"/>
      <c r="F1" s="1766"/>
      <c r="G1" s="1766"/>
      <c r="H1" s="1766"/>
      <c r="I1" s="1766"/>
      <c r="J1" s="1767"/>
    </row>
    <row r="2" spans="1:10" ht="18" x14ac:dyDescent="0.25">
      <c r="A2" s="1768" t="s">
        <v>835</v>
      </c>
      <c r="B2" s="1769"/>
      <c r="C2" s="1769"/>
      <c r="D2" s="1769"/>
      <c r="E2" s="1769"/>
      <c r="F2" s="1769"/>
      <c r="G2" s="1769"/>
      <c r="H2" s="1769"/>
      <c r="I2" s="1769"/>
      <c r="J2" s="1770"/>
    </row>
    <row r="3" spans="1:10" ht="18" x14ac:dyDescent="0.25">
      <c r="A3" s="1768" t="s">
        <v>836</v>
      </c>
      <c r="B3" s="1769"/>
      <c r="C3" s="1769"/>
      <c r="D3" s="1769"/>
      <c r="E3" s="1769"/>
      <c r="F3" s="1769"/>
      <c r="G3" s="1769"/>
      <c r="H3" s="1769"/>
      <c r="I3" s="1769"/>
      <c r="J3" s="1770"/>
    </row>
    <row r="4" spans="1:10" ht="7.5" customHeight="1" x14ac:dyDescent="0.2">
      <c r="A4" s="1033"/>
      <c r="B4" s="1009"/>
      <c r="C4" s="1034"/>
      <c r="D4" s="1034"/>
      <c r="E4" s="1034"/>
      <c r="F4" s="1034"/>
      <c r="G4" s="1034"/>
      <c r="H4" s="1034"/>
      <c r="I4" s="1034"/>
      <c r="J4" s="1035"/>
    </row>
    <row r="5" spans="1:10" x14ac:dyDescent="0.2">
      <c r="A5" s="1036"/>
      <c r="B5" s="1037"/>
      <c r="C5" s="1038"/>
      <c r="D5" s="1038"/>
      <c r="E5" s="1038"/>
      <c r="F5" s="1038"/>
      <c r="G5" s="1038"/>
      <c r="H5" s="1039" t="s">
        <v>837</v>
      </c>
      <c r="I5" s="1040" t="s">
        <v>838</v>
      </c>
      <c r="J5" s="1041" t="s">
        <v>838</v>
      </c>
    </row>
    <row r="6" spans="1:10" x14ac:dyDescent="0.2">
      <c r="A6" s="1039" t="s">
        <v>839</v>
      </c>
      <c r="B6" s="1042"/>
      <c r="C6" s="1043" t="s">
        <v>840</v>
      </c>
      <c r="D6" s="1043"/>
      <c r="E6" s="1043"/>
      <c r="F6" s="1043"/>
      <c r="G6" s="1043"/>
      <c r="H6" s="1039" t="s">
        <v>844</v>
      </c>
      <c r="I6" s="1040" t="s">
        <v>842</v>
      </c>
      <c r="J6" s="1041" t="s">
        <v>843</v>
      </c>
    </row>
    <row r="7" spans="1:10" ht="13.5" thickBot="1" x14ac:dyDescent="0.25">
      <c r="A7" s="1044" t="s">
        <v>844</v>
      </c>
      <c r="B7" s="1045" t="s">
        <v>845</v>
      </c>
      <c r="C7" s="1046" t="s">
        <v>846</v>
      </c>
      <c r="D7" s="1046"/>
      <c r="E7" s="1046"/>
      <c r="F7" s="1046"/>
      <c r="G7" s="1046"/>
      <c r="H7" s="1044" t="s">
        <v>847</v>
      </c>
      <c r="I7" s="1047" t="s">
        <v>848</v>
      </c>
      <c r="J7" s="1048" t="s">
        <v>849</v>
      </c>
    </row>
    <row r="8" spans="1:10" x14ac:dyDescent="0.2">
      <c r="A8" s="1398">
        <v>1</v>
      </c>
      <c r="B8" s="1050"/>
      <c r="C8" s="1051" t="s">
        <v>850</v>
      </c>
      <c r="D8" s="1052"/>
      <c r="E8" s="1052"/>
      <c r="F8" s="1052"/>
      <c r="G8" s="1052"/>
      <c r="H8" s="1049"/>
      <c r="I8" s="1158"/>
      <c r="J8" s="1158"/>
    </row>
    <row r="9" spans="1:10" x14ac:dyDescent="0.2">
      <c r="A9" s="1398">
        <v>2</v>
      </c>
      <c r="B9" s="1050">
        <v>100</v>
      </c>
      <c r="C9" s="1034"/>
      <c r="D9" s="1771" t="s">
        <v>1123</v>
      </c>
      <c r="E9" s="1771"/>
      <c r="F9" s="1771"/>
      <c r="G9" s="1772"/>
      <c r="H9" s="1053" t="s">
        <v>1748</v>
      </c>
      <c r="I9" s="1538">
        <f>'A-1, A-1a(1)'!J13</f>
        <v>0</v>
      </c>
      <c r="J9" s="1538">
        <f>'A-1, A-1a(1)'!F13</f>
        <v>0</v>
      </c>
    </row>
    <row r="10" spans="1:10" x14ac:dyDescent="0.2">
      <c r="A10" s="1398">
        <v>3</v>
      </c>
      <c r="B10" s="1050">
        <v>101</v>
      </c>
      <c r="C10" s="1034"/>
      <c r="D10" s="1508" t="s">
        <v>1392</v>
      </c>
      <c r="E10" s="1508"/>
      <c r="F10" s="1508"/>
      <c r="G10" s="1508"/>
      <c r="H10" s="1053" t="s">
        <v>1665</v>
      </c>
      <c r="I10" s="1538">
        <f>'A-1a(2), A-1b, A-1c'!J48</f>
        <v>0</v>
      </c>
      <c r="J10" s="1538">
        <f>'A-1a(2), A-1b, A-1c'!F48</f>
        <v>0</v>
      </c>
    </row>
    <row r="11" spans="1:10" x14ac:dyDescent="0.2">
      <c r="A11" s="1398">
        <v>4</v>
      </c>
      <c r="B11" s="1050">
        <v>107</v>
      </c>
      <c r="C11" s="1034"/>
      <c r="D11" s="1034" t="s">
        <v>1199</v>
      </c>
      <c r="E11" s="1034"/>
      <c r="F11" s="1034"/>
      <c r="G11" s="1034"/>
      <c r="H11" s="1053" t="s">
        <v>146</v>
      </c>
      <c r="I11" s="1538">
        <f>'A-1d, A-2, A-3'!F32</f>
        <v>0</v>
      </c>
      <c r="J11" s="1538">
        <f>'A-1d, A-2, A-3'!E32</f>
        <v>0</v>
      </c>
    </row>
    <row r="12" spans="1:10" ht="13.5" thickBot="1" x14ac:dyDescent="0.25">
      <c r="A12" s="1398">
        <v>5</v>
      </c>
      <c r="B12" s="1050"/>
      <c r="C12" s="1034"/>
      <c r="D12" s="1034"/>
      <c r="E12" s="1034" t="s">
        <v>1200</v>
      </c>
      <c r="F12" s="1034"/>
      <c r="G12" s="1034"/>
      <c r="H12" s="1053"/>
      <c r="I12" s="1539">
        <f>SUM(I9:I11)</f>
        <v>0</v>
      </c>
      <c r="J12" s="1539">
        <f>SUM(J9:J11)</f>
        <v>0</v>
      </c>
    </row>
    <row r="13" spans="1:10" ht="13.5" thickTop="1" x14ac:dyDescent="0.2">
      <c r="A13" s="1398">
        <v>6</v>
      </c>
      <c r="B13" s="1050">
        <v>250</v>
      </c>
      <c r="C13" s="1034"/>
      <c r="D13" s="1034" t="s">
        <v>1741</v>
      </c>
      <c r="E13" s="1034"/>
      <c r="F13" s="1034"/>
      <c r="G13" s="1034"/>
      <c r="H13" s="1053" t="s">
        <v>147</v>
      </c>
      <c r="I13" s="1538">
        <f>-'A-5'!G24</f>
        <v>0</v>
      </c>
      <c r="J13" s="1538">
        <f>-'A-5'!G9</f>
        <v>0</v>
      </c>
    </row>
    <row r="14" spans="1:10" x14ac:dyDescent="0.2">
      <c r="A14" s="1398">
        <v>7</v>
      </c>
      <c r="B14" s="1050">
        <v>251</v>
      </c>
      <c r="C14" s="1034"/>
      <c r="D14" s="1034" t="s">
        <v>853</v>
      </c>
      <c r="E14" s="1034"/>
      <c r="F14" s="1034"/>
      <c r="G14" s="1034"/>
      <c r="H14" s="1053" t="s">
        <v>147</v>
      </c>
      <c r="I14" s="1538">
        <f>-'A-5'!H24</f>
        <v>0</v>
      </c>
      <c r="J14" s="1538">
        <f>-'A-5'!H9</f>
        <v>0</v>
      </c>
    </row>
    <row r="15" spans="1:10" x14ac:dyDescent="0.2">
      <c r="A15" s="1398">
        <v>8</v>
      </c>
      <c r="B15" s="1050">
        <v>252</v>
      </c>
      <c r="C15" s="1034"/>
      <c r="D15" s="1034" t="s">
        <v>1470</v>
      </c>
      <c r="E15" s="1034"/>
      <c r="F15" s="1034"/>
      <c r="G15" s="1034"/>
      <c r="H15" s="1053" t="s">
        <v>147</v>
      </c>
      <c r="I15" s="1538">
        <f>-'A-5'!I24</f>
        <v>0</v>
      </c>
      <c r="J15" s="1538">
        <f>-'A-5'!I9</f>
        <v>0</v>
      </c>
    </row>
    <row r="16" spans="1:10" x14ac:dyDescent="0.2">
      <c r="A16" s="1398">
        <v>9</v>
      </c>
      <c r="B16" s="1509">
        <v>259</v>
      </c>
      <c r="C16" s="1034"/>
      <c r="D16" s="1034" t="s">
        <v>1473</v>
      </c>
      <c r="E16" s="1034"/>
      <c r="F16" s="1034"/>
      <c r="G16" s="1034"/>
      <c r="H16" s="1053" t="s">
        <v>147</v>
      </c>
      <c r="I16" s="1540">
        <f>-'A-5'!K24</f>
        <v>0</v>
      </c>
      <c r="J16" s="1540">
        <f>-'A-5'!K9</f>
        <v>0</v>
      </c>
    </row>
    <row r="17" spans="1:10" ht="13.5" thickBot="1" x14ac:dyDescent="0.25">
      <c r="A17" s="1398">
        <v>10</v>
      </c>
      <c r="B17" s="1054"/>
      <c r="C17" s="1034"/>
      <c r="D17" s="1034"/>
      <c r="E17" s="1034" t="s">
        <v>854</v>
      </c>
      <c r="F17" s="1034"/>
      <c r="G17" s="1034"/>
      <c r="H17" s="1053"/>
      <c r="I17" s="1539">
        <f>SUM(I13:I16)</f>
        <v>0</v>
      </c>
      <c r="J17" s="1539">
        <f>SUM(J13:J16)</f>
        <v>0</v>
      </c>
    </row>
    <row r="18" spans="1:10" ht="14.25" thickTop="1" thickBot="1" x14ac:dyDescent="0.25">
      <c r="A18" s="1398">
        <v>11</v>
      </c>
      <c r="B18" s="1050"/>
      <c r="C18" s="1034"/>
      <c r="D18" s="1034"/>
      <c r="E18" s="1034" t="s">
        <v>855</v>
      </c>
      <c r="F18" s="1034"/>
      <c r="G18" s="1034"/>
      <c r="H18" s="1053"/>
      <c r="I18" s="1541">
        <f>I12+I17</f>
        <v>0</v>
      </c>
      <c r="J18" s="1541">
        <f t="shared" ref="J18" si="0">J12+J17</f>
        <v>0</v>
      </c>
    </row>
    <row r="19" spans="1:10" ht="13.5" thickTop="1" x14ac:dyDescent="0.2">
      <c r="A19" s="1398">
        <v>12</v>
      </c>
      <c r="B19" s="1050"/>
      <c r="C19" s="1034"/>
      <c r="D19" s="1034"/>
      <c r="E19" s="1034"/>
      <c r="F19" s="1034"/>
      <c r="G19" s="1034"/>
      <c r="H19" s="1053"/>
      <c r="I19" s="1155"/>
      <c r="J19" s="1155"/>
    </row>
    <row r="20" spans="1:10" x14ac:dyDescent="0.2">
      <c r="A20" s="1398">
        <v>13</v>
      </c>
      <c r="B20" s="1050"/>
      <c r="C20" s="1055" t="s">
        <v>856</v>
      </c>
      <c r="D20" s="1056"/>
      <c r="E20" s="1056"/>
      <c r="F20" s="1056"/>
      <c r="G20" s="1056"/>
      <c r="H20" s="1053"/>
      <c r="I20" s="1155"/>
      <c r="J20" s="1155"/>
    </row>
    <row r="21" spans="1:10" x14ac:dyDescent="0.2">
      <c r="A21" s="1398">
        <v>14</v>
      </c>
      <c r="B21" s="1050">
        <v>110</v>
      </c>
      <c r="C21" s="1034"/>
      <c r="D21" s="1034" t="s">
        <v>1201</v>
      </c>
      <c r="E21" s="1034"/>
      <c r="F21" s="1034"/>
      <c r="G21" s="1034"/>
      <c r="H21" s="1053" t="s">
        <v>145</v>
      </c>
      <c r="I21" s="1538">
        <f>'A-1d, A-2, A-3'!F55</f>
        <v>0</v>
      </c>
      <c r="J21" s="1538">
        <f>'A-1d, A-2, A-3'!E55</f>
        <v>0</v>
      </c>
    </row>
    <row r="22" spans="1:10" x14ac:dyDescent="0.2">
      <c r="A22" s="1398">
        <v>15</v>
      </c>
      <c r="B22" s="1050">
        <v>253</v>
      </c>
      <c r="C22" s="1034"/>
      <c r="D22" s="1034" t="s">
        <v>858</v>
      </c>
      <c r="E22" s="1034"/>
      <c r="F22" s="1034"/>
      <c r="G22" s="1034"/>
      <c r="H22" s="1053" t="s">
        <v>147</v>
      </c>
      <c r="I22" s="1538">
        <f>-'A-5'!J24</f>
        <v>0</v>
      </c>
      <c r="J22" s="1538">
        <f>-'A-5'!J9</f>
        <v>0</v>
      </c>
    </row>
    <row r="23" spans="1:10" x14ac:dyDescent="0.2">
      <c r="A23" s="1398">
        <v>16</v>
      </c>
      <c r="B23" s="1050"/>
      <c r="C23" s="1034"/>
      <c r="D23" s="1034"/>
      <c r="E23" s="1034" t="s">
        <v>859</v>
      </c>
      <c r="F23" s="1034"/>
      <c r="G23" s="1034"/>
      <c r="H23" s="1053"/>
      <c r="I23" s="1542">
        <f>I21+I22</f>
        <v>0</v>
      </c>
      <c r="J23" s="1542">
        <f t="shared" ref="J23" si="1">J21+J22</f>
        <v>0</v>
      </c>
    </row>
    <row r="24" spans="1:10" x14ac:dyDescent="0.2">
      <c r="A24" s="1398">
        <v>17</v>
      </c>
      <c r="B24" s="1050">
        <v>111</v>
      </c>
      <c r="C24" s="1034"/>
      <c r="D24" s="1034" t="s">
        <v>1532</v>
      </c>
      <c r="E24" s="1034"/>
      <c r="F24" s="1034"/>
      <c r="G24" s="1034"/>
      <c r="H24" s="1053" t="s">
        <v>148</v>
      </c>
      <c r="I24" s="1538">
        <f>'A-6, A-7, A-8 '!E15</f>
        <v>0</v>
      </c>
      <c r="J24" s="1538">
        <f>'A-6, A-7, A-8 '!D15</f>
        <v>0</v>
      </c>
    </row>
    <row r="25" spans="1:10" x14ac:dyDescent="0.2">
      <c r="A25" s="1398">
        <v>18</v>
      </c>
      <c r="B25" s="1050">
        <v>112</v>
      </c>
      <c r="C25" s="1034"/>
      <c r="D25" s="1034" t="s">
        <v>1202</v>
      </c>
      <c r="E25" s="1034"/>
      <c r="F25" s="1034"/>
      <c r="G25" s="1034"/>
      <c r="H25" s="1053" t="s">
        <v>149</v>
      </c>
      <c r="I25" s="1538">
        <f>'A-6, A-7, A-8 '!H33</f>
        <v>0</v>
      </c>
      <c r="J25" s="1538">
        <f>'A-6, A-7, A-8 '!G33</f>
        <v>0</v>
      </c>
    </row>
    <row r="26" spans="1:10" x14ac:dyDescent="0.2">
      <c r="A26" s="1398">
        <v>19</v>
      </c>
      <c r="B26" s="1050">
        <v>113</v>
      </c>
      <c r="C26" s="1034"/>
      <c r="D26" s="1034" t="s">
        <v>1203</v>
      </c>
      <c r="E26" s="1034"/>
      <c r="F26" s="1034"/>
      <c r="G26" s="1034"/>
      <c r="H26" s="1053" t="s">
        <v>150</v>
      </c>
      <c r="I26" s="1538">
        <f>'A-6, A-7, A-8 '!H50</f>
        <v>0</v>
      </c>
      <c r="J26" s="1538">
        <f>'A-6, A-7, A-8 '!D50</f>
        <v>0</v>
      </c>
    </row>
    <row r="27" spans="1:10" x14ac:dyDescent="0.2">
      <c r="A27" s="1398">
        <v>20</v>
      </c>
      <c r="B27" s="1050">
        <v>114</v>
      </c>
      <c r="C27" s="1034"/>
      <c r="D27" s="1034" t="s">
        <v>1204</v>
      </c>
      <c r="E27" s="1034"/>
      <c r="F27" s="1034"/>
      <c r="G27" s="1034"/>
      <c r="H27" s="1053" t="s">
        <v>1666</v>
      </c>
      <c r="I27" s="1538">
        <f>'A-9, A-10, A-11'!J15</f>
        <v>0</v>
      </c>
      <c r="J27" s="1538">
        <f>'A-9, A-10, A-11'!F15</f>
        <v>0</v>
      </c>
    </row>
    <row r="28" spans="1:10" ht="13.5" thickBot="1" x14ac:dyDescent="0.25">
      <c r="A28" s="1398">
        <v>21</v>
      </c>
      <c r="B28" s="1050"/>
      <c r="C28" s="1034"/>
      <c r="D28" s="1034"/>
      <c r="E28" s="1034" t="s">
        <v>293</v>
      </c>
      <c r="F28" s="1034"/>
      <c r="G28" s="1034"/>
      <c r="H28" s="1053"/>
      <c r="I28" s="1539">
        <f>SUM(I23:I27)</f>
        <v>0</v>
      </c>
      <c r="J28" s="1539">
        <f t="shared" ref="J28" si="2">SUM(J23:J27)</f>
        <v>0</v>
      </c>
    </row>
    <row r="29" spans="1:10" ht="13.5" thickTop="1" x14ac:dyDescent="0.2">
      <c r="A29" s="1398">
        <v>22</v>
      </c>
      <c r="B29" s="1050"/>
      <c r="C29" s="1034"/>
      <c r="D29" s="1034"/>
      <c r="E29" s="1034"/>
      <c r="F29" s="1034"/>
      <c r="G29" s="1034"/>
      <c r="H29" s="1053"/>
      <c r="I29" s="1155"/>
      <c r="J29" s="1155"/>
    </row>
    <row r="30" spans="1:10" x14ac:dyDescent="0.2">
      <c r="A30" s="1398">
        <v>23</v>
      </c>
      <c r="B30" s="1050"/>
      <c r="C30" s="1055" t="s">
        <v>294</v>
      </c>
      <c r="D30" s="1056"/>
      <c r="E30" s="1056"/>
      <c r="F30" s="1056"/>
      <c r="G30" s="1056"/>
      <c r="H30" s="1053"/>
      <c r="I30" s="1155"/>
      <c r="J30" s="1155"/>
    </row>
    <row r="31" spans="1:10" x14ac:dyDescent="0.2">
      <c r="A31" s="1398">
        <v>24</v>
      </c>
      <c r="B31" s="1050">
        <v>120</v>
      </c>
      <c r="C31" s="1034"/>
      <c r="D31" s="1034" t="s">
        <v>295</v>
      </c>
      <c r="E31" s="1034"/>
      <c r="F31" s="1034"/>
      <c r="G31" s="1034"/>
      <c r="H31" s="1053" t="s">
        <v>151</v>
      </c>
      <c r="I31" s="1538">
        <f>'A-9, A-10, A-11'!I30</f>
        <v>0</v>
      </c>
      <c r="J31" s="1538">
        <f>'A-9, A-10, A-11'!H30</f>
        <v>0</v>
      </c>
    </row>
    <row r="32" spans="1:10" x14ac:dyDescent="0.2">
      <c r="A32" s="1398">
        <v>25</v>
      </c>
      <c r="B32" s="1050">
        <v>121</v>
      </c>
      <c r="C32" s="1034"/>
      <c r="D32" s="1034" t="s">
        <v>1205</v>
      </c>
      <c r="E32" s="1034"/>
      <c r="F32" s="1034"/>
      <c r="G32" s="1034"/>
      <c r="H32" s="1053" t="s">
        <v>152</v>
      </c>
      <c r="I32" s="1538">
        <f>'A-9, A-10, A-11'!J44</f>
        <v>0</v>
      </c>
      <c r="J32" s="1538">
        <f>'A-9, A-10, A-11'!I44</f>
        <v>0</v>
      </c>
    </row>
    <row r="33" spans="1:10" x14ac:dyDescent="0.2">
      <c r="A33" s="1398">
        <v>26</v>
      </c>
      <c r="B33" s="1050">
        <v>122</v>
      </c>
      <c r="C33" s="1034"/>
      <c r="D33" s="1034" t="s">
        <v>1206</v>
      </c>
      <c r="E33" s="1034"/>
      <c r="F33" s="1034"/>
      <c r="G33" s="1034"/>
      <c r="H33" s="1053" t="s">
        <v>153</v>
      </c>
      <c r="I33" s="1538">
        <f>'A-12, A-13, A-14, A-15'!I13</f>
        <v>0</v>
      </c>
      <c r="J33" s="1538">
        <f>'A-12, A-13, A-14, A-15'!H13</f>
        <v>0</v>
      </c>
    </row>
    <row r="34" spans="1:10" x14ac:dyDescent="0.2">
      <c r="A34" s="1398">
        <v>27</v>
      </c>
      <c r="B34" s="1050">
        <v>123</v>
      </c>
      <c r="C34" s="1034"/>
      <c r="D34" s="1034" t="s">
        <v>1207</v>
      </c>
      <c r="E34" s="1034"/>
      <c r="F34" s="1034"/>
      <c r="G34" s="1034"/>
      <c r="H34" s="1053" t="s">
        <v>154</v>
      </c>
      <c r="I34" s="1538">
        <f>'A-12, A-13, A-14, A-15'!I28</f>
        <v>0</v>
      </c>
      <c r="J34" s="1538">
        <f>'A-12, A-13, A-14, A-15'!H28</f>
        <v>0</v>
      </c>
    </row>
    <row r="35" spans="1:10" x14ac:dyDescent="0.2">
      <c r="A35" s="1398">
        <v>28</v>
      </c>
      <c r="B35" s="1050">
        <v>124</v>
      </c>
      <c r="C35" s="1034"/>
      <c r="D35" s="1034" t="s">
        <v>1208</v>
      </c>
      <c r="E35" s="1034"/>
      <c r="F35" s="1034"/>
      <c r="G35" s="1034"/>
      <c r="H35" s="1053" t="s">
        <v>155</v>
      </c>
      <c r="I35" s="1538">
        <f>'A-12, A-13, A-14, A-15'!G43</f>
        <v>0</v>
      </c>
      <c r="J35" s="1538">
        <f>'A-12, A-13, A-14, A-15'!F43</f>
        <v>0</v>
      </c>
    </row>
    <row r="36" spans="1:10" x14ac:dyDescent="0.2">
      <c r="A36" s="1398">
        <v>29</v>
      </c>
      <c r="B36" s="1050">
        <v>125</v>
      </c>
      <c r="C36" s="1034"/>
      <c r="D36" s="1034" t="s">
        <v>1209</v>
      </c>
      <c r="E36" s="1034"/>
      <c r="F36" s="1034"/>
      <c r="G36" s="1034"/>
      <c r="H36" s="1053" t="s">
        <v>156</v>
      </c>
      <c r="I36" s="1538">
        <f>'A-12, A-13, A-14, A-15'!I58</f>
        <v>0</v>
      </c>
      <c r="J36" s="1538">
        <f>'A-12, A-13, A-14, A-15'!H58</f>
        <v>0</v>
      </c>
    </row>
    <row r="37" spans="1:10" x14ac:dyDescent="0.2">
      <c r="A37" s="1398">
        <v>30</v>
      </c>
      <c r="B37" s="1050">
        <v>126</v>
      </c>
      <c r="C37" s="1034"/>
      <c r="D37" s="1034" t="s">
        <v>1518</v>
      </c>
      <c r="E37" s="1034"/>
      <c r="F37" s="1034"/>
      <c r="G37" s="1034"/>
      <c r="H37" s="1053" t="s">
        <v>1667</v>
      </c>
      <c r="I37" s="1538">
        <f>'A-16, A-17, A-18, A-19'!D16</f>
        <v>0</v>
      </c>
      <c r="J37" s="1538">
        <f>'A-16, A-17, A-18, A-19'!C16</f>
        <v>0</v>
      </c>
    </row>
    <row r="38" spans="1:10" x14ac:dyDescent="0.2">
      <c r="A38" s="1398">
        <v>31</v>
      </c>
      <c r="B38" s="1050">
        <v>131</v>
      </c>
      <c r="C38" s="1034"/>
      <c r="D38" s="1034" t="s">
        <v>914</v>
      </c>
      <c r="E38" s="1034"/>
      <c r="F38" s="1034"/>
      <c r="G38" s="1034"/>
      <c r="H38" s="1053" t="s">
        <v>1668</v>
      </c>
      <c r="I38" s="1538">
        <f>'A-16, A-17, A-18, A-19'!G31</f>
        <v>0</v>
      </c>
      <c r="J38" s="1538">
        <f>'A-16, A-17, A-18, A-19'!F31</f>
        <v>0</v>
      </c>
    </row>
    <row r="39" spans="1:10" x14ac:dyDescent="0.2">
      <c r="A39" s="1398">
        <v>32</v>
      </c>
      <c r="B39" s="1050">
        <v>132</v>
      </c>
      <c r="C39" s="1034"/>
      <c r="D39" s="1034" t="s">
        <v>298</v>
      </c>
      <c r="E39" s="1034"/>
      <c r="F39" s="1034"/>
      <c r="G39" s="1034"/>
      <c r="H39" s="1053" t="s">
        <v>157</v>
      </c>
      <c r="I39" s="1538">
        <f>'A-16, A-17, A-18, A-19'!G49</f>
        <v>0</v>
      </c>
      <c r="J39" s="1538">
        <f>'A-16, A-17, A-18, A-19'!F49</f>
        <v>0</v>
      </c>
    </row>
    <row r="40" spans="1:10" x14ac:dyDescent="0.2">
      <c r="A40" s="1398">
        <v>33</v>
      </c>
      <c r="B40" s="1050">
        <v>133</v>
      </c>
      <c r="C40" s="1034"/>
      <c r="D40" s="1034" t="s">
        <v>1210</v>
      </c>
      <c r="E40" s="1034"/>
      <c r="F40" s="1034"/>
      <c r="G40" s="1034"/>
      <c r="H40" s="1053" t="s">
        <v>158</v>
      </c>
      <c r="I40" s="1538">
        <f>'A-16, A-17, A-18, A-19'!G67</f>
        <v>0</v>
      </c>
      <c r="J40" s="1538">
        <f>'A-16, A-17, A-18, A-19'!F67</f>
        <v>0</v>
      </c>
    </row>
    <row r="41" spans="1:10" ht="13.5" thickBot="1" x14ac:dyDescent="0.25">
      <c r="A41" s="1398">
        <v>34</v>
      </c>
      <c r="B41" s="1050"/>
      <c r="C41" s="1034"/>
      <c r="D41" s="1034"/>
      <c r="E41" s="1034" t="s">
        <v>1211</v>
      </c>
      <c r="F41" s="1034"/>
      <c r="G41" s="1034"/>
      <c r="H41" s="1053"/>
      <c r="I41" s="1539">
        <f>SUM(I31:I40)</f>
        <v>0</v>
      </c>
      <c r="J41" s="1539">
        <f>SUM(J31:J40)</f>
        <v>0</v>
      </c>
    </row>
    <row r="42" spans="1:10" ht="13.5" thickTop="1" x14ac:dyDescent="0.2">
      <c r="A42" s="1398">
        <v>35</v>
      </c>
      <c r="B42" s="1050"/>
      <c r="C42" s="1034"/>
      <c r="D42" s="1034"/>
      <c r="E42" s="1034"/>
      <c r="F42" s="1034"/>
      <c r="G42" s="1034"/>
      <c r="H42" s="1053"/>
      <c r="I42" s="1155"/>
      <c r="J42" s="1155"/>
    </row>
    <row r="43" spans="1:10" x14ac:dyDescent="0.2">
      <c r="A43" s="1398">
        <v>36</v>
      </c>
      <c r="B43" s="1050"/>
      <c r="C43" s="1055" t="s">
        <v>299</v>
      </c>
      <c r="D43" s="1056"/>
      <c r="E43" s="1056"/>
      <c r="F43" s="1056"/>
      <c r="G43" s="1056"/>
      <c r="H43" s="1053"/>
      <c r="I43" s="1155"/>
      <c r="J43" s="1155"/>
    </row>
    <row r="44" spans="1:10" x14ac:dyDescent="0.2">
      <c r="A44" s="1398">
        <v>37</v>
      </c>
      <c r="B44" s="1050">
        <v>140</v>
      </c>
      <c r="C44" s="1034"/>
      <c r="D44" s="1034" t="s">
        <v>1212</v>
      </c>
      <c r="E44" s="1034"/>
      <c r="F44" s="1034"/>
      <c r="G44" s="1034"/>
      <c r="H44" s="1053" t="s">
        <v>159</v>
      </c>
      <c r="I44" s="1538">
        <f>'A-20, A-21'!K28</f>
        <v>0</v>
      </c>
      <c r="J44" s="1538">
        <f>'A-20, A-21'!H28</f>
        <v>0</v>
      </c>
    </row>
    <row r="45" spans="1:10" x14ac:dyDescent="0.2">
      <c r="A45" s="1398">
        <v>38</v>
      </c>
      <c r="B45" s="1050">
        <v>141</v>
      </c>
      <c r="C45" s="1034"/>
      <c r="D45" s="1034" t="s">
        <v>1213</v>
      </c>
      <c r="E45" s="1034"/>
      <c r="F45" s="1034"/>
      <c r="G45" s="1034"/>
      <c r="H45" s="1053" t="s">
        <v>161</v>
      </c>
      <c r="I45" s="1538">
        <f>'A-22, A-23, A-24, A-25'!J12</f>
        <v>0</v>
      </c>
      <c r="J45" s="1538">
        <f>'A-22, A-23, A-24, A-25'!G12</f>
        <v>0</v>
      </c>
    </row>
    <row r="46" spans="1:10" x14ac:dyDescent="0.2">
      <c r="A46" s="1398">
        <v>39</v>
      </c>
      <c r="B46" s="1050">
        <v>142</v>
      </c>
      <c r="C46" s="1034"/>
      <c r="D46" s="1034" t="s">
        <v>1214</v>
      </c>
      <c r="E46" s="1034"/>
      <c r="F46" s="1034"/>
      <c r="G46" s="1034"/>
      <c r="H46" s="1053" t="s">
        <v>162</v>
      </c>
      <c r="I46" s="1538">
        <f>'A-22, A-23, A-24, A-25'!I27</f>
        <v>0</v>
      </c>
      <c r="J46" s="1538">
        <f>'A-22, A-23, A-24, A-25'!H27</f>
        <v>0</v>
      </c>
    </row>
    <row r="47" spans="1:10" x14ac:dyDescent="0.2">
      <c r="A47" s="1398">
        <v>40</v>
      </c>
      <c r="B47" s="1050">
        <v>143</v>
      </c>
      <c r="C47" s="1034"/>
      <c r="D47" s="1034" t="s">
        <v>1215</v>
      </c>
      <c r="E47" s="1034"/>
      <c r="F47" s="1034"/>
      <c r="G47" s="1034"/>
      <c r="H47" s="1053" t="s">
        <v>163</v>
      </c>
      <c r="I47" s="1538">
        <f>'A-22, A-23, A-24, A-25'!I42</f>
        <v>0</v>
      </c>
      <c r="J47" s="1538">
        <f>'A-22, A-23, A-24, A-25'!H42</f>
        <v>0</v>
      </c>
    </row>
    <row r="48" spans="1:10" x14ac:dyDescent="0.2">
      <c r="A48" s="1398">
        <v>41</v>
      </c>
      <c r="B48" s="1050">
        <v>145</v>
      </c>
      <c r="C48" s="1034"/>
      <c r="D48" s="1034" t="s">
        <v>1216</v>
      </c>
      <c r="E48" s="1034"/>
      <c r="F48" s="1034"/>
      <c r="G48" s="1034"/>
      <c r="H48" s="1053" t="s">
        <v>164</v>
      </c>
      <c r="I48" s="1538">
        <f>'A-22, A-23, A-24, A-25'!I57</f>
        <v>0</v>
      </c>
      <c r="J48" s="1538">
        <f>'A-22, A-23, A-24, A-25'!H57</f>
        <v>0</v>
      </c>
    </row>
    <row r="49" spans="1:10" x14ac:dyDescent="0.2">
      <c r="A49" s="1398">
        <v>42</v>
      </c>
      <c r="B49" s="1050">
        <v>146</v>
      </c>
      <c r="C49" s="1034"/>
      <c r="D49" s="1034" t="s">
        <v>1217</v>
      </c>
      <c r="E49" s="1034"/>
      <c r="F49" s="1034"/>
      <c r="G49" s="1034"/>
      <c r="H49" s="1053" t="s">
        <v>165</v>
      </c>
      <c r="I49" s="1538">
        <f>'A-26, A-27, A-28, A-29'!J12</f>
        <v>0</v>
      </c>
      <c r="J49" s="1538">
        <f>'A-26, A-27, A-28, A-29'!I12</f>
        <v>0</v>
      </c>
    </row>
    <row r="50" spans="1:10" x14ac:dyDescent="0.2">
      <c r="A50" s="1398">
        <v>43</v>
      </c>
      <c r="B50" s="1050">
        <v>147</v>
      </c>
      <c r="C50" s="1034"/>
      <c r="D50" s="1034" t="s">
        <v>1398</v>
      </c>
      <c r="E50" s="1034"/>
      <c r="F50" s="1034"/>
      <c r="G50" s="1034"/>
      <c r="H50" s="1053" t="s">
        <v>1669</v>
      </c>
      <c r="I50" s="1540">
        <f>'A-26, A-27, A-28, A-29'!I27</f>
        <v>0</v>
      </c>
      <c r="J50" s="1540">
        <f>'A-26, A-27, A-28, A-29'!H27</f>
        <v>0</v>
      </c>
    </row>
    <row r="51" spans="1:10" ht="13.5" thickBot="1" x14ac:dyDescent="0.25">
      <c r="A51" s="1398">
        <v>44</v>
      </c>
      <c r="B51" s="1050"/>
      <c r="C51" s="1034"/>
      <c r="D51" s="1034"/>
      <c r="E51" s="1034" t="s">
        <v>1218</v>
      </c>
      <c r="F51" s="1034"/>
      <c r="G51" s="1034"/>
      <c r="H51" s="1053"/>
      <c r="I51" s="1539">
        <f>SUM(I44:I50)</f>
        <v>0</v>
      </c>
      <c r="J51" s="1539">
        <f>SUM(J44:J50)</f>
        <v>0</v>
      </c>
    </row>
    <row r="52" spans="1:10" ht="14.25" thickTop="1" thickBot="1" x14ac:dyDescent="0.25">
      <c r="A52" s="1398">
        <v>45</v>
      </c>
      <c r="B52" s="1050"/>
      <c r="C52" s="1034"/>
      <c r="D52" s="1034"/>
      <c r="E52" s="1034"/>
      <c r="F52" s="1034" t="s">
        <v>1219</v>
      </c>
      <c r="G52" s="1034"/>
      <c r="H52" s="1053"/>
      <c r="I52" s="1543">
        <f>I18+I28+I41+I51</f>
        <v>0</v>
      </c>
      <c r="J52" s="1543">
        <f>J18+J28+J41+J51</f>
        <v>0</v>
      </c>
    </row>
    <row r="53" spans="1:10" ht="13.5" thickTop="1" x14ac:dyDescent="0.2"/>
    <row r="54" spans="1:10" x14ac:dyDescent="0.2">
      <c r="B54" s="1090"/>
      <c r="J54" s="1089"/>
    </row>
    <row r="55" spans="1:10" x14ac:dyDescent="0.2">
      <c r="B55" s="1090"/>
    </row>
  </sheetData>
  <sheetProtection sheet="1" objects="1" scenarios="1"/>
  <mergeCells count="4">
    <mergeCell ref="A1:J1"/>
    <mergeCell ref="A2:J2"/>
    <mergeCell ref="A3:J3"/>
    <mergeCell ref="D9:G9"/>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69"/>
  <sheetViews>
    <sheetView topLeftCell="A10" zoomScaleNormal="100" workbookViewId="0">
      <selection activeCell="L1" sqref="L1"/>
    </sheetView>
  </sheetViews>
  <sheetFormatPr defaultRowHeight="12.75" x14ac:dyDescent="0.2"/>
  <cols>
    <col min="1" max="1" width="4.42578125" style="22" bestFit="1" customWidth="1"/>
    <col min="2" max="2" width="5.42578125" style="1400" customWidth="1"/>
    <col min="3" max="3" width="0.85546875" style="43" customWidth="1"/>
    <col min="4" max="4" width="2.7109375" style="43" customWidth="1"/>
    <col min="5" max="5" width="2.85546875" style="43" customWidth="1"/>
    <col min="6" max="6" width="9.140625" style="43"/>
    <col min="7" max="7" width="45.28515625" style="43" customWidth="1"/>
    <col min="8" max="8" width="8.7109375" style="43" customWidth="1"/>
    <col min="9" max="9" width="16" style="43" customWidth="1"/>
    <col min="10" max="10" width="16" style="43" bestFit="1" customWidth="1"/>
    <col min="11" max="16384" width="9.140625" style="43"/>
  </cols>
  <sheetData>
    <row r="1" spans="1:10" ht="18" x14ac:dyDescent="0.25">
      <c r="A1" s="1773" t="s">
        <v>834</v>
      </c>
      <c r="B1" s="1774"/>
      <c r="C1" s="1774"/>
      <c r="D1" s="1774"/>
      <c r="E1" s="1774"/>
      <c r="F1" s="1774"/>
      <c r="G1" s="1774"/>
      <c r="H1" s="1774"/>
      <c r="I1" s="1774"/>
      <c r="J1" s="1775"/>
    </row>
    <row r="2" spans="1:10" ht="18" x14ac:dyDescent="0.25">
      <c r="A2" s="1776" t="s">
        <v>835</v>
      </c>
      <c r="B2" s="1739"/>
      <c r="C2" s="1739"/>
      <c r="D2" s="1739"/>
      <c r="E2" s="1739"/>
      <c r="F2" s="1739"/>
      <c r="G2" s="1739"/>
      <c r="H2" s="1739"/>
      <c r="I2" s="1739"/>
      <c r="J2" s="1777"/>
    </row>
    <row r="3" spans="1:10" ht="18" x14ac:dyDescent="0.25">
      <c r="A3" s="1778" t="s">
        <v>302</v>
      </c>
      <c r="B3" s="1779"/>
      <c r="C3" s="1779"/>
      <c r="D3" s="1779"/>
      <c r="E3" s="1779"/>
      <c r="F3" s="1779"/>
      <c r="G3" s="1779"/>
      <c r="H3" s="1779"/>
      <c r="I3" s="1779"/>
      <c r="J3" s="1780"/>
    </row>
    <row r="4" spans="1:10" ht="7.5" customHeight="1" x14ac:dyDescent="0.25">
      <c r="A4" s="602"/>
      <c r="B4" s="1401"/>
      <c r="C4" s="480"/>
      <c r="D4" s="480"/>
      <c r="E4" s="480"/>
      <c r="F4" s="480"/>
      <c r="G4" s="480"/>
      <c r="H4" s="480"/>
      <c r="I4" s="480"/>
      <c r="J4" s="601"/>
    </row>
    <row r="5" spans="1:10" x14ac:dyDescent="0.2">
      <c r="A5" s="249"/>
      <c r="B5" s="1402"/>
      <c r="C5" s="18"/>
      <c r="D5" s="18"/>
      <c r="E5" s="18"/>
      <c r="F5" s="18"/>
      <c r="G5" s="18"/>
      <c r="H5" s="9" t="s">
        <v>837</v>
      </c>
      <c r="I5" s="4" t="s">
        <v>838</v>
      </c>
      <c r="J5" s="215" t="s">
        <v>838</v>
      </c>
    </row>
    <row r="6" spans="1:10" x14ac:dyDescent="0.2">
      <c r="A6" s="9" t="s">
        <v>839</v>
      </c>
      <c r="B6" s="1402"/>
      <c r="C6" s="4" t="s">
        <v>840</v>
      </c>
      <c r="D6" s="4"/>
      <c r="E6" s="4"/>
      <c r="F6" s="4"/>
      <c r="G6" s="4"/>
      <c r="H6" s="9" t="s">
        <v>844</v>
      </c>
      <c r="I6" s="4" t="s">
        <v>842</v>
      </c>
      <c r="J6" s="215" t="s">
        <v>843</v>
      </c>
    </row>
    <row r="7" spans="1:10" ht="13.5" thickBot="1" x14ac:dyDescent="0.25">
      <c r="A7" s="11" t="s">
        <v>844</v>
      </c>
      <c r="B7" s="1399" t="s">
        <v>845</v>
      </c>
      <c r="C7" s="13" t="s">
        <v>846</v>
      </c>
      <c r="D7" s="13"/>
      <c r="E7" s="13"/>
      <c r="F7" s="13"/>
      <c r="G7" s="13"/>
      <c r="H7" s="11" t="s">
        <v>847</v>
      </c>
      <c r="I7" s="13" t="s">
        <v>848</v>
      </c>
      <c r="J7" s="216" t="s">
        <v>849</v>
      </c>
    </row>
    <row r="8" spans="1:10" x14ac:dyDescent="0.2">
      <c r="A8" s="1410">
        <v>46</v>
      </c>
      <c r="B8" s="1397"/>
      <c r="C8" s="344" t="s">
        <v>1474</v>
      </c>
      <c r="D8" s="345"/>
      <c r="E8" s="345"/>
      <c r="F8" s="345"/>
      <c r="G8" s="345"/>
      <c r="H8" s="225"/>
      <c r="I8" s="1157"/>
      <c r="J8" s="809"/>
    </row>
    <row r="9" spans="1:10" x14ac:dyDescent="0.2">
      <c r="A9" s="1410">
        <v>47</v>
      </c>
      <c r="B9" s="1397">
        <v>200</v>
      </c>
      <c r="C9" s="31"/>
      <c r="D9" s="31" t="s">
        <v>1220</v>
      </c>
      <c r="E9" s="31"/>
      <c r="F9" s="31"/>
      <c r="G9" s="31"/>
      <c r="H9" s="199" t="s">
        <v>168</v>
      </c>
      <c r="I9" s="1533">
        <f>'A-30, A-30a, A-30b, A-31'!H16</f>
        <v>0</v>
      </c>
      <c r="J9" s="1544">
        <f>'A-30, A-30a, A-30b, A-31'!G16</f>
        <v>0</v>
      </c>
    </row>
    <row r="10" spans="1:10" x14ac:dyDescent="0.2">
      <c r="A10" s="1410">
        <v>48</v>
      </c>
      <c r="B10" s="1397">
        <v>201</v>
      </c>
      <c r="C10" s="31"/>
      <c r="D10" s="31" t="s">
        <v>1221</v>
      </c>
      <c r="E10" s="31"/>
      <c r="F10" s="31"/>
      <c r="G10" s="31"/>
      <c r="H10" s="199" t="s">
        <v>1670</v>
      </c>
      <c r="I10" s="1533">
        <f>'A-30, A-30a, A-30b, A-31'!H36</f>
        <v>0</v>
      </c>
      <c r="J10" s="1544">
        <f>'A-30, A-30a, A-30b, A-31'!G36</f>
        <v>0</v>
      </c>
    </row>
    <row r="11" spans="1:10" x14ac:dyDescent="0.2">
      <c r="A11" s="1410">
        <v>49</v>
      </c>
      <c r="B11" s="1397">
        <v>202</v>
      </c>
      <c r="C11" s="31"/>
      <c r="D11" s="31" t="s">
        <v>1465</v>
      </c>
      <c r="E11" s="31"/>
      <c r="F11" s="31"/>
      <c r="G11" s="31"/>
      <c r="H11" s="199" t="s">
        <v>169</v>
      </c>
      <c r="I11" s="1533">
        <f>'A-30, A-30a, A-30b, A-31'!I70</f>
        <v>0</v>
      </c>
      <c r="J11" s="1544">
        <f>'A-30, A-30a, A-30b, A-31'!H70</f>
        <v>0</v>
      </c>
    </row>
    <row r="12" spans="1:10" x14ac:dyDescent="0.2">
      <c r="A12" s="1410">
        <v>50</v>
      </c>
      <c r="B12" s="1397">
        <v>203</v>
      </c>
      <c r="C12" s="31"/>
      <c r="D12" s="31" t="s">
        <v>1222</v>
      </c>
      <c r="E12" s="31"/>
      <c r="F12" s="31"/>
      <c r="G12" s="31"/>
      <c r="H12" s="199" t="s">
        <v>170</v>
      </c>
      <c r="I12" s="1533">
        <f>'A-32, A-33, '!J15</f>
        <v>0</v>
      </c>
      <c r="J12" s="1544">
        <f>'A-32, A-33, '!I15</f>
        <v>0</v>
      </c>
    </row>
    <row r="13" spans="1:10" x14ac:dyDescent="0.2">
      <c r="A13" s="1410">
        <v>51</v>
      </c>
      <c r="B13" s="1397">
        <v>206</v>
      </c>
      <c r="C13" s="31"/>
      <c r="D13" s="31" t="s">
        <v>1467</v>
      </c>
      <c r="E13" s="31"/>
      <c r="F13" s="31"/>
      <c r="G13" s="31"/>
      <c r="H13" s="1392" t="s">
        <v>171</v>
      </c>
      <c r="I13" s="1533">
        <f>'A-32, A-33, '!J39</f>
        <v>0</v>
      </c>
      <c r="J13" s="1544">
        <f>'A-32, A-33, '!J29</f>
        <v>0</v>
      </c>
    </row>
    <row r="14" spans="1:10" x14ac:dyDescent="0.2">
      <c r="A14" s="1410">
        <v>52</v>
      </c>
      <c r="B14" s="1398">
        <v>150</v>
      </c>
      <c r="C14" s="1034"/>
      <c r="D14" s="1034" t="s">
        <v>1223</v>
      </c>
      <c r="E14" s="1034"/>
      <c r="F14" s="1034"/>
      <c r="G14" s="1034"/>
      <c r="H14" s="1053" t="s">
        <v>166</v>
      </c>
      <c r="I14" s="1544">
        <f>'A-26, A-27, A-28, A-29'!J42</f>
        <v>0</v>
      </c>
      <c r="J14" s="1544">
        <f>'A-26, A-27, A-28, A-29'!I42</f>
        <v>0</v>
      </c>
    </row>
    <row r="15" spans="1:10" x14ac:dyDescent="0.2">
      <c r="A15" s="1410">
        <v>53</v>
      </c>
      <c r="B15" s="1398">
        <v>151</v>
      </c>
      <c r="C15" s="1034"/>
      <c r="D15" s="1034" t="s">
        <v>1224</v>
      </c>
      <c r="E15" s="1034"/>
      <c r="F15" s="1034"/>
      <c r="G15" s="1034"/>
      <c r="H15" s="1053" t="s">
        <v>167</v>
      </c>
      <c r="I15" s="1544">
        <f>'A-26, A-27, A-28, A-29'!J57</f>
        <v>0</v>
      </c>
      <c r="J15" s="1544">
        <f>'A-26, A-27, A-28, A-29'!I57</f>
        <v>0</v>
      </c>
    </row>
    <row r="16" spans="1:10" x14ac:dyDescent="0.2">
      <c r="A16" s="1410">
        <v>54</v>
      </c>
      <c r="B16" s="1397">
        <v>270</v>
      </c>
      <c r="C16" s="31"/>
      <c r="D16" s="31" t="s">
        <v>1225</v>
      </c>
      <c r="E16" s="31"/>
      <c r="F16" s="31"/>
      <c r="G16" s="31"/>
      <c r="H16" s="199" t="s">
        <v>172</v>
      </c>
      <c r="I16" s="1526">
        <f>'A-34, A-35'!J16</f>
        <v>0</v>
      </c>
      <c r="J16" s="1538">
        <f>'A-34, A-35'!J6</f>
        <v>0</v>
      </c>
    </row>
    <row r="17" spans="1:10" x14ac:dyDescent="0.2">
      <c r="A17" s="1410">
        <v>55</v>
      </c>
      <c r="B17" s="1397">
        <v>271</v>
      </c>
      <c r="C17" s="31"/>
      <c r="D17" s="31" t="s">
        <v>1226</v>
      </c>
      <c r="E17" s="31"/>
      <c r="F17" s="31"/>
      <c r="G17" s="31"/>
      <c r="H17" s="199" t="s">
        <v>173</v>
      </c>
      <c r="I17" s="1545">
        <f>'A-34, A-35'!J38</f>
        <v>0</v>
      </c>
      <c r="J17" s="1544">
        <f>'A-34, A-35'!J24</f>
        <v>0</v>
      </c>
    </row>
    <row r="18" spans="1:10" ht="13.5" thickBot="1" x14ac:dyDescent="0.25">
      <c r="A18" s="1410">
        <v>56</v>
      </c>
      <c r="B18" s="1397"/>
      <c r="C18" s="31"/>
      <c r="D18" s="31"/>
      <c r="E18" s="31" t="s">
        <v>1468</v>
      </c>
      <c r="F18" s="31"/>
      <c r="G18" s="31"/>
      <c r="H18" s="199"/>
      <c r="I18" s="1539">
        <f>SUM(I9:I17)</f>
        <v>0</v>
      </c>
      <c r="J18" s="1539">
        <f>SUM(J9:J17)</f>
        <v>0</v>
      </c>
    </row>
    <row r="19" spans="1:10" ht="13.5" thickTop="1" x14ac:dyDescent="0.2">
      <c r="A19" s="1410">
        <v>57</v>
      </c>
      <c r="B19" s="1397"/>
      <c r="C19" s="31"/>
      <c r="D19" s="31"/>
      <c r="E19" s="31"/>
      <c r="F19" s="31"/>
      <c r="G19" s="31"/>
      <c r="H19" s="1393"/>
      <c r="I19" s="1486"/>
      <c r="J19" s="821"/>
    </row>
    <row r="20" spans="1:10" x14ac:dyDescent="0.2">
      <c r="A20" s="1410">
        <v>58</v>
      </c>
      <c r="B20" s="1397"/>
      <c r="C20" s="1781" t="s">
        <v>1471</v>
      </c>
      <c r="D20" s="1782"/>
      <c r="E20" s="1782"/>
      <c r="F20" s="1782"/>
      <c r="G20" s="1783"/>
      <c r="H20" s="1393"/>
      <c r="I20" s="1486"/>
      <c r="J20" s="821"/>
    </row>
    <row r="21" spans="1:10" x14ac:dyDescent="0.2">
      <c r="A21" s="1410">
        <v>59</v>
      </c>
      <c r="B21" s="1397">
        <v>204</v>
      </c>
      <c r="C21" s="31"/>
      <c r="D21" s="31" t="s">
        <v>1466</v>
      </c>
      <c r="E21" s="31"/>
      <c r="F21" s="31"/>
      <c r="G21" s="31"/>
      <c r="H21" s="199" t="s">
        <v>1673</v>
      </c>
      <c r="I21" s="1533">
        <f>'A-36, A-37'!C20</f>
        <v>0</v>
      </c>
      <c r="J21" s="1544">
        <f>'A-36, A-37'!C7</f>
        <v>0</v>
      </c>
    </row>
    <row r="22" spans="1:10" x14ac:dyDescent="0.2">
      <c r="A22" s="1410">
        <v>60</v>
      </c>
      <c r="B22" s="1397">
        <v>205</v>
      </c>
      <c r="C22" s="31"/>
      <c r="D22" s="31" t="s">
        <v>1227</v>
      </c>
      <c r="E22" s="31"/>
      <c r="F22" s="31"/>
      <c r="G22" s="31"/>
      <c r="H22" s="199" t="s">
        <v>1674</v>
      </c>
      <c r="I22" s="1533">
        <f>'A-36, A-37'!C43</f>
        <v>0</v>
      </c>
      <c r="J22" s="1544">
        <f>'A-36, A-37'!C31</f>
        <v>0</v>
      </c>
    </row>
    <row r="23" spans="1:10" ht="13.5" thickBot="1" x14ac:dyDescent="0.25">
      <c r="A23" s="1410">
        <v>61</v>
      </c>
      <c r="B23" s="1397"/>
      <c r="C23" s="31"/>
      <c r="D23" s="31"/>
      <c r="E23" s="31" t="s">
        <v>1472</v>
      </c>
      <c r="F23" s="31"/>
      <c r="G23" s="31"/>
      <c r="H23" s="1393"/>
      <c r="I23" s="1539">
        <f>SUM(I21:I22)</f>
        <v>0</v>
      </c>
      <c r="J23" s="1539">
        <f t="shared" ref="J23" si="0">SUM(J21:J22)</f>
        <v>0</v>
      </c>
    </row>
    <row r="24" spans="1:10" ht="13.5" thickTop="1" x14ac:dyDescent="0.2">
      <c r="A24" s="1410">
        <v>62</v>
      </c>
      <c r="B24" s="1397"/>
      <c r="C24" s="31"/>
      <c r="D24" s="31"/>
      <c r="E24" s="31"/>
      <c r="F24" s="31"/>
      <c r="G24" s="31"/>
      <c r="H24" s="199"/>
      <c r="I24" s="1162"/>
      <c r="J24" s="1155"/>
    </row>
    <row r="25" spans="1:10" x14ac:dyDescent="0.2">
      <c r="A25" s="1410">
        <v>63</v>
      </c>
      <c r="B25" s="1397"/>
      <c r="C25" s="344" t="s">
        <v>1475</v>
      </c>
      <c r="D25" s="345"/>
      <c r="E25" s="345"/>
      <c r="F25" s="345"/>
      <c r="G25" s="345"/>
      <c r="H25" s="199"/>
      <c r="I25" s="1156"/>
      <c r="J25" s="1158"/>
    </row>
    <row r="26" spans="1:10" x14ac:dyDescent="0.2">
      <c r="A26" s="1410">
        <v>64</v>
      </c>
      <c r="B26" s="1397">
        <v>210</v>
      </c>
      <c r="C26" s="31"/>
      <c r="D26" s="31" t="s">
        <v>814</v>
      </c>
      <c r="E26" s="31"/>
      <c r="F26" s="31"/>
      <c r="G26" s="31"/>
      <c r="H26" s="199" t="s">
        <v>1675</v>
      </c>
      <c r="I26" s="1533">
        <f>'A-38'!G15</f>
        <v>0</v>
      </c>
      <c r="J26" s="1544">
        <f>'A-38'!F15</f>
        <v>0</v>
      </c>
    </row>
    <row r="27" spans="1:10" x14ac:dyDescent="0.2">
      <c r="A27" s="1410">
        <v>65</v>
      </c>
      <c r="B27" s="1397">
        <v>211</v>
      </c>
      <c r="C27" s="31"/>
      <c r="D27" s="31" t="s">
        <v>1228</v>
      </c>
      <c r="E27" s="31"/>
      <c r="F27" s="31"/>
      <c r="G27" s="31"/>
      <c r="H27" s="199" t="s">
        <v>1676</v>
      </c>
      <c r="I27" s="1533">
        <f>'A-39, A-40, A-41,A-42'!I13</f>
        <v>0</v>
      </c>
      <c r="J27" s="1544">
        <f>'A-39, A-40, A-41,A-42'!H13</f>
        <v>0</v>
      </c>
    </row>
    <row r="28" spans="1:10" x14ac:dyDescent="0.2">
      <c r="A28" s="1410">
        <v>66</v>
      </c>
      <c r="B28" s="1397">
        <v>212</v>
      </c>
      <c r="C28" s="31"/>
      <c r="D28" s="31" t="s">
        <v>1519</v>
      </c>
      <c r="E28" s="31"/>
      <c r="F28" s="31"/>
      <c r="G28" s="31"/>
      <c r="H28" s="199" t="s">
        <v>1677</v>
      </c>
      <c r="I28" s="1533">
        <f>'A-39, A-40, A-41,A-42'!F26</f>
        <v>0</v>
      </c>
      <c r="J28" s="1544">
        <f>'A-39, A-40, A-41,A-42'!E26</f>
        <v>0</v>
      </c>
    </row>
    <row r="29" spans="1:10" x14ac:dyDescent="0.2">
      <c r="A29" s="1410">
        <v>67</v>
      </c>
      <c r="B29" s="1397">
        <v>213</v>
      </c>
      <c r="C29" s="31"/>
      <c r="D29" s="31" t="s">
        <v>1485</v>
      </c>
      <c r="E29" s="31"/>
      <c r="F29" s="31"/>
      <c r="G29" s="31"/>
      <c r="H29" s="199" t="s">
        <v>1678</v>
      </c>
      <c r="I29" s="1533">
        <f>'A-39, A-40, A-41,A-42'!F42</f>
        <v>0</v>
      </c>
      <c r="J29" s="1544">
        <f>'A-39, A-40, A-41,A-42'!E42</f>
        <v>0</v>
      </c>
    </row>
    <row r="30" spans="1:10" ht="13.5" thickBot="1" x14ac:dyDescent="0.25">
      <c r="A30" s="1410">
        <v>68</v>
      </c>
      <c r="B30" s="1397"/>
      <c r="C30" s="31"/>
      <c r="D30" s="31"/>
      <c r="E30" s="31" t="s">
        <v>1486</v>
      </c>
      <c r="F30" s="31"/>
      <c r="G30" s="31"/>
      <c r="H30" s="199"/>
      <c r="I30" s="1546">
        <f>SUM(I26:I29)</f>
        <v>0</v>
      </c>
      <c r="J30" s="1539">
        <f>SUM(J26:J29)</f>
        <v>0</v>
      </c>
    </row>
    <row r="31" spans="1:10" ht="13.5" thickTop="1" x14ac:dyDescent="0.2">
      <c r="A31" s="1410">
        <v>69</v>
      </c>
      <c r="B31" s="1397"/>
      <c r="C31" s="31"/>
      <c r="D31" s="31"/>
      <c r="E31" s="31"/>
      <c r="F31" s="31"/>
      <c r="G31" s="31"/>
      <c r="H31" s="199"/>
      <c r="I31" s="1162"/>
      <c r="J31" s="1155"/>
    </row>
    <row r="32" spans="1:10" x14ac:dyDescent="0.2">
      <c r="A32" s="1410">
        <v>70</v>
      </c>
      <c r="B32" s="1397"/>
      <c r="C32" s="344" t="s">
        <v>1476</v>
      </c>
      <c r="D32" s="345"/>
      <c r="E32" s="345"/>
      <c r="F32" s="345"/>
      <c r="G32" s="345"/>
      <c r="H32" s="199"/>
      <c r="I32" s="1156"/>
      <c r="J32" s="1158"/>
    </row>
    <row r="33" spans="1:10" x14ac:dyDescent="0.2">
      <c r="A33" s="1410">
        <v>71</v>
      </c>
      <c r="B33" s="1397">
        <v>220</v>
      </c>
      <c r="C33" s="31"/>
      <c r="D33" s="31" t="s">
        <v>393</v>
      </c>
      <c r="E33" s="31"/>
      <c r="F33" s="31"/>
      <c r="G33" s="31"/>
      <c r="H33" s="199" t="s">
        <v>1680</v>
      </c>
      <c r="I33" s="1533">
        <f>'A-43, A-44, A-45, A-46'!G13</f>
        <v>0</v>
      </c>
      <c r="J33" s="1544">
        <f>'A-43, A-44, A-45, A-46'!F13</f>
        <v>0</v>
      </c>
    </row>
    <row r="34" spans="1:10" x14ac:dyDescent="0.2">
      <c r="A34" s="1410">
        <v>72</v>
      </c>
      <c r="B34" s="1397">
        <v>221</v>
      </c>
      <c r="C34" s="31"/>
      <c r="D34" s="31" t="s">
        <v>1229</v>
      </c>
      <c r="E34" s="31"/>
      <c r="F34" s="31"/>
      <c r="G34" s="31"/>
      <c r="H34" s="199" t="s">
        <v>1681</v>
      </c>
      <c r="I34" s="1533">
        <f>'A-43, A-44, A-45, A-46'!I28</f>
        <v>0</v>
      </c>
      <c r="J34" s="1544">
        <f>'A-43, A-44, A-45, A-46'!H28</f>
        <v>0</v>
      </c>
    </row>
    <row r="35" spans="1:10" x14ac:dyDescent="0.2">
      <c r="A35" s="1410">
        <v>73</v>
      </c>
      <c r="B35" s="1397">
        <v>222</v>
      </c>
      <c r="C35" s="31"/>
      <c r="D35" s="31" t="s">
        <v>1230</v>
      </c>
      <c r="E35" s="31"/>
      <c r="F35" s="31"/>
      <c r="G35" s="31"/>
      <c r="H35" s="199" t="s">
        <v>1682</v>
      </c>
      <c r="I35" s="1533">
        <f>'A-43, A-44, A-45, A-46'!I43</f>
        <v>0</v>
      </c>
      <c r="J35" s="1544">
        <f>'A-43, A-44, A-45, A-46'!H43</f>
        <v>0</v>
      </c>
    </row>
    <row r="36" spans="1:10" x14ac:dyDescent="0.2">
      <c r="A36" s="1410">
        <v>74</v>
      </c>
      <c r="B36" s="1397">
        <v>223</v>
      </c>
      <c r="C36" s="31"/>
      <c r="D36" s="31" t="s">
        <v>1520</v>
      </c>
      <c r="E36" s="31"/>
      <c r="F36" s="31"/>
      <c r="G36" s="31"/>
      <c r="H36" s="199" t="s">
        <v>1683</v>
      </c>
      <c r="I36" s="1533">
        <f>'A-43, A-44, A-45, A-46'!G58</f>
        <v>0</v>
      </c>
      <c r="J36" s="1544">
        <f>'A-43, A-44, A-45, A-46'!F58</f>
        <v>0</v>
      </c>
    </row>
    <row r="37" spans="1:10" x14ac:dyDescent="0.2">
      <c r="A37" s="1410">
        <v>75</v>
      </c>
      <c r="B37" s="1397">
        <v>224</v>
      </c>
      <c r="C37" s="31"/>
      <c r="D37" s="31" t="s">
        <v>537</v>
      </c>
      <c r="E37" s="31"/>
      <c r="F37" s="31"/>
      <c r="G37" s="31"/>
      <c r="H37" s="199" t="s">
        <v>1684</v>
      </c>
      <c r="I37" s="1533">
        <f>'A-47, A-48, A-49'!I13</f>
        <v>0</v>
      </c>
      <c r="J37" s="1544">
        <f>'A-47, A-48, A-49'!H13</f>
        <v>0</v>
      </c>
    </row>
    <row r="38" spans="1:10" x14ac:dyDescent="0.2">
      <c r="A38" s="1410">
        <v>76</v>
      </c>
      <c r="B38" s="1397">
        <v>225</v>
      </c>
      <c r="C38" s="31"/>
      <c r="D38" s="31" t="s">
        <v>1487</v>
      </c>
      <c r="E38" s="31"/>
      <c r="F38" s="31"/>
      <c r="G38" s="31"/>
      <c r="H38" s="199" t="s">
        <v>1685</v>
      </c>
      <c r="I38" s="1533">
        <f>'A-47, A-48, A-49'!I28</f>
        <v>0</v>
      </c>
      <c r="J38" s="1544">
        <f>'A-47, A-48, A-49'!H28</f>
        <v>0</v>
      </c>
    </row>
    <row r="39" spans="1:10" x14ac:dyDescent="0.2">
      <c r="A39" s="1410">
        <v>77</v>
      </c>
      <c r="B39" s="1397">
        <v>226</v>
      </c>
      <c r="C39" s="31"/>
      <c r="D39" s="31" t="s">
        <v>1231</v>
      </c>
      <c r="E39" s="31"/>
      <c r="F39" s="31"/>
      <c r="G39" s="31"/>
      <c r="H39" s="199" t="s">
        <v>1686</v>
      </c>
      <c r="I39" s="1533">
        <f>'A-47, A-48, A-49'!I43</f>
        <v>0</v>
      </c>
      <c r="J39" s="1544">
        <f>'A-47, A-48, A-49'!H43</f>
        <v>0</v>
      </c>
    </row>
    <row r="40" spans="1:10" x14ac:dyDescent="0.2">
      <c r="A40" s="1410">
        <v>78</v>
      </c>
      <c r="B40" s="1397">
        <v>227</v>
      </c>
      <c r="C40" s="31"/>
      <c r="D40" s="31" t="s">
        <v>1232</v>
      </c>
      <c r="E40" s="31"/>
      <c r="F40" s="31"/>
      <c r="G40" s="31"/>
      <c r="H40" s="199" t="s">
        <v>1687</v>
      </c>
      <c r="I40" s="1533">
        <f>'A-50, A-51, A-52'!I13</f>
        <v>0</v>
      </c>
      <c r="J40" s="1544">
        <f>'A-50, A-51, A-52'!H13</f>
        <v>0</v>
      </c>
    </row>
    <row r="41" spans="1:10" x14ac:dyDescent="0.2">
      <c r="A41" s="1410">
        <v>79</v>
      </c>
      <c r="B41" s="1397">
        <v>228</v>
      </c>
      <c r="C41" s="31"/>
      <c r="D41" s="31" t="s">
        <v>79</v>
      </c>
      <c r="E41" s="31"/>
      <c r="F41" s="31"/>
      <c r="G41" s="31"/>
      <c r="H41" s="199" t="s">
        <v>1689</v>
      </c>
      <c r="I41" s="1533">
        <f>'A-53'!H41</f>
        <v>0</v>
      </c>
      <c r="J41" s="1544">
        <f>'A-53'!C41</f>
        <v>0</v>
      </c>
    </row>
    <row r="42" spans="1:10" x14ac:dyDescent="0.2">
      <c r="A42" s="1410">
        <v>80</v>
      </c>
      <c r="B42" s="1397">
        <v>229</v>
      </c>
      <c r="C42" s="31"/>
      <c r="D42" s="31" t="s">
        <v>120</v>
      </c>
      <c r="E42" s="31"/>
      <c r="F42" s="31"/>
      <c r="G42" s="31"/>
      <c r="H42" s="199" t="s">
        <v>1688</v>
      </c>
      <c r="I42" s="1533">
        <f>'A-50, A-51, A-52'!I28</f>
        <v>0</v>
      </c>
      <c r="J42" s="1544">
        <f>'A-50, A-51, A-52'!H28</f>
        <v>0</v>
      </c>
    </row>
    <row r="43" spans="1:10" x14ac:dyDescent="0.2">
      <c r="A43" s="1410">
        <v>81</v>
      </c>
      <c r="B43" s="1397">
        <v>230</v>
      </c>
      <c r="C43" s="31"/>
      <c r="D43" s="31" t="s">
        <v>1233</v>
      </c>
      <c r="E43" s="31"/>
      <c r="F43" s="31"/>
      <c r="G43" s="31"/>
      <c r="H43" s="199" t="s">
        <v>1690</v>
      </c>
      <c r="I43" s="1533">
        <f>'A-50, A-51, A-52'!J52</f>
        <v>0</v>
      </c>
      <c r="J43" s="1544">
        <f>'A-50, A-51, A-52'!I52</f>
        <v>0</v>
      </c>
    </row>
    <row r="44" spans="1:10" ht="13.5" thickBot="1" x14ac:dyDescent="0.25">
      <c r="A44" s="1410">
        <v>82</v>
      </c>
      <c r="B44" s="1397"/>
      <c r="C44" s="31"/>
      <c r="D44" s="31"/>
      <c r="E44" s="31" t="s">
        <v>1234</v>
      </c>
      <c r="F44" s="31"/>
      <c r="G44" s="31"/>
      <c r="H44" s="199"/>
      <c r="I44" s="1546">
        <f>SUM(I33:I43)</f>
        <v>0</v>
      </c>
      <c r="J44" s="1539">
        <f>SUM(J33:J43)</f>
        <v>0</v>
      </c>
    </row>
    <row r="45" spans="1:10" ht="13.5" thickTop="1" x14ac:dyDescent="0.2">
      <c r="A45" s="1410">
        <v>83</v>
      </c>
      <c r="B45" s="1397"/>
      <c r="C45" s="31"/>
      <c r="D45" s="31"/>
      <c r="E45" s="31"/>
      <c r="F45" s="31"/>
      <c r="G45" s="31"/>
      <c r="H45" s="199"/>
      <c r="I45" s="1162"/>
      <c r="J45" s="1155"/>
    </row>
    <row r="46" spans="1:10" x14ac:dyDescent="0.2">
      <c r="A46" s="1410">
        <v>84</v>
      </c>
      <c r="B46" s="1397"/>
      <c r="C46" s="344" t="s">
        <v>1477</v>
      </c>
      <c r="D46" s="345"/>
      <c r="E46" s="345"/>
      <c r="F46" s="345"/>
      <c r="G46" s="345"/>
      <c r="H46" s="199"/>
      <c r="I46" s="1156"/>
      <c r="J46" s="1158"/>
    </row>
    <row r="47" spans="1:10" x14ac:dyDescent="0.2">
      <c r="A47" s="1410">
        <v>85</v>
      </c>
      <c r="B47" s="1397">
        <v>240</v>
      </c>
      <c r="C47" s="31"/>
      <c r="D47" s="31" t="s">
        <v>1235</v>
      </c>
      <c r="E47" s="31"/>
      <c r="F47" s="31"/>
      <c r="G47" s="31"/>
      <c r="H47" s="199" t="s">
        <v>160</v>
      </c>
      <c r="I47" s="1544">
        <f>'A-20, A-21'!K59</f>
        <v>0</v>
      </c>
      <c r="J47" s="1544">
        <f>'A-20, A-21'!H59</f>
        <v>0</v>
      </c>
    </row>
    <row r="48" spans="1:10" x14ac:dyDescent="0.2">
      <c r="A48" s="1410">
        <v>86</v>
      </c>
      <c r="B48" s="1397">
        <v>241</v>
      </c>
      <c r="C48" s="31"/>
      <c r="D48" s="31" t="s">
        <v>1236</v>
      </c>
      <c r="E48" s="31"/>
      <c r="F48" s="31"/>
      <c r="G48" s="31"/>
      <c r="H48" s="199" t="s">
        <v>1692</v>
      </c>
      <c r="I48" s="1533">
        <f>'A-54'!H22</f>
        <v>0</v>
      </c>
      <c r="J48" s="1544">
        <f>'A-54'!H7</f>
        <v>0</v>
      </c>
    </row>
    <row r="49" spans="1:10" x14ac:dyDescent="0.2">
      <c r="A49" s="1410">
        <v>87</v>
      </c>
      <c r="B49" s="1397">
        <v>242</v>
      </c>
      <c r="C49" s="31"/>
      <c r="D49" s="31" t="s">
        <v>1237</v>
      </c>
      <c r="E49" s="31"/>
      <c r="F49" s="31"/>
      <c r="G49" s="31"/>
      <c r="H49" s="199" t="s">
        <v>1693</v>
      </c>
      <c r="I49" s="1533">
        <f>'A-55, A-56'!H12</f>
        <v>0</v>
      </c>
      <c r="J49" s="1544">
        <f>'A-55, A-56'!G12</f>
        <v>0</v>
      </c>
    </row>
    <row r="50" spans="1:10" ht="13.5" thickBot="1" x14ac:dyDescent="0.25">
      <c r="A50" s="1410">
        <v>88</v>
      </c>
      <c r="B50" s="1397"/>
      <c r="C50" s="31"/>
      <c r="D50" s="31"/>
      <c r="E50" s="31" t="s">
        <v>1469</v>
      </c>
      <c r="F50" s="31"/>
      <c r="G50" s="31"/>
      <c r="H50" s="199"/>
      <c r="I50" s="1539">
        <f>SUM(I47:I49)</f>
        <v>0</v>
      </c>
      <c r="J50" s="1539">
        <f>SUM(J47:J49)</f>
        <v>0</v>
      </c>
    </row>
    <row r="51" spans="1:10" ht="13.5" thickTop="1" x14ac:dyDescent="0.2">
      <c r="A51" s="1410"/>
      <c r="B51" s="1397"/>
      <c r="C51" s="31"/>
      <c r="D51" s="31"/>
      <c r="E51" s="31"/>
      <c r="F51" s="31"/>
      <c r="G51" s="31"/>
      <c r="H51" s="1396"/>
      <c r="I51" s="811"/>
      <c r="J51" s="811"/>
    </row>
    <row r="52" spans="1:10" x14ac:dyDescent="0.2">
      <c r="A52" s="1410"/>
      <c r="B52" s="1397"/>
      <c r="C52" s="1781" t="s">
        <v>1481</v>
      </c>
      <c r="D52" s="1782"/>
      <c r="E52" s="1782"/>
      <c r="F52" s="1782"/>
      <c r="G52" s="1783"/>
      <c r="H52" s="1396"/>
      <c r="I52" s="809"/>
      <c r="J52" s="809"/>
    </row>
    <row r="53" spans="1:10" x14ac:dyDescent="0.2">
      <c r="A53" s="1410"/>
      <c r="B53" s="1397">
        <v>266</v>
      </c>
      <c r="C53" s="31"/>
      <c r="D53" s="31" t="s">
        <v>1478</v>
      </c>
      <c r="E53" s="31"/>
      <c r="F53" s="31"/>
      <c r="G53" s="31"/>
      <c r="H53" s="1393" t="s">
        <v>1694</v>
      </c>
      <c r="I53" s="1544">
        <f>'A-58, A-59, A-60'!I13</f>
        <v>0</v>
      </c>
      <c r="J53" s="1544">
        <f>'A-58, A-59, A-60'!H13</f>
        <v>0</v>
      </c>
    </row>
    <row r="54" spans="1:10" x14ac:dyDescent="0.2">
      <c r="A54" s="1410"/>
      <c r="B54" s="1397">
        <v>267</v>
      </c>
      <c r="C54" s="31"/>
      <c r="D54" s="31" t="s">
        <v>1479</v>
      </c>
      <c r="E54" s="31"/>
      <c r="F54" s="31"/>
      <c r="G54" s="31"/>
      <c r="H54" s="1393" t="s">
        <v>1695</v>
      </c>
      <c r="I54" s="1544">
        <f>'A-58, A-59, A-60'!I28</f>
        <v>0</v>
      </c>
      <c r="J54" s="1544">
        <f>'A-58, A-59, A-60'!H28</f>
        <v>0</v>
      </c>
    </row>
    <row r="55" spans="1:10" x14ac:dyDescent="0.2">
      <c r="A55" s="1410"/>
      <c r="B55" s="1397">
        <v>268</v>
      </c>
      <c r="C55" s="31"/>
      <c r="D55" s="31" t="s">
        <v>1480</v>
      </c>
      <c r="E55" s="31"/>
      <c r="F55" s="31"/>
      <c r="G55" s="31"/>
      <c r="H55" s="1393" t="s">
        <v>1696</v>
      </c>
      <c r="I55" s="1544">
        <f>'A-58, A-59, A-60'!I43</f>
        <v>0</v>
      </c>
      <c r="J55" s="1544">
        <f>'A-58, A-59, A-60'!H43</f>
        <v>0</v>
      </c>
    </row>
    <row r="56" spans="1:10" ht="13.5" thickBot="1" x14ac:dyDescent="0.25">
      <c r="A56" s="1410"/>
      <c r="B56" s="1397"/>
      <c r="C56" s="31"/>
      <c r="D56" s="31"/>
      <c r="E56" s="31" t="s">
        <v>1482</v>
      </c>
      <c r="F56" s="31"/>
      <c r="G56" s="31"/>
      <c r="H56" s="1396"/>
      <c r="I56" s="1539">
        <f>SUM(I53:I55)</f>
        <v>0</v>
      </c>
      <c r="J56" s="1539">
        <f>SUM(J53:J55)</f>
        <v>0</v>
      </c>
    </row>
    <row r="57" spans="1:10" ht="13.5" thickTop="1" x14ac:dyDescent="0.2">
      <c r="A57" s="1410">
        <v>89</v>
      </c>
      <c r="B57" s="1397"/>
      <c r="C57" s="31"/>
      <c r="D57" s="31"/>
      <c r="E57" s="31"/>
      <c r="F57" s="31"/>
      <c r="G57" s="31"/>
      <c r="H57" s="199"/>
      <c r="I57" s="809"/>
      <c r="J57" s="809"/>
    </row>
    <row r="58" spans="1:10" x14ac:dyDescent="0.2">
      <c r="A58" s="1410">
        <v>90</v>
      </c>
      <c r="B58" s="1397"/>
      <c r="C58" s="344" t="s">
        <v>1483</v>
      </c>
      <c r="D58" s="345"/>
      <c r="E58" s="345"/>
      <c r="F58" s="345"/>
      <c r="G58" s="345"/>
      <c r="H58" s="199"/>
      <c r="I58" s="1157"/>
      <c r="J58" s="809"/>
    </row>
    <row r="59" spans="1:10" x14ac:dyDescent="0.2">
      <c r="A59" s="1410">
        <v>91</v>
      </c>
      <c r="B59" s="283">
        <v>254</v>
      </c>
      <c r="C59" s="31"/>
      <c r="D59" s="31" t="s">
        <v>1238</v>
      </c>
      <c r="E59" s="31"/>
      <c r="F59" s="31"/>
      <c r="G59" s="31"/>
      <c r="H59" s="199" t="s">
        <v>1697</v>
      </c>
      <c r="I59" s="1533">
        <f>'A-55, A-56'!H24</f>
        <v>0</v>
      </c>
      <c r="J59" s="1544">
        <f>'A-55, A-56'!C24</f>
        <v>0</v>
      </c>
    </row>
    <row r="60" spans="1:10" x14ac:dyDescent="0.2">
      <c r="A60" s="1410">
        <v>92</v>
      </c>
      <c r="B60" s="1397">
        <v>255</v>
      </c>
      <c r="C60" s="31"/>
      <c r="D60" s="31" t="s">
        <v>1239</v>
      </c>
      <c r="E60" s="31"/>
      <c r="F60" s="31"/>
      <c r="G60" s="31"/>
      <c r="H60" s="1514" t="s">
        <v>1697</v>
      </c>
      <c r="I60" s="1533">
        <f>'A-55, A-56'!H25</f>
        <v>0</v>
      </c>
      <c r="J60" s="1544">
        <f>'A-55, A-56'!C25</f>
        <v>0</v>
      </c>
    </row>
    <row r="61" spans="1:10" x14ac:dyDescent="0.2">
      <c r="A61" s="1410">
        <v>93</v>
      </c>
      <c r="B61" s="1397">
        <v>256</v>
      </c>
      <c r="C61" s="31"/>
      <c r="D61" s="31" t="s">
        <v>1240</v>
      </c>
      <c r="E61" s="31"/>
      <c r="F61" s="31"/>
      <c r="G61" s="31"/>
      <c r="H61" s="1514" t="s">
        <v>1697</v>
      </c>
      <c r="I61" s="1533">
        <f>'A-55, A-56'!H26</f>
        <v>0</v>
      </c>
      <c r="J61" s="1544">
        <f>'A-55, A-56'!C26</f>
        <v>0</v>
      </c>
    </row>
    <row r="62" spans="1:10" x14ac:dyDescent="0.2">
      <c r="A62" s="1410">
        <v>94</v>
      </c>
      <c r="B62" s="1397">
        <v>257</v>
      </c>
      <c r="C62" s="31"/>
      <c r="D62" s="31" t="s">
        <v>1241</v>
      </c>
      <c r="E62" s="31"/>
      <c r="F62" s="31"/>
      <c r="G62" s="31"/>
      <c r="H62" s="1514" t="s">
        <v>1697</v>
      </c>
      <c r="I62" s="1533">
        <f>'A-55, A-56'!H27</f>
        <v>0</v>
      </c>
      <c r="J62" s="1544">
        <f>'A-55, A-56'!C27</f>
        <v>0</v>
      </c>
    </row>
    <row r="63" spans="1:10" x14ac:dyDescent="0.2">
      <c r="A63" s="1410">
        <v>95</v>
      </c>
      <c r="B63" s="1397">
        <v>258</v>
      </c>
      <c r="C63" s="31"/>
      <c r="D63" s="31" t="s">
        <v>1242</v>
      </c>
      <c r="E63" s="31"/>
      <c r="F63" s="31"/>
      <c r="G63" s="31"/>
      <c r="H63" s="1514" t="s">
        <v>1697</v>
      </c>
      <c r="I63" s="1533">
        <f>'A-55, A-56'!H28</f>
        <v>0</v>
      </c>
      <c r="J63" s="1544">
        <f>'A-55, A-56'!C28</f>
        <v>0</v>
      </c>
    </row>
    <row r="64" spans="1:10" ht="13.5" thickBot="1" x14ac:dyDescent="0.25">
      <c r="A64" s="1410">
        <v>96</v>
      </c>
      <c r="B64" s="1397"/>
      <c r="C64" s="31"/>
      <c r="D64" s="31"/>
      <c r="E64" s="31" t="s">
        <v>1243</v>
      </c>
      <c r="F64" s="31"/>
      <c r="G64" s="31"/>
      <c r="H64" s="199"/>
      <c r="I64" s="1546">
        <f>SUM(I59:I63)</f>
        <v>0</v>
      </c>
      <c r="J64" s="1539">
        <f>SUM(J59:J63)</f>
        <v>0</v>
      </c>
    </row>
    <row r="65" spans="1:10" ht="13.5" thickTop="1" x14ac:dyDescent="0.2">
      <c r="A65" s="1410">
        <v>97</v>
      </c>
      <c r="B65" s="1397"/>
      <c r="C65" s="31"/>
      <c r="D65" s="31"/>
      <c r="E65" s="31"/>
      <c r="F65" s="31"/>
      <c r="G65" s="31"/>
      <c r="H65" s="199"/>
      <c r="I65" s="1160"/>
      <c r="J65" s="811"/>
    </row>
    <row r="66" spans="1:10" x14ac:dyDescent="0.2">
      <c r="A66" s="1410">
        <v>98</v>
      </c>
      <c r="B66" s="1397"/>
      <c r="C66" s="344" t="s">
        <v>1484</v>
      </c>
      <c r="D66" s="345"/>
      <c r="E66" s="345"/>
      <c r="F66" s="345"/>
      <c r="G66" s="345"/>
      <c r="H66" s="199"/>
      <c r="I66" s="1157"/>
      <c r="J66" s="809"/>
    </row>
    <row r="67" spans="1:10" x14ac:dyDescent="0.2">
      <c r="A67" s="1410">
        <v>99</v>
      </c>
      <c r="B67" s="1397">
        <v>265</v>
      </c>
      <c r="C67" s="31"/>
      <c r="D67" s="31" t="s">
        <v>1244</v>
      </c>
      <c r="E67" s="31"/>
      <c r="F67" s="31"/>
      <c r="G67" s="31"/>
      <c r="H67" s="199" t="s">
        <v>1698</v>
      </c>
      <c r="I67" s="1533">
        <f>'A-57'!E22</f>
        <v>0</v>
      </c>
      <c r="J67" s="1544">
        <f>'A-57'!E12</f>
        <v>0</v>
      </c>
    </row>
    <row r="68" spans="1:10" ht="13.5" thickBot="1" x14ac:dyDescent="0.25">
      <c r="A68" s="1410">
        <v>100</v>
      </c>
      <c r="B68" s="1397"/>
      <c r="C68" s="31"/>
      <c r="D68" s="31"/>
      <c r="E68" s="31" t="s">
        <v>1245</v>
      </c>
      <c r="F68" s="31"/>
      <c r="G68" s="31"/>
      <c r="H68" s="199"/>
      <c r="I68" s="1546">
        <f>I18+I23+I30+I44+I50+I56+I64+I67</f>
        <v>0</v>
      </c>
      <c r="J68" s="1539">
        <f t="shared" ref="J68" si="1">J18+J23+J30+J44+J50+J56+J64+J67</f>
        <v>0</v>
      </c>
    </row>
    <row r="69" spans="1:10" ht="13.5" thickTop="1" x14ac:dyDescent="0.2">
      <c r="B69" s="1403"/>
    </row>
  </sheetData>
  <sheetProtection sheet="1" objects="1" scenarios="1"/>
  <mergeCells count="5">
    <mergeCell ref="A1:J1"/>
    <mergeCell ref="A2:J2"/>
    <mergeCell ref="A3:J3"/>
    <mergeCell ref="C20:G20"/>
    <mergeCell ref="C52:G52"/>
  </mergeCells>
  <phoneticPr fontId="7" type="noConversion"/>
  <printOptions horizontalCentered="1"/>
  <pageMargins left="0.54" right="0.54" top="0.69" bottom="0.78" header="0.5" footer="0.5"/>
  <pageSetup scale="79"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1"/>
  <sheetViews>
    <sheetView zoomScaleNormal="100" workbookViewId="0">
      <selection activeCell="K1" sqref="K1"/>
    </sheetView>
  </sheetViews>
  <sheetFormatPr defaultRowHeight="12.75" x14ac:dyDescent="0.2"/>
  <cols>
    <col min="1" max="2" width="6.7109375" style="43" customWidth="1"/>
    <col min="3" max="3" width="1.42578125" style="43" customWidth="1"/>
    <col min="4" max="4" width="2.5703125" style="43" customWidth="1"/>
    <col min="5" max="5" width="1.5703125" style="43" customWidth="1"/>
    <col min="6" max="6" width="9.140625" style="43"/>
    <col min="7" max="7" width="34.7109375" style="43" customWidth="1"/>
    <col min="8" max="8" width="9.85546875" style="43" customWidth="1"/>
    <col min="9" max="9" width="16.5703125" style="43" customWidth="1"/>
    <col min="10" max="16384" width="9.140625" style="43"/>
  </cols>
  <sheetData>
    <row r="1" spans="1:9" ht="18" x14ac:dyDescent="0.25">
      <c r="A1" s="1784" t="s">
        <v>984</v>
      </c>
      <c r="B1" s="1785"/>
      <c r="C1" s="1785"/>
      <c r="D1" s="1785"/>
      <c r="E1" s="1785"/>
      <c r="F1" s="1785"/>
      <c r="G1" s="1785"/>
      <c r="H1" s="1785"/>
      <c r="I1" s="1786"/>
    </row>
    <row r="2" spans="1:9" ht="18" x14ac:dyDescent="0.25">
      <c r="A2" s="1787" t="s">
        <v>1323</v>
      </c>
      <c r="B2" s="1788"/>
      <c r="C2" s="1788"/>
      <c r="D2" s="1788"/>
      <c r="E2" s="1788"/>
      <c r="F2" s="1788"/>
      <c r="G2" s="1788"/>
      <c r="H2" s="1788"/>
      <c r="I2" s="1789"/>
    </row>
    <row r="3" spans="1:9" ht="7.5" customHeight="1" x14ac:dyDescent="0.2">
      <c r="A3" s="1448"/>
      <c r="B3" s="1449"/>
      <c r="C3" s="1449"/>
      <c r="D3" s="1449"/>
      <c r="E3" s="1449"/>
      <c r="F3" s="1449"/>
      <c r="G3" s="1449"/>
      <c r="H3" s="1449"/>
      <c r="I3" s="1450"/>
    </row>
    <row r="4" spans="1:9" x14ac:dyDescent="0.2">
      <c r="A4" s="1453"/>
      <c r="B4" s="1453"/>
      <c r="C4" s="209"/>
      <c r="D4" s="209"/>
      <c r="E4" s="209"/>
      <c r="F4" s="209"/>
      <c r="G4" s="209"/>
      <c r="H4" s="1454" t="s">
        <v>837</v>
      </c>
      <c r="I4" s="1455"/>
    </row>
    <row r="5" spans="1:9" x14ac:dyDescent="0.2">
      <c r="A5" s="1454" t="s">
        <v>839</v>
      </c>
      <c r="B5" s="1439"/>
      <c r="C5" s="1456" t="s">
        <v>985</v>
      </c>
      <c r="D5" s="1456"/>
      <c r="E5" s="1456"/>
      <c r="F5" s="1456"/>
      <c r="G5" s="1456"/>
      <c r="H5" s="1454" t="s">
        <v>841</v>
      </c>
      <c r="I5" s="1455" t="s">
        <v>395</v>
      </c>
    </row>
    <row r="6" spans="1:9" ht="13.5" thickBot="1" x14ac:dyDescent="0.25">
      <c r="A6" s="1457" t="s">
        <v>844</v>
      </c>
      <c r="B6" s="1457" t="s">
        <v>845</v>
      </c>
      <c r="C6" s="1458" t="s">
        <v>846</v>
      </c>
      <c r="D6" s="1458"/>
      <c r="E6" s="1458"/>
      <c r="F6" s="1458"/>
      <c r="G6" s="1458"/>
      <c r="H6" s="1457" t="s">
        <v>847</v>
      </c>
      <c r="I6" s="1459" t="s">
        <v>848</v>
      </c>
    </row>
    <row r="7" spans="1:9" x14ac:dyDescent="0.2">
      <c r="A7" s="1460">
        <v>1</v>
      </c>
      <c r="B7" s="1460"/>
      <c r="C7" s="1461" t="s">
        <v>986</v>
      </c>
      <c r="D7" s="1462"/>
      <c r="E7" s="1462"/>
      <c r="F7" s="1463"/>
      <c r="G7" s="1462"/>
      <c r="H7" s="1460"/>
      <c r="I7" s="1158"/>
    </row>
    <row r="8" spans="1:9" x14ac:dyDescent="0.2">
      <c r="A8" s="1464">
        <f t="shared" ref="A8:A15" si="0">SUM(A7+1)</f>
        <v>2</v>
      </c>
      <c r="B8" s="1460">
        <v>501</v>
      </c>
      <c r="C8" s="1449"/>
      <c r="D8" s="1449" t="s">
        <v>705</v>
      </c>
      <c r="E8" s="1449"/>
      <c r="F8" s="1449"/>
      <c r="G8" s="1449"/>
      <c r="H8" s="1465" t="s">
        <v>174</v>
      </c>
      <c r="I8" s="1538">
        <f>'B-1, B-1a'!D44</f>
        <v>0</v>
      </c>
    </row>
    <row r="9" spans="1:9" x14ac:dyDescent="0.2">
      <c r="A9" s="1464">
        <f t="shared" si="0"/>
        <v>3</v>
      </c>
      <c r="B9" s="1460"/>
      <c r="C9" s="1449"/>
      <c r="D9" s="1449"/>
      <c r="E9" s="1449"/>
      <c r="F9" s="1449"/>
      <c r="G9" s="1449"/>
      <c r="H9" s="1465"/>
      <c r="I9" s="1155"/>
    </row>
    <row r="10" spans="1:9" x14ac:dyDescent="0.2">
      <c r="A10" s="1464">
        <f t="shared" si="0"/>
        <v>4</v>
      </c>
      <c r="B10" s="1460"/>
      <c r="C10" s="1449"/>
      <c r="D10" s="1449" t="s">
        <v>988</v>
      </c>
      <c r="E10" s="1449"/>
      <c r="F10" s="1449"/>
      <c r="G10" s="1449"/>
      <c r="H10" s="1465"/>
      <c r="I10" s="1155"/>
    </row>
    <row r="11" spans="1:9" x14ac:dyDescent="0.2">
      <c r="A11" s="1464">
        <f t="shared" si="0"/>
        <v>5</v>
      </c>
      <c r="B11" s="1460">
        <v>502</v>
      </c>
      <c r="C11" s="1449"/>
      <c r="D11" s="1449"/>
      <c r="E11" s="1449" t="s">
        <v>396</v>
      </c>
      <c r="F11" s="1449"/>
      <c r="G11" s="1449"/>
      <c r="H11" s="1465" t="s">
        <v>175</v>
      </c>
      <c r="I11" s="1538">
        <f>'B-2(3)'!G56</f>
        <v>0</v>
      </c>
    </row>
    <row r="12" spans="1:9" x14ac:dyDescent="0.2">
      <c r="A12" s="1464">
        <f t="shared" si="0"/>
        <v>6</v>
      </c>
      <c r="B12" s="1460">
        <v>503</v>
      </c>
      <c r="C12" s="1449"/>
      <c r="D12" s="1449"/>
      <c r="E12" s="1449" t="s">
        <v>990</v>
      </c>
      <c r="F12" s="1449"/>
      <c r="G12" s="1449"/>
      <c r="H12" s="1465" t="s">
        <v>147</v>
      </c>
      <c r="I12" s="1538">
        <f>SUM('A-5'!G11:K11)</f>
        <v>0</v>
      </c>
    </row>
    <row r="13" spans="1:9" x14ac:dyDescent="0.2">
      <c r="A13" s="1464">
        <f t="shared" si="0"/>
        <v>7</v>
      </c>
      <c r="B13" s="1460">
        <v>504</v>
      </c>
      <c r="C13" s="1449"/>
      <c r="D13" s="1449"/>
      <c r="E13" s="1449" t="s">
        <v>1246</v>
      </c>
      <c r="F13" s="1449"/>
      <c r="G13" s="1449"/>
      <c r="H13" s="1465" t="s">
        <v>147</v>
      </c>
      <c r="I13" s="1538">
        <f>'A-5'!H12</f>
        <v>0</v>
      </c>
    </row>
    <row r="14" spans="1:9" x14ac:dyDescent="0.2">
      <c r="A14" s="1464">
        <f t="shared" si="0"/>
        <v>8</v>
      </c>
      <c r="B14" s="1460">
        <v>505</v>
      </c>
      <c r="C14" s="1449"/>
      <c r="D14" s="1449"/>
      <c r="E14" s="1449" t="s">
        <v>1247</v>
      </c>
      <c r="F14" s="1449"/>
      <c r="G14" s="1449"/>
      <c r="H14" s="1465" t="s">
        <v>147</v>
      </c>
      <c r="I14" s="1538">
        <f>'A-5'!I13</f>
        <v>0</v>
      </c>
    </row>
    <row r="15" spans="1:9" x14ac:dyDescent="0.2">
      <c r="A15" s="1464">
        <f t="shared" si="0"/>
        <v>9</v>
      </c>
      <c r="B15" s="1460">
        <v>506</v>
      </c>
      <c r="C15" s="1449"/>
      <c r="D15" s="1449"/>
      <c r="E15" s="1449" t="s">
        <v>1248</v>
      </c>
      <c r="F15" s="1449"/>
      <c r="G15" s="1449"/>
      <c r="H15" s="1465" t="s">
        <v>176</v>
      </c>
      <c r="I15" s="1538">
        <f>'B-3, B-4'!L13</f>
        <v>0</v>
      </c>
    </row>
    <row r="16" spans="1:9" x14ac:dyDescent="0.2">
      <c r="A16" s="1464">
        <f t="shared" ref="A16:A22" si="1">SUM(A15+1)</f>
        <v>10</v>
      </c>
      <c r="B16" s="1460">
        <v>507</v>
      </c>
      <c r="C16" s="1449"/>
      <c r="D16" s="1449"/>
      <c r="E16" s="1449" t="s">
        <v>991</v>
      </c>
      <c r="F16" s="1449"/>
      <c r="G16" s="1449"/>
      <c r="H16" s="1465" t="s">
        <v>177</v>
      </c>
      <c r="I16" s="1538">
        <f>'B-3, B-4'!I49</f>
        <v>0</v>
      </c>
    </row>
    <row r="17" spans="1:9" x14ac:dyDescent="0.2">
      <c r="A17" s="1464">
        <f t="shared" si="1"/>
        <v>11</v>
      </c>
      <c r="B17" s="1460"/>
      <c r="C17" s="1449"/>
      <c r="D17" s="1449"/>
      <c r="E17" s="1449"/>
      <c r="F17" s="1466" t="s">
        <v>1249</v>
      </c>
      <c r="G17" s="1449"/>
      <c r="H17" s="1465"/>
      <c r="I17" s="1542">
        <f>SUM(I11:I16)</f>
        <v>0</v>
      </c>
    </row>
    <row r="18" spans="1:9" x14ac:dyDescent="0.2">
      <c r="A18" s="1464">
        <f t="shared" si="1"/>
        <v>12</v>
      </c>
      <c r="B18" s="1460"/>
      <c r="C18" s="1463"/>
      <c r="D18" s="1463"/>
      <c r="E18" s="1463"/>
      <c r="F18" s="1467" t="s">
        <v>1250</v>
      </c>
      <c r="G18" s="1463"/>
      <c r="H18" s="1465"/>
      <c r="I18" s="1542">
        <f>I8-I17</f>
        <v>0</v>
      </c>
    </row>
    <row r="19" spans="1:9" x14ac:dyDescent="0.2">
      <c r="A19" s="1464">
        <f t="shared" si="1"/>
        <v>13</v>
      </c>
      <c r="B19" s="1460">
        <v>508</v>
      </c>
      <c r="C19" s="1449"/>
      <c r="D19" s="1449" t="s">
        <v>1251</v>
      </c>
      <c r="E19" s="1449"/>
      <c r="F19" s="1449"/>
      <c r="G19" s="1449"/>
      <c r="H19" s="1465" t="s">
        <v>178</v>
      </c>
      <c r="I19" s="1538">
        <f>'B-6, B-7, B-8'!I13</f>
        <v>0</v>
      </c>
    </row>
    <row r="20" spans="1:9" x14ac:dyDescent="0.2">
      <c r="A20" s="1464">
        <f t="shared" si="1"/>
        <v>14</v>
      </c>
      <c r="B20" s="1460">
        <v>510</v>
      </c>
      <c r="C20" s="1449"/>
      <c r="D20" s="1449" t="s">
        <v>1252</v>
      </c>
      <c r="E20" s="1449"/>
      <c r="F20" s="1449"/>
      <c r="G20" s="1449"/>
      <c r="H20" s="1465" t="s">
        <v>179</v>
      </c>
      <c r="I20" s="1538">
        <f>'B-6, B-7, B-8'!I28</f>
        <v>0</v>
      </c>
    </row>
    <row r="21" spans="1:9" x14ac:dyDescent="0.2">
      <c r="A21" s="1464">
        <f t="shared" si="1"/>
        <v>15</v>
      </c>
      <c r="B21" s="1460"/>
      <c r="C21" s="1449"/>
      <c r="D21" s="1449"/>
      <c r="E21" s="1466" t="s">
        <v>1253</v>
      </c>
      <c r="F21" s="1449"/>
      <c r="G21" s="1449"/>
      <c r="H21" s="1465"/>
      <c r="I21" s="1542">
        <f>SUM(I18:I20)</f>
        <v>0</v>
      </c>
    </row>
    <row r="22" spans="1:9" x14ac:dyDescent="0.2">
      <c r="A22" s="1464">
        <f t="shared" si="1"/>
        <v>16</v>
      </c>
      <c r="B22" s="1460"/>
      <c r="C22" s="1449"/>
      <c r="D22" s="1449"/>
      <c r="E22" s="1449"/>
      <c r="F22" s="1449"/>
      <c r="G22" s="1449"/>
      <c r="H22" s="1465"/>
      <c r="I22" s="1155"/>
    </row>
    <row r="23" spans="1:9" x14ac:dyDescent="0.2">
      <c r="A23" s="1464">
        <f t="shared" ref="A23:A38" si="2">SUM(A22+1)</f>
        <v>17</v>
      </c>
      <c r="B23" s="1460"/>
      <c r="C23" s="1468" t="s">
        <v>992</v>
      </c>
      <c r="D23" s="1463"/>
      <c r="E23" s="1463"/>
      <c r="F23" s="1463"/>
      <c r="G23" s="1463"/>
      <c r="H23" s="1465"/>
      <c r="I23" s="1155"/>
    </row>
    <row r="24" spans="1:9" x14ac:dyDescent="0.2">
      <c r="A24" s="1464">
        <f t="shared" si="2"/>
        <v>18</v>
      </c>
      <c r="B24" s="1460">
        <v>521</v>
      </c>
      <c r="C24" s="1449"/>
      <c r="D24" s="1449" t="s">
        <v>1254</v>
      </c>
      <c r="E24" s="1449"/>
      <c r="F24" s="1449"/>
      <c r="G24" s="1449"/>
      <c r="H24" s="1465" t="s">
        <v>180</v>
      </c>
      <c r="I24" s="1538">
        <f>'B-6, B-7, B-8'!I40</f>
        <v>0</v>
      </c>
    </row>
    <row r="25" spans="1:9" x14ac:dyDescent="0.2">
      <c r="A25" s="1464">
        <f t="shared" si="2"/>
        <v>19</v>
      </c>
      <c r="B25" s="1460">
        <v>522</v>
      </c>
      <c r="C25" s="1449"/>
      <c r="D25" s="1449" t="s">
        <v>1255</v>
      </c>
      <c r="E25" s="1449"/>
      <c r="F25" s="1449"/>
      <c r="G25" s="1449"/>
      <c r="H25" s="1465" t="s">
        <v>181</v>
      </c>
      <c r="I25" s="1538">
        <f>'B-9, B-10, B-11, B-12'!I13</f>
        <v>0</v>
      </c>
    </row>
    <row r="26" spans="1:9" x14ac:dyDescent="0.2">
      <c r="A26" s="1464">
        <f t="shared" si="2"/>
        <v>20</v>
      </c>
      <c r="B26" s="1460">
        <v>523</v>
      </c>
      <c r="C26" s="1449"/>
      <c r="D26" s="1449" t="s">
        <v>1256</v>
      </c>
      <c r="E26" s="1449"/>
      <c r="F26" s="1449"/>
      <c r="G26" s="1449"/>
      <c r="H26" s="1465" t="s">
        <v>182</v>
      </c>
      <c r="I26" s="1538">
        <f>'B-9, B-10, B-11, B-12'!I28</f>
        <v>0</v>
      </c>
    </row>
    <row r="27" spans="1:9" x14ac:dyDescent="0.2">
      <c r="A27" s="1464">
        <f t="shared" si="2"/>
        <v>21</v>
      </c>
      <c r="B27" s="1460">
        <v>524</v>
      </c>
      <c r="C27" s="1449"/>
      <c r="D27" s="1449" t="s">
        <v>1257</v>
      </c>
      <c r="E27" s="1449"/>
      <c r="F27" s="1449"/>
      <c r="G27" s="1449"/>
      <c r="H27" s="1465" t="s">
        <v>1699</v>
      </c>
      <c r="I27" s="1538">
        <f>'B-9, B-10, B-11, B-12'!I43</f>
        <v>0</v>
      </c>
    </row>
    <row r="28" spans="1:9" x14ac:dyDescent="0.2">
      <c r="A28" s="1464">
        <f t="shared" si="2"/>
        <v>22</v>
      </c>
      <c r="B28" s="1460">
        <v>525</v>
      </c>
      <c r="C28" s="1449"/>
      <c r="D28" s="1449" t="s">
        <v>1258</v>
      </c>
      <c r="E28" s="1449"/>
      <c r="F28" s="1449"/>
      <c r="G28" s="1449"/>
      <c r="H28" s="1465" t="s">
        <v>1700</v>
      </c>
      <c r="I28" s="1538">
        <f>'B-9, B-10, B-11, B-12'!I58</f>
        <v>0</v>
      </c>
    </row>
    <row r="29" spans="1:9" x14ac:dyDescent="0.2">
      <c r="A29" s="1464">
        <f t="shared" si="2"/>
        <v>23</v>
      </c>
      <c r="B29" s="1460">
        <v>526</v>
      </c>
      <c r="C29" s="1463"/>
      <c r="D29" s="1469" t="s">
        <v>1259</v>
      </c>
      <c r="E29" s="1463"/>
      <c r="F29" s="1463"/>
      <c r="G29" s="1463"/>
      <c r="H29" s="1465" t="s">
        <v>1701</v>
      </c>
      <c r="I29" s="1538">
        <f>'B-13, B-14, B-15, B-16'!I13</f>
        <v>0</v>
      </c>
    </row>
    <row r="30" spans="1:9" x14ac:dyDescent="0.2">
      <c r="A30" s="1464">
        <f t="shared" si="2"/>
        <v>24</v>
      </c>
      <c r="B30" s="1460">
        <v>527</v>
      </c>
      <c r="C30" s="1449"/>
      <c r="D30" s="1449" t="s">
        <v>1766</v>
      </c>
      <c r="E30" s="1449"/>
      <c r="F30" s="1449"/>
      <c r="G30" s="1449"/>
      <c r="H30" s="1465" t="s">
        <v>1702</v>
      </c>
      <c r="I30" s="1538">
        <f>-'B-13, B-14, B-15, B-16'!I24</f>
        <v>0</v>
      </c>
    </row>
    <row r="31" spans="1:9" x14ac:dyDescent="0.2">
      <c r="A31" s="1464">
        <f t="shared" si="2"/>
        <v>25</v>
      </c>
      <c r="B31" s="1460"/>
      <c r="C31" s="1449"/>
      <c r="D31" s="1449"/>
      <c r="E31" s="1466" t="s">
        <v>1260</v>
      </c>
      <c r="F31" s="1449"/>
      <c r="G31" s="1449"/>
      <c r="H31" s="1465"/>
      <c r="I31" s="1542">
        <f>SUM(I24:I30)</f>
        <v>0</v>
      </c>
    </row>
    <row r="32" spans="1:9" x14ac:dyDescent="0.2">
      <c r="A32" s="1464">
        <f t="shared" si="2"/>
        <v>26</v>
      </c>
      <c r="B32" s="1460"/>
      <c r="C32" s="1449"/>
      <c r="D32" s="1449"/>
      <c r="E32" s="1449"/>
      <c r="F32" s="1466" t="s">
        <v>1261</v>
      </c>
      <c r="G32" s="1449"/>
      <c r="H32" s="1465"/>
      <c r="I32" s="1542">
        <f>I21+I31</f>
        <v>0</v>
      </c>
    </row>
    <row r="33" spans="1:9" x14ac:dyDescent="0.2">
      <c r="A33" s="1464">
        <f t="shared" si="2"/>
        <v>27</v>
      </c>
      <c r="B33" s="1460"/>
      <c r="C33" s="1449"/>
      <c r="D33" s="1449"/>
      <c r="E33" s="1449"/>
      <c r="F33" s="1449"/>
      <c r="G33" s="1449"/>
      <c r="H33" s="1465"/>
      <c r="I33" s="1155"/>
    </row>
    <row r="34" spans="1:9" x14ac:dyDescent="0.2">
      <c r="A34" s="1464">
        <f t="shared" si="2"/>
        <v>28</v>
      </c>
      <c r="B34" s="1460"/>
      <c r="C34" s="1468" t="s">
        <v>1047</v>
      </c>
      <c r="D34" s="1463"/>
      <c r="E34" s="1463"/>
      <c r="F34" s="1470"/>
      <c r="G34" s="1463"/>
      <c r="H34" s="1465"/>
      <c r="I34" s="1155"/>
    </row>
    <row r="35" spans="1:9" x14ac:dyDescent="0.2">
      <c r="A35" s="1464">
        <f t="shared" si="2"/>
        <v>29</v>
      </c>
      <c r="B35" s="1460">
        <v>530</v>
      </c>
      <c r="C35" s="1449"/>
      <c r="D35" s="1449" t="s">
        <v>1262</v>
      </c>
      <c r="E35" s="1449"/>
      <c r="F35" s="1449"/>
      <c r="G35" s="1449"/>
      <c r="H35" s="1465" t="s">
        <v>1703</v>
      </c>
      <c r="I35" s="1538">
        <f>'B-13, B-14, B-15, B-16'!I39</f>
        <v>0</v>
      </c>
    </row>
    <row r="36" spans="1:9" x14ac:dyDescent="0.2">
      <c r="A36" s="1464">
        <f t="shared" si="2"/>
        <v>30</v>
      </c>
      <c r="B36" s="1460">
        <v>531</v>
      </c>
      <c r="C36" s="1449"/>
      <c r="D36" s="1449" t="s">
        <v>1263</v>
      </c>
      <c r="E36" s="1449"/>
      <c r="F36" s="1449"/>
      <c r="G36" s="1449"/>
      <c r="H36" s="1465" t="s">
        <v>1704</v>
      </c>
      <c r="I36" s="1538">
        <f>'B-13, B-14, B-15, B-16'!I54</f>
        <v>0</v>
      </c>
    </row>
    <row r="37" spans="1:9" x14ac:dyDescent="0.2">
      <c r="A37" s="1464">
        <f t="shared" si="2"/>
        <v>31</v>
      </c>
      <c r="B37" s="1460">
        <v>532</v>
      </c>
      <c r="C37" s="1449"/>
      <c r="D37" s="1449" t="s">
        <v>1264</v>
      </c>
      <c r="E37" s="1449"/>
      <c r="F37" s="1449"/>
      <c r="G37" s="1449"/>
      <c r="H37" s="1465" t="s">
        <v>1705</v>
      </c>
      <c r="I37" s="1538">
        <f>'B-17, B-18, B-19, B-20'!I13</f>
        <v>0</v>
      </c>
    </row>
    <row r="38" spans="1:9" x14ac:dyDescent="0.2">
      <c r="A38" s="1464">
        <f t="shared" si="2"/>
        <v>32</v>
      </c>
      <c r="B38" s="1460">
        <v>533</v>
      </c>
      <c r="C38" s="1449"/>
      <c r="D38" s="1449" t="s">
        <v>1265</v>
      </c>
      <c r="E38" s="1449"/>
      <c r="F38" s="1449"/>
      <c r="G38" s="1449"/>
      <c r="H38" s="1465" t="s">
        <v>1706</v>
      </c>
      <c r="I38" s="1538">
        <f>'B-17, B-18, B-19, B-20'!I28</f>
        <v>0</v>
      </c>
    </row>
    <row r="39" spans="1:9" x14ac:dyDescent="0.2">
      <c r="A39" s="1464">
        <f t="shared" ref="A39:A51" si="3">SUM(A38+1)</f>
        <v>33</v>
      </c>
      <c r="B39" s="1460">
        <v>534</v>
      </c>
      <c r="C39" s="1449"/>
      <c r="D39" s="1449" t="s">
        <v>1495</v>
      </c>
      <c r="E39" s="1449"/>
      <c r="F39" s="1449"/>
      <c r="G39" s="1449"/>
      <c r="H39" s="1465" t="s">
        <v>1707</v>
      </c>
      <c r="I39" s="1538">
        <f>'B-17, B-18, B-19, B-20'!I43</f>
        <v>0</v>
      </c>
    </row>
    <row r="40" spans="1:9" x14ac:dyDescent="0.2">
      <c r="A40" s="1464">
        <f t="shared" si="3"/>
        <v>34</v>
      </c>
      <c r="B40" s="1460">
        <v>535</v>
      </c>
      <c r="C40" s="1449"/>
      <c r="D40" s="1449" t="s">
        <v>1266</v>
      </c>
      <c r="E40" s="1449"/>
      <c r="F40" s="1449"/>
      <c r="G40" s="1449"/>
      <c r="H40" s="1465" t="s">
        <v>1708</v>
      </c>
      <c r="I40" s="1538">
        <f>'B-17, B-18, B-19, B-20'!I55</f>
        <v>0</v>
      </c>
    </row>
    <row r="41" spans="1:9" x14ac:dyDescent="0.2">
      <c r="A41" s="1464">
        <f t="shared" si="3"/>
        <v>35</v>
      </c>
      <c r="B41" s="1460">
        <v>536</v>
      </c>
      <c r="C41" s="1449"/>
      <c r="D41" s="1449" t="s">
        <v>1267</v>
      </c>
      <c r="E41" s="1449"/>
      <c r="F41" s="1449"/>
      <c r="G41" s="1449"/>
      <c r="H41" s="1465" t="s">
        <v>1709</v>
      </c>
      <c r="I41" s="1538">
        <f>'B-21, B-22, B-23, B-24'!I13</f>
        <v>0</v>
      </c>
    </row>
    <row r="42" spans="1:9" x14ac:dyDescent="0.2">
      <c r="A42" s="1464">
        <f t="shared" si="3"/>
        <v>36</v>
      </c>
      <c r="B42" s="1460">
        <v>537</v>
      </c>
      <c r="C42" s="1463"/>
      <c r="D42" s="1471" t="s">
        <v>1268</v>
      </c>
      <c r="E42" s="1463"/>
      <c r="F42" s="1463"/>
      <c r="G42" s="1463"/>
      <c r="H42" s="1465" t="s">
        <v>1710</v>
      </c>
      <c r="I42" s="1538">
        <f>'B-21, B-22, B-23, B-24'!I28</f>
        <v>0</v>
      </c>
    </row>
    <row r="43" spans="1:9" x14ac:dyDescent="0.2">
      <c r="A43" s="1464">
        <f t="shared" si="3"/>
        <v>37</v>
      </c>
      <c r="B43" s="1460">
        <v>538</v>
      </c>
      <c r="C43" s="1449"/>
      <c r="D43" s="1449" t="s">
        <v>1269</v>
      </c>
      <c r="E43" s="1449"/>
      <c r="F43" s="1449"/>
      <c r="G43" s="1449"/>
      <c r="H43" s="1465" t="s">
        <v>1711</v>
      </c>
      <c r="I43" s="1538">
        <f>'B-21, B-22, B-23, B-24'!I40</f>
        <v>0</v>
      </c>
    </row>
    <row r="44" spans="1:9" x14ac:dyDescent="0.2">
      <c r="A44" s="1464">
        <f t="shared" si="3"/>
        <v>38</v>
      </c>
      <c r="B44" s="1460"/>
      <c r="C44" s="1449"/>
      <c r="D44" s="1449"/>
      <c r="E44" s="1466" t="s">
        <v>1270</v>
      </c>
      <c r="F44" s="1449"/>
      <c r="G44" s="1449"/>
      <c r="H44" s="1465"/>
      <c r="I44" s="1542">
        <f>SUM(I35:I43)</f>
        <v>0</v>
      </c>
    </row>
    <row r="45" spans="1:9" x14ac:dyDescent="0.2">
      <c r="A45" s="1464">
        <f t="shared" si="3"/>
        <v>39</v>
      </c>
      <c r="B45" s="1460"/>
      <c r="C45" s="1449"/>
      <c r="D45" s="1449"/>
      <c r="E45" s="1449"/>
      <c r="F45" s="1466" t="s">
        <v>410</v>
      </c>
      <c r="G45" s="1449"/>
      <c r="H45" s="1465"/>
      <c r="I45" s="1542">
        <f>I32-I44</f>
        <v>0</v>
      </c>
    </row>
    <row r="46" spans="1:9" x14ac:dyDescent="0.2">
      <c r="A46" s="1464">
        <f t="shared" si="3"/>
        <v>40</v>
      </c>
      <c r="B46" s="1460"/>
      <c r="C46" s="1449"/>
      <c r="D46" s="1449"/>
      <c r="E46" s="1449"/>
      <c r="F46" s="1449"/>
      <c r="G46" s="1449"/>
      <c r="H46" s="1465"/>
      <c r="I46" s="1155"/>
    </row>
    <row r="47" spans="1:9" x14ac:dyDescent="0.2">
      <c r="A47" s="1464">
        <f t="shared" si="3"/>
        <v>41</v>
      </c>
      <c r="B47" s="1460"/>
      <c r="C47" s="1468" t="s">
        <v>1048</v>
      </c>
      <c r="D47" s="1463"/>
      <c r="E47" s="1463"/>
      <c r="F47" s="1463"/>
      <c r="G47" s="1463"/>
      <c r="H47" s="1465"/>
      <c r="I47" s="1155"/>
    </row>
    <row r="48" spans="1:9" x14ac:dyDescent="0.2">
      <c r="A48" s="1464">
        <f t="shared" si="3"/>
        <v>42</v>
      </c>
      <c r="B48" s="1460">
        <v>540</v>
      </c>
      <c r="C48" s="1449"/>
      <c r="D48" s="1449" t="s">
        <v>1271</v>
      </c>
      <c r="E48" s="1449"/>
      <c r="F48" s="1449"/>
      <c r="G48" s="1449"/>
      <c r="H48" s="1465" t="s">
        <v>1712</v>
      </c>
      <c r="I48" s="1538">
        <f>'B-21, B-22, B-23, B-24'!I55</f>
        <v>0</v>
      </c>
    </row>
    <row r="49" spans="1:9" x14ac:dyDescent="0.2">
      <c r="A49" s="1464">
        <f t="shared" si="3"/>
        <v>43</v>
      </c>
      <c r="B49" s="1460"/>
      <c r="C49" s="1449"/>
      <c r="D49" s="1449"/>
      <c r="E49" s="1449"/>
      <c r="F49" s="1449"/>
      <c r="G49" s="1449"/>
      <c r="H49" s="1465"/>
      <c r="I49" s="1155"/>
    </row>
    <row r="50" spans="1:9" x14ac:dyDescent="0.2">
      <c r="A50" s="1464">
        <f t="shared" si="3"/>
        <v>44</v>
      </c>
      <c r="B50" s="1460"/>
      <c r="C50" s="1449"/>
      <c r="D50" s="1449"/>
      <c r="E50" s="1466" t="s">
        <v>1049</v>
      </c>
      <c r="F50" s="1449"/>
      <c r="G50" s="1449"/>
      <c r="H50" s="1465"/>
      <c r="I50" s="1542">
        <f>I45-I48</f>
        <v>0</v>
      </c>
    </row>
    <row r="51" spans="1:9" x14ac:dyDescent="0.2">
      <c r="A51" s="1464">
        <f t="shared" si="3"/>
        <v>45</v>
      </c>
      <c r="B51" s="1460"/>
      <c r="C51" s="1449"/>
      <c r="D51" s="1449"/>
      <c r="E51" s="1449"/>
      <c r="F51" s="1449" t="s">
        <v>1782</v>
      </c>
      <c r="G51" s="1449"/>
      <c r="H51" s="1465"/>
      <c r="I51" s="1155"/>
    </row>
  </sheetData>
  <sheetProtection sheet="1" objects="1" scenarios="1"/>
  <mergeCells count="2">
    <mergeCell ref="A1:I1"/>
    <mergeCell ref="A2:I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53"/>
  <sheetViews>
    <sheetView zoomScaleNormal="100" workbookViewId="0">
      <selection activeCell="L1" sqref="L1"/>
    </sheetView>
  </sheetViews>
  <sheetFormatPr defaultRowHeight="12.75" x14ac:dyDescent="0.2"/>
  <cols>
    <col min="1" max="1" width="4.42578125" style="43" customWidth="1"/>
    <col min="2" max="2" width="6.7109375" style="43" customWidth="1"/>
    <col min="3" max="3" width="1.28515625" style="43" customWidth="1"/>
    <col min="4" max="4" width="1.7109375" style="43" customWidth="1"/>
    <col min="5" max="5" width="36.5703125" style="43" customWidth="1"/>
    <col min="6" max="6" width="16.5703125" style="43" customWidth="1"/>
    <col min="7" max="7" width="14.5703125" style="43" customWidth="1"/>
    <col min="8" max="8" width="13.5703125" style="43" customWidth="1"/>
    <col min="9" max="9" width="14.42578125" style="43" customWidth="1"/>
    <col min="10" max="10" width="16.5703125" style="43" customWidth="1"/>
    <col min="11" max="16384" width="9.140625" style="43"/>
  </cols>
  <sheetData>
    <row r="1" spans="1:12" ht="18" x14ac:dyDescent="0.25">
      <c r="A1" s="1773" t="s">
        <v>1050</v>
      </c>
      <c r="B1" s="1774"/>
      <c r="C1" s="1774"/>
      <c r="D1" s="1774"/>
      <c r="E1" s="1774"/>
      <c r="F1" s="1774"/>
      <c r="G1" s="1774"/>
      <c r="H1" s="1774"/>
      <c r="I1" s="1774"/>
      <c r="J1" s="1775"/>
    </row>
    <row r="2" spans="1:12" ht="18" x14ac:dyDescent="0.25">
      <c r="A2" s="1776" t="s">
        <v>1051</v>
      </c>
      <c r="B2" s="1739"/>
      <c r="C2" s="1739"/>
      <c r="D2" s="1739"/>
      <c r="E2" s="1739"/>
      <c r="F2" s="1739"/>
      <c r="G2" s="1739"/>
      <c r="H2" s="1739"/>
      <c r="I2" s="1739"/>
      <c r="J2" s="1777"/>
    </row>
    <row r="3" spans="1:12" x14ac:dyDescent="0.2">
      <c r="A3" s="60"/>
      <c r="B3" s="2"/>
      <c r="C3" s="2"/>
      <c r="D3" s="2"/>
      <c r="E3" s="2"/>
      <c r="F3" s="2"/>
      <c r="G3" s="2"/>
      <c r="H3" s="2"/>
      <c r="I3" s="2"/>
      <c r="J3" s="183"/>
    </row>
    <row r="4" spans="1:12" x14ac:dyDescent="0.2">
      <c r="A4" s="224"/>
      <c r="B4" s="224"/>
      <c r="C4" s="18"/>
      <c r="D4" s="4"/>
      <c r="E4" s="4"/>
      <c r="F4" s="212" t="s">
        <v>838</v>
      </c>
      <c r="G4" s="212" t="s">
        <v>1052</v>
      </c>
      <c r="H4" s="212" t="s">
        <v>1742</v>
      </c>
      <c r="I4" s="212" t="s">
        <v>1053</v>
      </c>
      <c r="J4" s="215" t="s">
        <v>838</v>
      </c>
    </row>
    <row r="5" spans="1:12" x14ac:dyDescent="0.2">
      <c r="A5" s="9" t="s">
        <v>839</v>
      </c>
      <c r="B5" s="19"/>
      <c r="C5" s="10"/>
      <c r="D5" s="4" t="s">
        <v>1054</v>
      </c>
      <c r="E5" s="4"/>
      <c r="F5" s="212" t="s">
        <v>1055</v>
      </c>
      <c r="G5" s="212" t="s">
        <v>1056</v>
      </c>
      <c r="H5" s="212" t="s">
        <v>1056</v>
      </c>
      <c r="I5" s="212" t="s">
        <v>1057</v>
      </c>
      <c r="J5" s="215" t="s">
        <v>1058</v>
      </c>
    </row>
    <row r="6" spans="1:12" ht="13.5" thickBot="1" x14ac:dyDescent="0.25">
      <c r="A6" s="11" t="s">
        <v>844</v>
      </c>
      <c r="B6" s="11" t="s">
        <v>1059</v>
      </c>
      <c r="C6" s="12"/>
      <c r="D6" s="13" t="s">
        <v>846</v>
      </c>
      <c r="E6" s="13"/>
      <c r="F6" s="213" t="s">
        <v>847</v>
      </c>
      <c r="G6" s="213" t="s">
        <v>848</v>
      </c>
      <c r="H6" s="213" t="s">
        <v>849</v>
      </c>
      <c r="I6" s="213" t="s">
        <v>1060</v>
      </c>
      <c r="J6" s="216" t="s">
        <v>1061</v>
      </c>
    </row>
    <row r="7" spans="1:12" x14ac:dyDescent="0.2">
      <c r="A7" s="199">
        <v>1</v>
      </c>
      <c r="B7" s="199">
        <v>100.1</v>
      </c>
      <c r="C7" s="18"/>
      <c r="D7" s="18" t="s">
        <v>1272</v>
      </c>
      <c r="E7" s="18"/>
      <c r="F7" s="1547">
        <f>'A-1a(2), A-1b, A-1c'!F36</f>
        <v>0</v>
      </c>
      <c r="G7" s="1547">
        <f>'A-1a(2), A-1b, A-1c'!G36</f>
        <v>0</v>
      </c>
      <c r="H7" s="1547">
        <f>'A-1a(2), A-1b, A-1c'!H36</f>
        <v>0</v>
      </c>
      <c r="I7" s="1547">
        <f>'A-1a(2), A-1b, A-1c'!I36</f>
        <v>0</v>
      </c>
      <c r="J7" s="1542">
        <f>F7+G7+H7+I7</f>
        <v>0</v>
      </c>
    </row>
    <row r="8" spans="1:12" x14ac:dyDescent="0.2">
      <c r="A8" s="199">
        <v>2</v>
      </c>
      <c r="B8" s="199">
        <v>100.2</v>
      </c>
      <c r="C8" s="31"/>
      <c r="D8" s="31" t="s">
        <v>1196</v>
      </c>
      <c r="E8" s="31"/>
      <c r="F8" s="812"/>
      <c r="G8" s="812"/>
      <c r="H8" s="812"/>
      <c r="I8" s="812"/>
      <c r="J8" s="1542">
        <f t="shared" ref="J8:J13" si="0">F8+G8+H8+I8</f>
        <v>0</v>
      </c>
    </row>
    <row r="9" spans="1:12" x14ac:dyDescent="0.2">
      <c r="A9" s="199">
        <v>3</v>
      </c>
      <c r="B9" s="199">
        <v>100.3</v>
      </c>
      <c r="C9" s="31"/>
      <c r="D9" s="31" t="s">
        <v>1273</v>
      </c>
      <c r="E9" s="31"/>
      <c r="F9" s="812"/>
      <c r="G9" s="812"/>
      <c r="H9" s="818"/>
      <c r="I9" s="812"/>
      <c r="J9" s="1542">
        <f t="shared" si="0"/>
        <v>0</v>
      </c>
    </row>
    <row r="10" spans="1:12" x14ac:dyDescent="0.2">
      <c r="A10" s="816">
        <v>4</v>
      </c>
      <c r="B10" s="816">
        <v>100.4</v>
      </c>
      <c r="C10" s="31"/>
      <c r="D10" s="31" t="s">
        <v>1743</v>
      </c>
      <c r="E10" s="31"/>
      <c r="F10" s="812"/>
      <c r="G10" s="812"/>
      <c r="H10" s="818"/>
      <c r="I10" s="812"/>
      <c r="J10" s="1542">
        <f t="shared" si="0"/>
        <v>0</v>
      </c>
      <c r="L10" s="1093" t="str">
        <f>IF(J10='A-1d, A-2, A-3'!F17,"","Error: Balance end of year does not agree to Schedule A-1c")</f>
        <v/>
      </c>
    </row>
    <row r="11" spans="1:12" x14ac:dyDescent="0.2">
      <c r="A11" s="199">
        <v>5</v>
      </c>
      <c r="B11" s="199">
        <v>100.5</v>
      </c>
      <c r="C11" s="31"/>
      <c r="D11" s="31" t="s">
        <v>1197</v>
      </c>
      <c r="E11" s="31"/>
      <c r="F11" s="812"/>
      <c r="G11" s="812"/>
      <c r="H11" s="819"/>
      <c r="I11" s="812"/>
      <c r="J11" s="1542">
        <f t="shared" si="0"/>
        <v>0</v>
      </c>
    </row>
    <row r="12" spans="1:12" x14ac:dyDescent="0.2">
      <c r="A12" s="199">
        <v>6</v>
      </c>
      <c r="B12" s="199">
        <v>100.6</v>
      </c>
      <c r="C12" s="31"/>
      <c r="D12" s="31" t="s">
        <v>1198</v>
      </c>
      <c r="E12" s="31"/>
      <c r="F12" s="812"/>
      <c r="G12" s="812"/>
      <c r="H12" s="812"/>
      <c r="I12" s="812"/>
      <c r="J12" s="1542">
        <f t="shared" si="0"/>
        <v>0</v>
      </c>
    </row>
    <row r="13" spans="1:12" ht="13.5" thickBot="1" x14ac:dyDescent="0.25">
      <c r="A13" s="199">
        <v>7</v>
      </c>
      <c r="B13" s="225"/>
      <c r="C13" s="31"/>
      <c r="D13" s="31"/>
      <c r="E13" s="31" t="s">
        <v>852</v>
      </c>
      <c r="F13" s="1548">
        <f>SUM(F7:F12)</f>
        <v>0</v>
      </c>
      <c r="G13" s="1548">
        <f t="shared" ref="G13:I13" si="1">SUM(G7:G12)</f>
        <v>0</v>
      </c>
      <c r="H13" s="1548">
        <f t="shared" si="1"/>
        <v>0</v>
      </c>
      <c r="I13" s="1548">
        <f t="shared" si="1"/>
        <v>0</v>
      </c>
      <c r="J13" s="1539">
        <f t="shared" si="0"/>
        <v>0</v>
      </c>
    </row>
    <row r="14" spans="1:12" ht="13.5" thickTop="1" x14ac:dyDescent="0.2">
      <c r="E14" s="351"/>
    </row>
    <row r="15" spans="1:12" x14ac:dyDescent="0.2">
      <c r="E15" s="351"/>
    </row>
    <row r="16" spans="1:12" ht="18" x14ac:dyDescent="0.25">
      <c r="A16" s="1773" t="s">
        <v>1073</v>
      </c>
      <c r="B16" s="1774"/>
      <c r="C16" s="1774"/>
      <c r="D16" s="1774"/>
      <c r="E16" s="1774"/>
      <c r="F16" s="1774"/>
      <c r="G16" s="1774"/>
      <c r="H16" s="1774"/>
      <c r="I16" s="1774"/>
      <c r="J16" s="1775"/>
    </row>
    <row r="17" spans="1:12" ht="18" x14ac:dyDescent="0.25">
      <c r="A17" s="1776" t="s">
        <v>1312</v>
      </c>
      <c r="B17" s="1739"/>
      <c r="C17" s="1739"/>
      <c r="D17" s="1739"/>
      <c r="E17" s="1739"/>
      <c r="F17" s="1739"/>
      <c r="G17" s="1739"/>
      <c r="H17" s="1739"/>
      <c r="I17" s="1739"/>
      <c r="J17" s="1777"/>
    </row>
    <row r="18" spans="1:12" x14ac:dyDescent="0.2">
      <c r="A18" s="60"/>
      <c r="B18" s="2"/>
      <c r="C18" s="2"/>
      <c r="D18" s="2"/>
      <c r="E18" s="2"/>
      <c r="F18" s="2"/>
      <c r="G18" s="2"/>
      <c r="H18" s="2"/>
      <c r="I18" s="2"/>
      <c r="J18" s="183"/>
    </row>
    <row r="19" spans="1:12" x14ac:dyDescent="0.2">
      <c r="A19" s="224"/>
      <c r="B19" s="224"/>
      <c r="C19" s="18"/>
      <c r="D19" s="4"/>
      <c r="E19" s="4"/>
      <c r="F19" s="212" t="s">
        <v>838</v>
      </c>
      <c r="G19" s="212" t="s">
        <v>1052</v>
      </c>
      <c r="H19" s="212" t="s">
        <v>1742</v>
      </c>
      <c r="I19" s="212" t="s">
        <v>1053</v>
      </c>
      <c r="J19" s="215" t="s">
        <v>838</v>
      </c>
    </row>
    <row r="20" spans="1:12" x14ac:dyDescent="0.2">
      <c r="A20" s="9" t="s">
        <v>839</v>
      </c>
      <c r="B20" s="19"/>
      <c r="C20" s="10"/>
      <c r="D20" s="4" t="s">
        <v>1054</v>
      </c>
      <c r="E20" s="4"/>
      <c r="F20" s="212" t="s">
        <v>1055</v>
      </c>
      <c r="G20" s="212" t="s">
        <v>1056</v>
      </c>
      <c r="H20" s="212" t="s">
        <v>1056</v>
      </c>
      <c r="I20" s="212" t="s">
        <v>1057</v>
      </c>
      <c r="J20" s="215" t="s">
        <v>1058</v>
      </c>
    </row>
    <row r="21" spans="1:12" ht="13.5" thickBot="1" x14ac:dyDescent="0.25">
      <c r="A21" s="11" t="s">
        <v>844</v>
      </c>
      <c r="B21" s="11" t="s">
        <v>1059</v>
      </c>
      <c r="C21" s="12"/>
      <c r="D21" s="13" t="s">
        <v>846</v>
      </c>
      <c r="E21" s="13"/>
      <c r="F21" s="213" t="s">
        <v>847</v>
      </c>
      <c r="G21" s="213" t="s">
        <v>848</v>
      </c>
      <c r="H21" s="213" t="s">
        <v>849</v>
      </c>
      <c r="I21" s="213" t="s">
        <v>1060</v>
      </c>
      <c r="J21" s="216" t="s">
        <v>1061</v>
      </c>
    </row>
    <row r="22" spans="1:12" x14ac:dyDescent="0.2">
      <c r="A22" s="248">
        <v>1</v>
      </c>
      <c r="B22" s="352"/>
      <c r="C22" s="353" t="s">
        <v>1074</v>
      </c>
      <c r="D22" s="1"/>
      <c r="E22" s="354"/>
      <c r="F22" s="813" t="s">
        <v>875</v>
      </c>
      <c r="G22" s="813" t="s">
        <v>875</v>
      </c>
      <c r="H22" s="814"/>
      <c r="I22" s="814"/>
      <c r="J22" s="815"/>
    </row>
    <row r="23" spans="1:12" x14ac:dyDescent="0.2">
      <c r="A23" s="199">
        <v>2</v>
      </c>
      <c r="B23" s="199">
        <v>301</v>
      </c>
      <c r="C23" s="285"/>
      <c r="D23" s="2" t="s">
        <v>1075</v>
      </c>
      <c r="E23" s="31"/>
      <c r="F23" s="812"/>
      <c r="G23" s="812"/>
      <c r="H23" s="812"/>
      <c r="I23" s="812"/>
      <c r="J23" s="1549">
        <f>F23+G23+H23+I23</f>
        <v>0</v>
      </c>
    </row>
    <row r="24" spans="1:12" x14ac:dyDescent="0.2">
      <c r="A24" s="199">
        <v>3</v>
      </c>
      <c r="B24" s="199">
        <v>302</v>
      </c>
      <c r="C24" s="285"/>
      <c r="D24" s="2" t="s">
        <v>1744</v>
      </c>
      <c r="E24" s="31"/>
      <c r="F24" s="812"/>
      <c r="G24" s="812"/>
      <c r="H24" s="812"/>
      <c r="I24" s="812"/>
      <c r="J24" s="1549">
        <f t="shared" ref="J24:J26" si="2">F24+G24+H24+I24</f>
        <v>0</v>
      </c>
      <c r="L24" s="1093"/>
    </row>
    <row r="25" spans="1:12" x14ac:dyDescent="0.2">
      <c r="A25" s="199">
        <v>4</v>
      </c>
      <c r="B25" s="199">
        <v>303</v>
      </c>
      <c r="C25" s="285"/>
      <c r="D25" s="350" t="s">
        <v>1274</v>
      </c>
      <c r="E25" s="31"/>
      <c r="F25" s="812"/>
      <c r="G25" s="812"/>
      <c r="H25" s="812"/>
      <c r="I25" s="812"/>
      <c r="J25" s="1549">
        <f t="shared" si="2"/>
        <v>0</v>
      </c>
    </row>
    <row r="26" spans="1:12" ht="13.5" thickBot="1" x14ac:dyDescent="0.25">
      <c r="A26" s="199">
        <v>5</v>
      </c>
      <c r="B26" s="199"/>
      <c r="C26" s="285"/>
      <c r="D26" s="2"/>
      <c r="E26" s="31" t="s">
        <v>1275</v>
      </c>
      <c r="F26" s="1546">
        <f>SUM(F23:F25)</f>
        <v>0</v>
      </c>
      <c r="G26" s="1546">
        <f t="shared" ref="G26:I26" si="3">SUM(G23:G25)</f>
        <v>0</v>
      </c>
      <c r="H26" s="1546">
        <f t="shared" si="3"/>
        <v>0</v>
      </c>
      <c r="I26" s="1546">
        <f t="shared" si="3"/>
        <v>0</v>
      </c>
      <c r="J26" s="1539">
        <f t="shared" si="2"/>
        <v>0</v>
      </c>
    </row>
    <row r="27" spans="1:12" ht="13.5" thickTop="1" x14ac:dyDescent="0.2">
      <c r="A27" s="199">
        <v>6</v>
      </c>
      <c r="B27" s="199"/>
      <c r="C27" s="285"/>
      <c r="D27" s="2"/>
      <c r="E27" s="31"/>
      <c r="F27" s="810"/>
      <c r="G27" s="810"/>
      <c r="H27" s="810"/>
      <c r="I27" s="810"/>
      <c r="J27" s="811"/>
    </row>
    <row r="28" spans="1:12" x14ac:dyDescent="0.2">
      <c r="A28" s="199">
        <v>7</v>
      </c>
      <c r="B28" s="199"/>
      <c r="C28" s="356" t="s">
        <v>1076</v>
      </c>
      <c r="D28" s="1"/>
      <c r="E28" s="345"/>
      <c r="F28" s="808"/>
      <c r="G28" s="808"/>
      <c r="H28" s="808"/>
      <c r="I28" s="808"/>
      <c r="J28" s="809"/>
    </row>
    <row r="29" spans="1:12" ht="13.5" thickBot="1" x14ac:dyDescent="0.25">
      <c r="A29" s="199">
        <v>8</v>
      </c>
      <c r="B29" s="199">
        <v>306</v>
      </c>
      <c r="C29" s="285"/>
      <c r="D29" s="2" t="s">
        <v>913</v>
      </c>
      <c r="E29" s="31"/>
      <c r="F29" s="825"/>
      <c r="G29" s="825"/>
      <c r="H29" s="825"/>
      <c r="I29" s="825"/>
      <c r="J29" s="1539">
        <f t="shared" ref="J29" si="4">F29+G29+H29+I29</f>
        <v>0</v>
      </c>
    </row>
    <row r="30" spans="1:12" ht="13.5" thickTop="1" x14ac:dyDescent="0.2">
      <c r="A30" s="199">
        <v>9</v>
      </c>
      <c r="B30" s="199"/>
      <c r="C30" s="285"/>
      <c r="D30" s="2"/>
      <c r="E30" s="31"/>
      <c r="F30" s="810"/>
      <c r="G30" s="810"/>
      <c r="H30" s="810"/>
      <c r="I30" s="810"/>
      <c r="J30" s="811"/>
    </row>
    <row r="31" spans="1:12" x14ac:dyDescent="0.2">
      <c r="A31" s="199">
        <v>10</v>
      </c>
      <c r="B31" s="199"/>
      <c r="C31" s="356" t="s">
        <v>1077</v>
      </c>
      <c r="D31" s="1"/>
      <c r="E31" s="345"/>
      <c r="F31" s="808"/>
      <c r="G31" s="808"/>
      <c r="H31" s="808"/>
      <c r="I31" s="808"/>
      <c r="J31" s="809"/>
    </row>
    <row r="32" spans="1:12" x14ac:dyDescent="0.2">
      <c r="A32" s="199">
        <v>11</v>
      </c>
      <c r="B32" s="199">
        <v>311</v>
      </c>
      <c r="C32" s="285"/>
      <c r="D32" s="2" t="s">
        <v>1276</v>
      </c>
      <c r="E32" s="31"/>
      <c r="F32" s="812"/>
      <c r="G32" s="812"/>
      <c r="H32" s="812"/>
      <c r="I32" s="812"/>
      <c r="J32" s="1549">
        <f t="shared" ref="J32:J39" si="5">F32+G32+H32+I32</f>
        <v>0</v>
      </c>
    </row>
    <row r="33" spans="1:10" x14ac:dyDescent="0.2">
      <c r="A33" s="199">
        <v>12</v>
      </c>
      <c r="B33" s="199">
        <v>312</v>
      </c>
      <c r="C33" s="285"/>
      <c r="D33" s="2" t="s">
        <v>1277</v>
      </c>
      <c r="E33" s="31"/>
      <c r="F33" s="812"/>
      <c r="G33" s="812"/>
      <c r="H33" s="812"/>
      <c r="I33" s="812"/>
      <c r="J33" s="1549">
        <f t="shared" si="5"/>
        <v>0</v>
      </c>
    </row>
    <row r="34" spans="1:10" x14ac:dyDescent="0.2">
      <c r="A34" s="199">
        <v>13</v>
      </c>
      <c r="B34" s="199">
        <v>313</v>
      </c>
      <c r="C34" s="285"/>
      <c r="D34" s="2" t="s">
        <v>1278</v>
      </c>
      <c r="E34" s="31"/>
      <c r="F34" s="812"/>
      <c r="G34" s="812"/>
      <c r="H34" s="812"/>
      <c r="I34" s="812"/>
      <c r="J34" s="1549">
        <f t="shared" si="5"/>
        <v>0</v>
      </c>
    </row>
    <row r="35" spans="1:10" x14ac:dyDescent="0.2">
      <c r="A35" s="199">
        <v>14</v>
      </c>
      <c r="B35" s="199">
        <v>314</v>
      </c>
      <c r="C35" s="285"/>
      <c r="D35" s="2" t="s">
        <v>1279</v>
      </c>
      <c r="E35" s="31"/>
      <c r="F35" s="812"/>
      <c r="G35" s="812"/>
      <c r="H35" s="812"/>
      <c r="I35" s="812"/>
      <c r="J35" s="1549">
        <f t="shared" si="5"/>
        <v>0</v>
      </c>
    </row>
    <row r="36" spans="1:10" x14ac:dyDescent="0.2">
      <c r="A36" s="199">
        <v>15</v>
      </c>
      <c r="B36" s="199">
        <v>315</v>
      </c>
      <c r="C36" s="285"/>
      <c r="D36" s="2" t="s">
        <v>1078</v>
      </c>
      <c r="E36" s="31"/>
      <c r="F36" s="812"/>
      <c r="G36" s="812"/>
      <c r="H36" s="812"/>
      <c r="I36" s="812"/>
      <c r="J36" s="1549">
        <f t="shared" si="5"/>
        <v>0</v>
      </c>
    </row>
    <row r="37" spans="1:10" x14ac:dyDescent="0.2">
      <c r="A37" s="199">
        <v>16</v>
      </c>
      <c r="B37" s="199">
        <v>316</v>
      </c>
      <c r="C37" s="285"/>
      <c r="D37" s="2" t="s">
        <v>1280</v>
      </c>
      <c r="E37" s="31"/>
      <c r="F37" s="812"/>
      <c r="G37" s="812"/>
      <c r="H37" s="812"/>
      <c r="I37" s="812"/>
      <c r="J37" s="1549">
        <f t="shared" si="5"/>
        <v>0</v>
      </c>
    </row>
    <row r="38" spans="1:10" x14ac:dyDescent="0.2">
      <c r="A38" s="199">
        <v>17</v>
      </c>
      <c r="B38" s="199">
        <v>317</v>
      </c>
      <c r="C38" s="285"/>
      <c r="D38" s="2" t="s">
        <v>1281</v>
      </c>
      <c r="E38" s="31"/>
      <c r="F38" s="812"/>
      <c r="G38" s="812"/>
      <c r="H38" s="812"/>
      <c r="I38" s="812"/>
      <c r="J38" s="1549">
        <f t="shared" si="5"/>
        <v>0</v>
      </c>
    </row>
    <row r="39" spans="1:10" ht="13.5" thickBot="1" x14ac:dyDescent="0.25">
      <c r="A39" s="199">
        <v>18</v>
      </c>
      <c r="B39" s="199"/>
      <c r="C39" s="285"/>
      <c r="D39" s="2"/>
      <c r="E39" s="31" t="s">
        <v>1282</v>
      </c>
      <c r="F39" s="1546">
        <f>SUM(F32:F38)</f>
        <v>0</v>
      </c>
      <c r="G39" s="1546">
        <f t="shared" ref="G39:I39" si="6">SUM(G32:G38)</f>
        <v>0</v>
      </c>
      <c r="H39" s="1546">
        <f t="shared" si="6"/>
        <v>0</v>
      </c>
      <c r="I39" s="1546">
        <f t="shared" si="6"/>
        <v>0</v>
      </c>
      <c r="J39" s="1539">
        <f t="shared" si="5"/>
        <v>0</v>
      </c>
    </row>
    <row r="40" spans="1:10" ht="13.5" thickTop="1" x14ac:dyDescent="0.2">
      <c r="A40" s="199">
        <v>19</v>
      </c>
      <c r="B40" s="199"/>
      <c r="C40" s="285"/>
      <c r="D40" s="2"/>
      <c r="E40" s="31"/>
      <c r="F40" s="810"/>
      <c r="G40" s="810"/>
      <c r="H40" s="810"/>
      <c r="I40" s="810"/>
      <c r="J40" s="811"/>
    </row>
    <row r="41" spans="1:10" x14ac:dyDescent="0.2">
      <c r="A41" s="199">
        <v>20</v>
      </c>
      <c r="B41" s="199"/>
      <c r="C41" s="356" t="s">
        <v>1079</v>
      </c>
      <c r="D41" s="1"/>
      <c r="E41" s="345"/>
      <c r="F41" s="808"/>
      <c r="G41" s="808"/>
      <c r="H41" s="808"/>
      <c r="I41" s="808"/>
      <c r="J41" s="822"/>
    </row>
    <row r="42" spans="1:10" x14ac:dyDescent="0.2">
      <c r="A42" s="199">
        <v>21</v>
      </c>
      <c r="B42" s="199">
        <v>321</v>
      </c>
      <c r="C42" s="285"/>
      <c r="D42" s="2" t="s">
        <v>1276</v>
      </c>
      <c r="E42" s="31"/>
      <c r="F42" s="812"/>
      <c r="G42" s="812"/>
      <c r="H42" s="812"/>
      <c r="I42" s="812"/>
      <c r="J42" s="1549">
        <f t="shared" ref="J42:J47" si="7">F42+G42+H42+I42</f>
        <v>0</v>
      </c>
    </row>
    <row r="43" spans="1:10" x14ac:dyDescent="0.2">
      <c r="A43" s="199">
        <v>22</v>
      </c>
      <c r="B43" s="199">
        <v>322</v>
      </c>
      <c r="C43" s="285"/>
      <c r="D43" s="2" t="s">
        <v>1283</v>
      </c>
      <c r="E43" s="31"/>
      <c r="F43" s="812"/>
      <c r="G43" s="812"/>
      <c r="H43" s="812"/>
      <c r="I43" s="812"/>
      <c r="J43" s="1549">
        <f t="shared" si="7"/>
        <v>0</v>
      </c>
    </row>
    <row r="44" spans="1:10" x14ac:dyDescent="0.2">
      <c r="A44" s="199">
        <v>23</v>
      </c>
      <c r="B44" s="199">
        <v>323</v>
      </c>
      <c r="C44" s="285"/>
      <c r="D44" s="202" t="s">
        <v>1284</v>
      </c>
      <c r="E44" s="31"/>
      <c r="F44" s="812"/>
      <c r="G44" s="812"/>
      <c r="H44" s="812"/>
      <c r="I44" s="812"/>
      <c r="J44" s="1549">
        <f t="shared" si="7"/>
        <v>0</v>
      </c>
    </row>
    <row r="45" spans="1:10" x14ac:dyDescent="0.2">
      <c r="A45" s="199">
        <v>24</v>
      </c>
      <c r="B45" s="199">
        <v>324</v>
      </c>
      <c r="C45" s="217"/>
      <c r="D45" s="2" t="s">
        <v>1285</v>
      </c>
      <c r="E45" s="31"/>
      <c r="F45" s="812"/>
      <c r="G45" s="812"/>
      <c r="H45" s="812"/>
      <c r="I45" s="812"/>
      <c r="J45" s="1549">
        <f t="shared" si="7"/>
        <v>0</v>
      </c>
    </row>
    <row r="46" spans="1:10" x14ac:dyDescent="0.2">
      <c r="A46" s="199">
        <v>25</v>
      </c>
      <c r="B46" s="199">
        <v>325</v>
      </c>
      <c r="C46" s="217"/>
      <c r="D46" s="280" t="s">
        <v>1286</v>
      </c>
      <c r="E46" s="31"/>
      <c r="F46" s="812"/>
      <c r="G46" s="812"/>
      <c r="H46" s="812"/>
      <c r="I46" s="812"/>
      <c r="J46" s="1549">
        <f t="shared" si="7"/>
        <v>0</v>
      </c>
    </row>
    <row r="47" spans="1:10" ht="13.5" thickBot="1" x14ac:dyDescent="0.25">
      <c r="A47" s="199">
        <v>26</v>
      </c>
      <c r="B47" s="199"/>
      <c r="C47" s="2"/>
      <c r="D47" s="2"/>
      <c r="E47" s="2" t="s">
        <v>1287</v>
      </c>
      <c r="F47" s="1546">
        <f>SUM(F42:F46)</f>
        <v>0</v>
      </c>
      <c r="G47" s="1546">
        <f t="shared" ref="G47:I47" si="8">SUM(G42:G46)</f>
        <v>0</v>
      </c>
      <c r="H47" s="1546">
        <f t="shared" si="8"/>
        <v>0</v>
      </c>
      <c r="I47" s="1546">
        <f t="shared" si="8"/>
        <v>0</v>
      </c>
      <c r="J47" s="1539">
        <f t="shared" si="7"/>
        <v>0</v>
      </c>
    </row>
    <row r="48" spans="1:10" ht="13.5" thickTop="1" x14ac:dyDescent="0.2">
      <c r="A48" s="199">
        <v>27</v>
      </c>
      <c r="B48" s="199"/>
      <c r="C48" s="2"/>
      <c r="D48" s="2"/>
      <c r="E48" s="2"/>
      <c r="F48" s="810"/>
      <c r="G48" s="810"/>
      <c r="H48" s="810"/>
      <c r="I48" s="810"/>
      <c r="J48" s="811"/>
    </row>
    <row r="49" spans="1:10" x14ac:dyDescent="0.2">
      <c r="A49" s="199">
        <v>28</v>
      </c>
      <c r="B49" s="199"/>
      <c r="C49" s="348" t="s">
        <v>1080</v>
      </c>
      <c r="D49" s="1"/>
      <c r="E49" s="1"/>
      <c r="F49" s="810"/>
      <c r="G49" s="810"/>
      <c r="H49" s="810"/>
      <c r="I49" s="810"/>
      <c r="J49" s="811"/>
    </row>
    <row r="50" spans="1:10" x14ac:dyDescent="0.2">
      <c r="A50" s="199">
        <v>29</v>
      </c>
      <c r="B50" s="199">
        <v>331</v>
      </c>
      <c r="C50" s="2"/>
      <c r="D50" s="2" t="s">
        <v>1276</v>
      </c>
      <c r="E50" s="2"/>
      <c r="F50" s="823"/>
      <c r="G50" s="823"/>
      <c r="H50" s="823"/>
      <c r="I50" s="823"/>
      <c r="J50" s="1549">
        <f t="shared" ref="J50:J52" si="9">F50+G50+H50+I50</f>
        <v>0</v>
      </c>
    </row>
    <row r="51" spans="1:10" x14ac:dyDescent="0.2">
      <c r="A51" s="199">
        <v>30</v>
      </c>
      <c r="B51" s="199">
        <v>332</v>
      </c>
      <c r="C51" s="2"/>
      <c r="D51" s="2" t="s">
        <v>1288</v>
      </c>
      <c r="E51" s="2"/>
      <c r="F51" s="823"/>
      <c r="G51" s="823"/>
      <c r="H51" s="823"/>
      <c r="I51" s="823"/>
      <c r="J51" s="1549">
        <f t="shared" si="9"/>
        <v>0</v>
      </c>
    </row>
    <row r="52" spans="1:10" ht="13.5" thickBot="1" x14ac:dyDescent="0.25">
      <c r="A52" s="199">
        <f>SUM(A51+1)</f>
        <v>31</v>
      </c>
      <c r="B52" s="199"/>
      <c r="C52" s="31"/>
      <c r="D52" s="31"/>
      <c r="E52" s="31" t="s">
        <v>1289</v>
      </c>
      <c r="F52" s="1546">
        <f>SUM(F50:F51)</f>
        <v>0</v>
      </c>
      <c r="G52" s="1546">
        <f t="shared" ref="G52:I52" si="10">SUM(G50:G51)</f>
        <v>0</v>
      </c>
      <c r="H52" s="1546">
        <f t="shared" si="10"/>
        <v>0</v>
      </c>
      <c r="I52" s="1546">
        <f t="shared" si="10"/>
        <v>0</v>
      </c>
      <c r="J52" s="1539">
        <f t="shared" si="9"/>
        <v>0</v>
      </c>
    </row>
    <row r="53" spans="1:10" ht="13.5" thickTop="1" x14ac:dyDescent="0.2"/>
  </sheetData>
  <sheetProtection sheet="1" objects="1" scenarios="1"/>
  <mergeCells count="4">
    <mergeCell ref="A1:J1"/>
    <mergeCell ref="A2:J2"/>
    <mergeCell ref="A16:J16"/>
    <mergeCell ref="A17:J17"/>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64"/>
  <sheetViews>
    <sheetView zoomScaleNormal="100" workbookViewId="0">
      <selection activeCell="L1" sqref="L1"/>
    </sheetView>
  </sheetViews>
  <sheetFormatPr defaultRowHeight="12.75" x14ac:dyDescent="0.2"/>
  <cols>
    <col min="1" max="1" width="4.42578125" style="43" customWidth="1"/>
    <col min="2" max="2" width="4.85546875" style="43" customWidth="1"/>
    <col min="3" max="4" width="1.7109375" style="43" customWidth="1"/>
    <col min="5" max="5" width="36.140625" style="43" customWidth="1"/>
    <col min="6" max="6" width="15.140625" style="43" customWidth="1"/>
    <col min="7" max="7" width="15" style="43" customWidth="1"/>
    <col min="8" max="8" width="15.28515625" style="43" customWidth="1"/>
    <col min="9" max="10" width="15.7109375" style="43" customWidth="1"/>
    <col min="11" max="16384" width="9.140625" style="43"/>
  </cols>
  <sheetData>
    <row r="1" spans="1:10" ht="18" x14ac:dyDescent="0.25">
      <c r="A1" s="1773" t="s">
        <v>1073</v>
      </c>
      <c r="B1" s="1774"/>
      <c r="C1" s="1774"/>
      <c r="D1" s="1774"/>
      <c r="E1" s="1774"/>
      <c r="F1" s="1774"/>
      <c r="G1" s="1774"/>
      <c r="H1" s="1774"/>
      <c r="I1" s="1774"/>
      <c r="J1" s="1775"/>
    </row>
    <row r="2" spans="1:10" ht="18" x14ac:dyDescent="0.25">
      <c r="A2" s="1776" t="s">
        <v>1313</v>
      </c>
      <c r="B2" s="1739"/>
      <c r="C2" s="1739"/>
      <c r="D2" s="1739"/>
      <c r="E2" s="1739"/>
      <c r="F2" s="1739"/>
      <c r="G2" s="1739"/>
      <c r="H2" s="1739"/>
      <c r="I2" s="1739"/>
      <c r="J2" s="1777"/>
    </row>
    <row r="3" spans="1:10" x14ac:dyDescent="0.2">
      <c r="A3" s="60"/>
      <c r="B3" s="2"/>
      <c r="C3" s="2"/>
      <c r="D3" s="2"/>
      <c r="E3" s="2"/>
      <c r="F3" s="2"/>
      <c r="G3" s="2"/>
      <c r="H3" s="2"/>
      <c r="I3" s="2"/>
      <c r="J3" s="183"/>
    </row>
    <row r="4" spans="1:10" x14ac:dyDescent="0.2">
      <c r="A4" s="224"/>
      <c r="B4" s="224"/>
      <c r="C4" s="18"/>
      <c r="D4" s="4"/>
      <c r="E4" s="4"/>
      <c r="F4" s="212" t="s">
        <v>838</v>
      </c>
      <c r="G4" s="212" t="s">
        <v>1052</v>
      </c>
      <c r="H4" s="1100" t="s">
        <v>1742</v>
      </c>
      <c r="I4" s="4" t="s">
        <v>1053</v>
      </c>
      <c r="J4" s="215" t="s">
        <v>838</v>
      </c>
    </row>
    <row r="5" spans="1:10" x14ac:dyDescent="0.2">
      <c r="A5" s="9" t="s">
        <v>839</v>
      </c>
      <c r="B5" s="18"/>
      <c r="C5" s="244"/>
      <c r="D5" s="4" t="s">
        <v>1054</v>
      </c>
      <c r="E5" s="4"/>
      <c r="F5" s="212" t="s">
        <v>1055</v>
      </c>
      <c r="G5" s="212" t="s">
        <v>1056</v>
      </c>
      <c r="H5" s="1101" t="s">
        <v>1056</v>
      </c>
      <c r="I5" s="4" t="s">
        <v>1057</v>
      </c>
      <c r="J5" s="215" t="s">
        <v>1058</v>
      </c>
    </row>
    <row r="6" spans="1:10" ht="13.5" thickBot="1" x14ac:dyDescent="0.25">
      <c r="A6" s="11" t="s">
        <v>844</v>
      </c>
      <c r="B6" s="11" t="s">
        <v>1059</v>
      </c>
      <c r="C6" s="12"/>
      <c r="D6" s="13" t="s">
        <v>846</v>
      </c>
      <c r="E6" s="13"/>
      <c r="F6" s="213" t="s">
        <v>847</v>
      </c>
      <c r="G6" s="213" t="s">
        <v>848</v>
      </c>
      <c r="H6" s="1102" t="s">
        <v>849</v>
      </c>
      <c r="I6" s="1107" t="s">
        <v>1060</v>
      </c>
      <c r="J6" s="216" t="s">
        <v>1061</v>
      </c>
    </row>
    <row r="7" spans="1:10" x14ac:dyDescent="0.2">
      <c r="A7" s="199">
        <v>32</v>
      </c>
      <c r="B7" s="199"/>
      <c r="C7" s="348" t="s">
        <v>1081</v>
      </c>
      <c r="D7" s="1"/>
      <c r="E7" s="1"/>
      <c r="F7" s="60"/>
      <c r="G7" s="60"/>
      <c r="H7" s="1104"/>
      <c r="I7" s="1097"/>
      <c r="J7" s="225"/>
    </row>
    <row r="8" spans="1:10" x14ac:dyDescent="0.2">
      <c r="A8" s="199">
        <f t="shared" ref="A8:A23" si="0">SUM(A7+1)</f>
        <v>33</v>
      </c>
      <c r="B8" s="199">
        <v>341</v>
      </c>
      <c r="C8" s="2"/>
      <c r="D8" s="2" t="s">
        <v>1276</v>
      </c>
      <c r="E8" s="2"/>
      <c r="F8" s="823"/>
      <c r="G8" s="823"/>
      <c r="H8" s="986"/>
      <c r="I8" s="1096"/>
      <c r="J8" s="1550">
        <f>F8+G8+H8+I8</f>
        <v>0</v>
      </c>
    </row>
    <row r="9" spans="1:10" x14ac:dyDescent="0.2">
      <c r="A9" s="199">
        <f t="shared" si="0"/>
        <v>34</v>
      </c>
      <c r="B9" s="199">
        <v>342</v>
      </c>
      <c r="C9" s="2"/>
      <c r="D9" s="2" t="s">
        <v>1290</v>
      </c>
      <c r="E9" s="2"/>
      <c r="F9" s="823"/>
      <c r="G9" s="823"/>
      <c r="H9" s="986"/>
      <c r="I9" s="1096"/>
      <c r="J9" s="1550">
        <f t="shared" ref="J9:J17" si="1">F9+G9+H9+I9</f>
        <v>0</v>
      </c>
    </row>
    <row r="10" spans="1:10" x14ac:dyDescent="0.2">
      <c r="A10" s="199">
        <f t="shared" si="0"/>
        <v>35</v>
      </c>
      <c r="B10" s="199">
        <v>343</v>
      </c>
      <c r="C10" s="2"/>
      <c r="D10" s="2" t="s">
        <v>1291</v>
      </c>
      <c r="E10" s="2"/>
      <c r="F10" s="823"/>
      <c r="G10" s="823"/>
      <c r="H10" s="986"/>
      <c r="I10" s="1096"/>
      <c r="J10" s="1550">
        <f t="shared" si="1"/>
        <v>0</v>
      </c>
    </row>
    <row r="11" spans="1:10" x14ac:dyDescent="0.2">
      <c r="A11" s="199">
        <f t="shared" si="0"/>
        <v>36</v>
      </c>
      <c r="B11" s="199">
        <v>344</v>
      </c>
      <c r="C11" s="2"/>
      <c r="D11" s="2" t="s">
        <v>1292</v>
      </c>
      <c r="E11" s="2"/>
      <c r="F11" s="823"/>
      <c r="G11" s="823"/>
      <c r="H11" s="986"/>
      <c r="I11" s="1096"/>
      <c r="J11" s="1550">
        <f t="shared" si="1"/>
        <v>0</v>
      </c>
    </row>
    <row r="12" spans="1:10" x14ac:dyDescent="0.2">
      <c r="A12" s="199">
        <f t="shared" si="0"/>
        <v>37</v>
      </c>
      <c r="B12" s="199">
        <v>345</v>
      </c>
      <c r="C12" s="2"/>
      <c r="D12" s="2" t="s">
        <v>1082</v>
      </c>
      <c r="E12" s="2"/>
      <c r="F12" s="823"/>
      <c r="G12" s="823"/>
      <c r="H12" s="986"/>
      <c r="I12" s="1096"/>
      <c r="J12" s="1550">
        <f t="shared" si="1"/>
        <v>0</v>
      </c>
    </row>
    <row r="13" spans="1:10" x14ac:dyDescent="0.2">
      <c r="A13" s="199">
        <f t="shared" si="0"/>
        <v>38</v>
      </c>
      <c r="B13" s="199">
        <v>346</v>
      </c>
      <c r="C13" s="2"/>
      <c r="D13" s="2" t="s">
        <v>1083</v>
      </c>
      <c r="E13" s="2"/>
      <c r="F13" s="823"/>
      <c r="G13" s="823"/>
      <c r="H13" s="986"/>
      <c r="I13" s="1096"/>
      <c r="J13" s="1550">
        <f t="shared" si="1"/>
        <v>0</v>
      </c>
    </row>
    <row r="14" spans="1:10" x14ac:dyDescent="0.2">
      <c r="A14" s="199">
        <f t="shared" si="0"/>
        <v>39</v>
      </c>
      <c r="B14" s="199">
        <v>347</v>
      </c>
      <c r="C14" s="2"/>
      <c r="D14" s="2" t="s">
        <v>1293</v>
      </c>
      <c r="E14" s="2"/>
      <c r="F14" s="823"/>
      <c r="G14" s="823"/>
      <c r="H14" s="986"/>
      <c r="I14" s="1096"/>
      <c r="J14" s="1550">
        <f t="shared" si="1"/>
        <v>0</v>
      </c>
    </row>
    <row r="15" spans="1:10" x14ac:dyDescent="0.2">
      <c r="A15" s="199">
        <f t="shared" si="0"/>
        <v>40</v>
      </c>
      <c r="B15" s="199">
        <v>348</v>
      </c>
      <c r="C15" s="2"/>
      <c r="D15" s="2" t="s">
        <v>1084</v>
      </c>
      <c r="E15" s="2"/>
      <c r="F15" s="823"/>
      <c r="G15" s="823"/>
      <c r="H15" s="986"/>
      <c r="I15" s="1096"/>
      <c r="J15" s="1550">
        <f t="shared" si="1"/>
        <v>0</v>
      </c>
    </row>
    <row r="16" spans="1:10" x14ac:dyDescent="0.2">
      <c r="A16" s="199">
        <f t="shared" si="0"/>
        <v>41</v>
      </c>
      <c r="B16" s="199">
        <v>349</v>
      </c>
      <c r="C16" s="2"/>
      <c r="D16" s="2" t="s">
        <v>1294</v>
      </c>
      <c r="E16" s="2"/>
      <c r="F16" s="823"/>
      <c r="G16" s="823"/>
      <c r="H16" s="986"/>
      <c r="I16" s="1096"/>
      <c r="J16" s="1550">
        <f t="shared" si="1"/>
        <v>0</v>
      </c>
    </row>
    <row r="17" spans="1:10" ht="13.5" thickBot="1" x14ac:dyDescent="0.25">
      <c r="A17" s="199">
        <f t="shared" si="0"/>
        <v>42</v>
      </c>
      <c r="B17" s="225"/>
      <c r="C17" s="31"/>
      <c r="D17" s="31"/>
      <c r="E17" s="31" t="s">
        <v>1295</v>
      </c>
      <c r="F17" s="1548">
        <f>SUM(F8:F16)</f>
        <v>0</v>
      </c>
      <c r="G17" s="1548">
        <f>SUM(G8:G16)</f>
        <v>0</v>
      </c>
      <c r="H17" s="1552">
        <f>SUM(H8:H16)</f>
        <v>0</v>
      </c>
      <c r="I17" s="1552">
        <f>SUM(I8:I16)</f>
        <v>0</v>
      </c>
      <c r="J17" s="1551">
        <f t="shared" si="1"/>
        <v>0</v>
      </c>
    </row>
    <row r="18" spans="1:10" ht="13.5" thickTop="1" x14ac:dyDescent="0.2">
      <c r="A18" s="199">
        <f t="shared" si="0"/>
        <v>43</v>
      </c>
      <c r="B18" s="347"/>
      <c r="C18" s="2"/>
      <c r="D18" s="2"/>
      <c r="E18" s="2"/>
      <c r="F18" s="60"/>
      <c r="G18" s="60"/>
      <c r="H18" s="605"/>
      <c r="I18" s="1098"/>
      <c r="J18" s="347"/>
    </row>
    <row r="19" spans="1:10" x14ac:dyDescent="0.2">
      <c r="A19" s="199">
        <f t="shared" si="0"/>
        <v>44</v>
      </c>
      <c r="B19" s="347"/>
      <c r="C19" s="348" t="s">
        <v>1085</v>
      </c>
      <c r="D19" s="1"/>
      <c r="E19" s="1"/>
      <c r="F19" s="60"/>
      <c r="G19" s="60"/>
      <c r="H19" s="1105"/>
      <c r="I19" s="1099"/>
      <c r="J19" s="347"/>
    </row>
    <row r="20" spans="1:10" x14ac:dyDescent="0.2">
      <c r="A20" s="199">
        <f t="shared" si="0"/>
        <v>45</v>
      </c>
      <c r="B20" s="248">
        <v>371</v>
      </c>
      <c r="C20" s="2"/>
      <c r="D20" s="2" t="s">
        <v>1276</v>
      </c>
      <c r="E20" s="2"/>
      <c r="F20" s="823"/>
      <c r="G20" s="823"/>
      <c r="H20" s="986"/>
      <c r="I20" s="1096"/>
      <c r="J20" s="1550">
        <f t="shared" ref="J20:J29" si="2">F20+G20+H20+I20</f>
        <v>0</v>
      </c>
    </row>
    <row r="21" spans="1:10" x14ac:dyDescent="0.2">
      <c r="A21" s="199">
        <f t="shared" si="0"/>
        <v>46</v>
      </c>
      <c r="B21" s="248">
        <v>372</v>
      </c>
      <c r="C21" s="2"/>
      <c r="D21" s="2" t="s">
        <v>1296</v>
      </c>
      <c r="E21" s="2"/>
      <c r="F21" s="823"/>
      <c r="G21" s="823"/>
      <c r="H21" s="986"/>
      <c r="I21" s="1096"/>
      <c r="J21" s="1550">
        <f t="shared" si="2"/>
        <v>0</v>
      </c>
    </row>
    <row r="22" spans="1:10" x14ac:dyDescent="0.2">
      <c r="A22" s="199">
        <f t="shared" si="0"/>
        <v>47</v>
      </c>
      <c r="B22" s="248">
        <v>373</v>
      </c>
      <c r="C22" s="2"/>
      <c r="D22" s="2" t="s">
        <v>1297</v>
      </c>
      <c r="E22" s="2"/>
      <c r="F22" s="823"/>
      <c r="G22" s="823"/>
      <c r="H22" s="986"/>
      <c r="I22" s="1096"/>
      <c r="J22" s="1550">
        <f t="shared" si="2"/>
        <v>0</v>
      </c>
    </row>
    <row r="23" spans="1:10" x14ac:dyDescent="0.2">
      <c r="A23" s="199">
        <f t="shared" si="0"/>
        <v>48</v>
      </c>
      <c r="B23" s="248">
        <v>374</v>
      </c>
      <c r="C23" s="2"/>
      <c r="D23" s="2" t="s">
        <v>1298</v>
      </c>
      <c r="E23" s="2"/>
      <c r="F23" s="823"/>
      <c r="G23" s="823"/>
      <c r="H23" s="986"/>
      <c r="I23" s="1096"/>
      <c r="J23" s="1550">
        <f t="shared" si="2"/>
        <v>0</v>
      </c>
    </row>
    <row r="24" spans="1:10" x14ac:dyDescent="0.2">
      <c r="A24" s="199">
        <f t="shared" ref="A24:A36" si="3">SUM(A23+1)</f>
        <v>49</v>
      </c>
      <c r="B24" s="248">
        <v>375</v>
      </c>
      <c r="C24" s="2"/>
      <c r="D24" s="2" t="s">
        <v>1299</v>
      </c>
      <c r="E24" s="2"/>
      <c r="F24" s="823"/>
      <c r="G24" s="823"/>
      <c r="H24" s="986"/>
      <c r="I24" s="1096"/>
      <c r="J24" s="1550">
        <f t="shared" si="2"/>
        <v>0</v>
      </c>
    </row>
    <row r="25" spans="1:10" x14ac:dyDescent="0.2">
      <c r="A25" s="199">
        <f t="shared" si="3"/>
        <v>50</v>
      </c>
      <c r="B25" s="248">
        <v>376</v>
      </c>
      <c r="C25" s="2"/>
      <c r="D25" s="2" t="s">
        <v>1300</v>
      </c>
      <c r="E25" s="2"/>
      <c r="F25" s="823"/>
      <c r="G25" s="823"/>
      <c r="H25" s="986"/>
      <c r="I25" s="1096"/>
      <c r="J25" s="1550">
        <f t="shared" si="2"/>
        <v>0</v>
      </c>
    </row>
    <row r="26" spans="1:10" x14ac:dyDescent="0.2">
      <c r="A26" s="199">
        <f t="shared" si="3"/>
        <v>51</v>
      </c>
      <c r="B26" s="248">
        <v>377</v>
      </c>
      <c r="C26" s="2"/>
      <c r="D26" s="2" t="s">
        <v>1301</v>
      </c>
      <c r="E26" s="2"/>
      <c r="F26" s="823"/>
      <c r="G26" s="823"/>
      <c r="H26" s="986"/>
      <c r="I26" s="1096"/>
      <c r="J26" s="1550">
        <f t="shared" si="2"/>
        <v>0</v>
      </c>
    </row>
    <row r="27" spans="1:10" x14ac:dyDescent="0.2">
      <c r="A27" s="199">
        <f t="shared" si="3"/>
        <v>52</v>
      </c>
      <c r="B27" s="248">
        <v>378</v>
      </c>
      <c r="C27" s="2"/>
      <c r="D27" s="2" t="s">
        <v>1302</v>
      </c>
      <c r="E27" s="2"/>
      <c r="F27" s="823"/>
      <c r="G27" s="823"/>
      <c r="H27" s="986"/>
      <c r="I27" s="1096"/>
      <c r="J27" s="1550">
        <f t="shared" si="2"/>
        <v>0</v>
      </c>
    </row>
    <row r="28" spans="1:10" x14ac:dyDescent="0.2">
      <c r="A28" s="199">
        <f t="shared" si="3"/>
        <v>53</v>
      </c>
      <c r="B28" s="248">
        <v>379</v>
      </c>
      <c r="C28" s="2"/>
      <c r="D28" s="2" t="s">
        <v>1303</v>
      </c>
      <c r="E28" s="2"/>
      <c r="F28" s="823"/>
      <c r="G28" s="823"/>
      <c r="H28" s="986"/>
      <c r="I28" s="1096"/>
      <c r="J28" s="1550">
        <f t="shared" si="2"/>
        <v>0</v>
      </c>
    </row>
    <row r="29" spans="1:10" ht="13.5" thickBot="1" x14ac:dyDescent="0.25">
      <c r="A29" s="199">
        <f t="shared" si="3"/>
        <v>54</v>
      </c>
      <c r="B29" s="248"/>
      <c r="C29" s="2"/>
      <c r="D29" s="2"/>
      <c r="E29" s="2" t="s">
        <v>1304</v>
      </c>
      <c r="F29" s="1548">
        <f>SUM(F20:F28)</f>
        <v>0</v>
      </c>
      <c r="G29" s="1548">
        <f>SUM(G20:G28)</f>
        <v>0</v>
      </c>
      <c r="H29" s="1552">
        <f>SUM(H20:H28)</f>
        <v>0</v>
      </c>
      <c r="I29" s="1552">
        <f>SUM(I20:I28)</f>
        <v>0</v>
      </c>
      <c r="J29" s="1551">
        <f t="shared" si="2"/>
        <v>0</v>
      </c>
    </row>
    <row r="30" spans="1:10" ht="13.5" thickTop="1" x14ac:dyDescent="0.2">
      <c r="A30" s="199">
        <f t="shared" si="3"/>
        <v>55</v>
      </c>
      <c r="B30" s="248"/>
      <c r="C30" s="2"/>
      <c r="D30" s="2"/>
      <c r="E30" s="2"/>
      <c r="F30" s="60"/>
      <c r="G30" s="60"/>
      <c r="H30" s="1106"/>
      <c r="I30" s="1098"/>
      <c r="J30" s="347"/>
    </row>
    <row r="31" spans="1:10" x14ac:dyDescent="0.2">
      <c r="A31" s="199">
        <f t="shared" si="3"/>
        <v>56</v>
      </c>
      <c r="B31" s="248"/>
      <c r="C31" s="348" t="s">
        <v>1096</v>
      </c>
      <c r="D31" s="1"/>
      <c r="E31" s="1"/>
      <c r="F31" s="60"/>
      <c r="G31" s="60"/>
      <c r="H31" s="1105"/>
      <c r="I31" s="1099"/>
      <c r="J31" s="347"/>
    </row>
    <row r="32" spans="1:10" x14ac:dyDescent="0.2">
      <c r="A32" s="199">
        <f t="shared" si="3"/>
        <v>57</v>
      </c>
      <c r="B32" s="248">
        <v>390</v>
      </c>
      <c r="C32" s="2"/>
      <c r="D32" s="2" t="s">
        <v>1305</v>
      </c>
      <c r="E32" s="2"/>
      <c r="F32" s="823"/>
      <c r="G32" s="823"/>
      <c r="H32" s="986"/>
      <c r="I32" s="1096"/>
      <c r="J32" s="1550">
        <f t="shared" ref="J32:J36" si="4">F32+G32+H32+I32</f>
        <v>0</v>
      </c>
    </row>
    <row r="33" spans="1:10" x14ac:dyDescent="0.2">
      <c r="A33" s="199">
        <f t="shared" si="3"/>
        <v>58</v>
      </c>
      <c r="B33" s="248">
        <v>391</v>
      </c>
      <c r="C33" s="2"/>
      <c r="D33" s="2" t="s">
        <v>1306</v>
      </c>
      <c r="E33" s="2"/>
      <c r="F33" s="823"/>
      <c r="G33" s="823"/>
      <c r="H33" s="986"/>
      <c r="I33" s="1096"/>
      <c r="J33" s="1550">
        <f t="shared" si="4"/>
        <v>0</v>
      </c>
    </row>
    <row r="34" spans="1:10" x14ac:dyDescent="0.2">
      <c r="A34" s="199">
        <f t="shared" si="3"/>
        <v>59</v>
      </c>
      <c r="B34" s="248">
        <v>392</v>
      </c>
      <c r="C34" s="2"/>
      <c r="D34" s="2" t="s">
        <v>1307</v>
      </c>
      <c r="E34" s="2"/>
      <c r="F34" s="823"/>
      <c r="G34" s="823"/>
      <c r="H34" s="986"/>
      <c r="I34" s="1096"/>
      <c r="J34" s="1550">
        <f t="shared" si="4"/>
        <v>0</v>
      </c>
    </row>
    <row r="35" spans="1:10" x14ac:dyDescent="0.2">
      <c r="A35" s="199">
        <f t="shared" si="3"/>
        <v>60</v>
      </c>
      <c r="B35" s="347"/>
      <c r="C35" s="2"/>
      <c r="D35" s="2"/>
      <c r="E35" s="2" t="s">
        <v>1308</v>
      </c>
      <c r="F35" s="1553">
        <f>SUM(F32:F34)</f>
        <v>0</v>
      </c>
      <c r="G35" s="1553">
        <f>SUM(G32:G34)</f>
        <v>0</v>
      </c>
      <c r="H35" s="1554">
        <f>SUM(H32:H34)</f>
        <v>0</v>
      </c>
      <c r="I35" s="1554">
        <f>SUM(I32:I34)</f>
        <v>0</v>
      </c>
      <c r="J35" s="1550">
        <f t="shared" si="4"/>
        <v>0</v>
      </c>
    </row>
    <row r="36" spans="1:10" ht="13.5" thickBot="1" x14ac:dyDescent="0.25">
      <c r="A36" s="199">
        <f t="shared" si="3"/>
        <v>61</v>
      </c>
      <c r="B36" s="225"/>
      <c r="C36" s="31"/>
      <c r="D36" s="31"/>
      <c r="E36" s="31" t="s">
        <v>1309</v>
      </c>
      <c r="F36" s="1548">
        <f>'A-1, A-1a(1)'!F26+'A-1, A-1a(1)'!F29+'A-1, A-1a(1)'!F39+'A-1, A-1a(1)'!F47+'A-1, A-1a(1)'!F52+'A-1a(2), A-1b, A-1c'!F17+'A-1a(2), A-1b, A-1c'!F29+'A-1a(2), A-1b, A-1c'!F35</f>
        <v>0</v>
      </c>
      <c r="G36" s="1548">
        <f>'A-1, A-1a(1)'!G26+'A-1, A-1a(1)'!G29+'A-1, A-1a(1)'!G39+'A-1, A-1a(1)'!G47+'A-1, A-1a(1)'!G52+'A-1a(2), A-1b, A-1c'!G17+'A-1a(2), A-1b, A-1c'!G29+'A-1a(2), A-1b, A-1c'!G35</f>
        <v>0</v>
      </c>
      <c r="H36" s="1552">
        <f>'A-1, A-1a(1)'!H26+'A-1, A-1a(1)'!H29+'A-1, A-1a(1)'!H39+'A-1, A-1a(1)'!H47+'A-1, A-1a(1)'!H52+'A-1a(2), A-1b, A-1c'!H17:H17+'A-1a(2), A-1b, A-1c'!H29:H29+'A-1a(2), A-1b, A-1c'!H35:H35</f>
        <v>0</v>
      </c>
      <c r="I36" s="1552">
        <f>'A-1, A-1a(1)'!I26+'A-1, A-1a(1)'!I29+'A-1, A-1a(1)'!I39+'A-1, A-1a(1)'!I47+'A-1, A-1a(1)'!I52+'A-1a(2), A-1b, A-1c'!I17:I17+'A-1a(2), A-1b, A-1c'!I29:I29+'A-1a(2), A-1b, A-1c'!I35:I35</f>
        <v>0</v>
      </c>
      <c r="J36" s="1551">
        <f t="shared" si="4"/>
        <v>0</v>
      </c>
    </row>
    <row r="37" spans="1:10" ht="13.5" thickTop="1" x14ac:dyDescent="0.2"/>
    <row r="39" spans="1:10" ht="18" customHeight="1" x14ac:dyDescent="0.25">
      <c r="A39" s="1773" t="s">
        <v>1097</v>
      </c>
      <c r="B39" s="1774"/>
      <c r="C39" s="1774"/>
      <c r="D39" s="1774"/>
      <c r="E39" s="1774"/>
      <c r="F39" s="1774"/>
      <c r="G39" s="1774"/>
      <c r="H39" s="1774"/>
      <c r="I39" s="1774"/>
      <c r="J39" s="1775"/>
    </row>
    <row r="40" spans="1:10" ht="18" customHeight="1" x14ac:dyDescent="0.25">
      <c r="A40" s="1776" t="s">
        <v>1393</v>
      </c>
      <c r="B40" s="1739"/>
      <c r="C40" s="1739"/>
      <c r="D40" s="1739"/>
      <c r="E40" s="1739"/>
      <c r="F40" s="1739"/>
      <c r="G40" s="1739"/>
      <c r="H40" s="1739"/>
      <c r="I40" s="1739"/>
      <c r="J40" s="1777"/>
    </row>
    <row r="41" spans="1:10" ht="12.75" customHeight="1" x14ac:dyDescent="0.2">
      <c r="A41" s="60"/>
      <c r="B41" s="2"/>
      <c r="C41" s="2"/>
      <c r="D41" s="2"/>
      <c r="E41" s="2"/>
      <c r="F41" s="2"/>
      <c r="G41" s="2"/>
      <c r="H41" s="2"/>
      <c r="I41" s="2"/>
      <c r="J41" s="183"/>
    </row>
    <row r="42" spans="1:10" x14ac:dyDescent="0.2">
      <c r="A42" s="224"/>
      <c r="B42" s="224"/>
      <c r="C42" s="260"/>
      <c r="D42" s="8"/>
      <c r="E42" s="262"/>
      <c r="F42" s="212" t="s">
        <v>838</v>
      </c>
      <c r="G42" s="212" t="s">
        <v>1052</v>
      </c>
      <c r="H42" s="212" t="s">
        <v>1742</v>
      </c>
      <c r="I42" s="212" t="s">
        <v>1053</v>
      </c>
      <c r="J42" s="215" t="s">
        <v>838</v>
      </c>
    </row>
    <row r="43" spans="1:10" x14ac:dyDescent="0.2">
      <c r="A43" s="1306" t="s">
        <v>839</v>
      </c>
      <c r="B43" s="1298"/>
      <c r="C43" s="61"/>
      <c r="D43" s="4"/>
      <c r="E43" s="1414" t="s">
        <v>1054</v>
      </c>
      <c r="F43" s="212" t="s">
        <v>1055</v>
      </c>
      <c r="G43" s="212" t="s">
        <v>1056</v>
      </c>
      <c r="H43" s="212" t="s">
        <v>1056</v>
      </c>
      <c r="I43" s="212" t="s">
        <v>1057</v>
      </c>
      <c r="J43" s="215" t="s">
        <v>1058</v>
      </c>
    </row>
    <row r="44" spans="1:10" ht="13.5" thickBot="1" x14ac:dyDescent="0.25">
      <c r="A44" s="1305" t="s">
        <v>844</v>
      </c>
      <c r="B44" s="1305" t="s">
        <v>1059</v>
      </c>
      <c r="C44" s="1794" t="s">
        <v>846</v>
      </c>
      <c r="D44" s="1795"/>
      <c r="E44" s="1796"/>
      <c r="F44" s="213" t="s">
        <v>847</v>
      </c>
      <c r="G44" s="213" t="s">
        <v>848</v>
      </c>
      <c r="H44" s="213" t="s">
        <v>849</v>
      </c>
      <c r="I44" s="213" t="s">
        <v>1060</v>
      </c>
      <c r="J44" s="216" t="s">
        <v>1061</v>
      </c>
    </row>
    <row r="45" spans="1:10" x14ac:dyDescent="0.2">
      <c r="A45" s="1300">
        <v>1</v>
      </c>
      <c r="B45" s="1300">
        <v>393</v>
      </c>
      <c r="C45" s="217" t="s">
        <v>1394</v>
      </c>
      <c r="D45" s="31"/>
      <c r="E45" s="184"/>
      <c r="F45" s="1103"/>
      <c r="G45" s="1103"/>
      <c r="H45" s="1103"/>
      <c r="I45" s="1103"/>
      <c r="J45" s="1542">
        <f>F45+G45+H45+I45</f>
        <v>0</v>
      </c>
    </row>
    <row r="46" spans="1:10" x14ac:dyDescent="0.2">
      <c r="A46" s="1300">
        <v>2</v>
      </c>
      <c r="B46" s="1300">
        <v>394</v>
      </c>
      <c r="C46" s="217" t="s">
        <v>1395</v>
      </c>
      <c r="D46" s="31"/>
      <c r="E46" s="184"/>
      <c r="F46" s="812"/>
      <c r="G46" s="812"/>
      <c r="H46" s="812"/>
      <c r="I46" s="812"/>
      <c r="J46" s="1542">
        <f t="shared" ref="J46:J48" si="5">F46+G46+H46+I46</f>
        <v>0</v>
      </c>
    </row>
    <row r="47" spans="1:10" x14ac:dyDescent="0.2">
      <c r="A47" s="1300">
        <v>3</v>
      </c>
      <c r="B47" s="1300">
        <v>395</v>
      </c>
      <c r="C47" s="217" t="s">
        <v>1396</v>
      </c>
      <c r="D47" s="31"/>
      <c r="E47" s="184"/>
      <c r="F47" s="812"/>
      <c r="G47" s="812"/>
      <c r="H47" s="818"/>
      <c r="I47" s="812"/>
      <c r="J47" s="1542">
        <f t="shared" si="5"/>
        <v>0</v>
      </c>
    </row>
    <row r="48" spans="1:10" ht="13.5" thickBot="1" x14ac:dyDescent="0.25">
      <c r="A48" s="1300">
        <v>4</v>
      </c>
      <c r="B48" s="225"/>
      <c r="C48" s="1415" t="s">
        <v>1397</v>
      </c>
      <c r="D48" s="1416"/>
      <c r="E48" s="184"/>
      <c r="F48" s="1548">
        <f>SUM(F45:F47)</f>
        <v>0</v>
      </c>
      <c r="G48" s="1548">
        <f>SUM(G45:G47)</f>
        <v>0</v>
      </c>
      <c r="H48" s="1548">
        <f>SUM(H45:H47)</f>
        <v>0</v>
      </c>
      <c r="I48" s="1548">
        <f>SUM(I45:I47)</f>
        <v>0</v>
      </c>
      <c r="J48" s="1539">
        <f t="shared" si="5"/>
        <v>0</v>
      </c>
    </row>
    <row r="49" spans="1:10" ht="13.5" thickTop="1" x14ac:dyDescent="0.2"/>
    <row r="51" spans="1:10" ht="18" x14ac:dyDescent="0.25">
      <c r="A51" s="1773" t="s">
        <v>1106</v>
      </c>
      <c r="B51" s="1774"/>
      <c r="C51" s="1774"/>
      <c r="D51" s="1774"/>
      <c r="E51" s="1774"/>
      <c r="F51" s="1774"/>
      <c r="G51" s="1774"/>
      <c r="H51" s="1774"/>
      <c r="I51" s="1774"/>
      <c r="J51" s="1775"/>
    </row>
    <row r="52" spans="1:10" ht="18" x14ac:dyDescent="0.25">
      <c r="A52" s="1776" t="s">
        <v>1098</v>
      </c>
      <c r="B52" s="1739"/>
      <c r="C52" s="1739"/>
      <c r="D52" s="1739"/>
      <c r="E52" s="1739"/>
      <c r="F52" s="1739"/>
      <c r="G52" s="1739"/>
      <c r="H52" s="1739"/>
      <c r="I52" s="1739"/>
      <c r="J52" s="1777"/>
    </row>
    <row r="53" spans="1:10" ht="15.75" x14ac:dyDescent="0.25">
      <c r="A53" s="561"/>
      <c r="B53" s="1"/>
      <c r="C53" s="1"/>
      <c r="D53" s="1"/>
      <c r="E53" s="1"/>
      <c r="F53" s="1"/>
      <c r="G53" s="4"/>
      <c r="H53" s="1"/>
      <c r="I53" s="1"/>
      <c r="J53" s="362"/>
    </row>
    <row r="54" spans="1:10" x14ac:dyDescent="0.2">
      <c r="A54" s="224"/>
      <c r="B54" s="18"/>
      <c r="C54" s="18"/>
      <c r="D54" s="18"/>
      <c r="E54" s="18"/>
      <c r="F54" s="18"/>
      <c r="G54" s="349"/>
      <c r="H54" s="349"/>
      <c r="I54" s="4" t="s">
        <v>1099</v>
      </c>
      <c r="J54" s="551"/>
    </row>
    <row r="55" spans="1:10" x14ac:dyDescent="0.2">
      <c r="A55" s="224"/>
      <c r="B55" s="18"/>
      <c r="C55" s="18"/>
      <c r="D55" s="18"/>
      <c r="E55" s="18"/>
      <c r="F55" s="18"/>
      <c r="G55" s="224"/>
      <c r="H55" s="224"/>
      <c r="I55" s="1506" t="s">
        <v>1100</v>
      </c>
      <c r="J55" s="1507"/>
    </row>
    <row r="56" spans="1:10" x14ac:dyDescent="0.2">
      <c r="A56" s="224"/>
      <c r="B56" s="18"/>
      <c r="C56" s="18"/>
      <c r="D56" s="18"/>
      <c r="E56" s="18"/>
      <c r="F56" s="18"/>
      <c r="G56" s="215" t="s">
        <v>1099</v>
      </c>
      <c r="H56" s="1268" t="s">
        <v>1330</v>
      </c>
      <c r="I56" s="1506" t="s">
        <v>1101</v>
      </c>
      <c r="J56" s="1507" t="s">
        <v>838</v>
      </c>
    </row>
    <row r="57" spans="1:10" ht="14.25" x14ac:dyDescent="0.2">
      <c r="A57" s="1268" t="s">
        <v>839</v>
      </c>
      <c r="B57" s="1794" t="s">
        <v>1102</v>
      </c>
      <c r="C57" s="1795"/>
      <c r="D57" s="1795"/>
      <c r="E57" s="1795"/>
      <c r="F57" s="1795"/>
      <c r="G57" s="215" t="s">
        <v>1103</v>
      </c>
      <c r="H57" s="1268" t="s">
        <v>848</v>
      </c>
      <c r="I57" s="1506" t="s">
        <v>1104</v>
      </c>
      <c r="J57" s="1507" t="s">
        <v>1524</v>
      </c>
    </row>
    <row r="58" spans="1:10" ht="13.5" thickBot="1" x14ac:dyDescent="0.25">
      <c r="A58" s="1267" t="s">
        <v>844</v>
      </c>
      <c r="B58" s="1790" t="s">
        <v>846</v>
      </c>
      <c r="C58" s="1791"/>
      <c r="D58" s="1791"/>
      <c r="E58" s="1791"/>
      <c r="F58" s="1791"/>
      <c r="G58" s="216" t="s">
        <v>847</v>
      </c>
      <c r="H58" s="1109"/>
      <c r="I58" s="13" t="s">
        <v>849</v>
      </c>
      <c r="J58" s="216" t="s">
        <v>1060</v>
      </c>
    </row>
    <row r="59" spans="1:10" x14ac:dyDescent="0.2">
      <c r="A59" s="1259">
        <v>1</v>
      </c>
      <c r="B59" s="1261"/>
      <c r="C59" s="1262"/>
      <c r="D59" s="1262"/>
      <c r="E59" s="1262"/>
      <c r="F59" s="1262"/>
      <c r="G59" s="1108"/>
      <c r="H59" s="802"/>
      <c r="I59" s="827"/>
      <c r="J59" s="806"/>
    </row>
    <row r="60" spans="1:10" x14ac:dyDescent="0.2">
      <c r="A60" s="1259">
        <f>SUM(A59+1)</f>
        <v>2</v>
      </c>
      <c r="B60" s="1260"/>
      <c r="C60" s="1255"/>
      <c r="D60" s="1255"/>
      <c r="E60" s="1255"/>
      <c r="F60" s="1255"/>
      <c r="G60" s="826"/>
      <c r="H60" s="806"/>
      <c r="I60" s="827"/>
      <c r="J60" s="806"/>
    </row>
    <row r="61" spans="1:10" x14ac:dyDescent="0.2">
      <c r="A61" s="1259">
        <f>SUM(A60+1)</f>
        <v>3</v>
      </c>
      <c r="B61" s="1260"/>
      <c r="C61" s="1255"/>
      <c r="D61" s="1255"/>
      <c r="E61" s="1255"/>
      <c r="F61" s="1255"/>
      <c r="G61" s="826"/>
      <c r="H61" s="806"/>
      <c r="I61" s="827"/>
      <c r="J61" s="806"/>
    </row>
    <row r="62" spans="1:10" x14ac:dyDescent="0.2">
      <c r="A62" s="1259">
        <f>SUM(A61+1)</f>
        <v>4</v>
      </c>
      <c r="B62" s="1260"/>
      <c r="C62" s="1255"/>
      <c r="D62" s="1255"/>
      <c r="E62" s="1255"/>
      <c r="F62" s="1255"/>
      <c r="G62" s="826"/>
      <c r="H62" s="806"/>
      <c r="I62" s="827"/>
      <c r="J62" s="806"/>
    </row>
    <row r="63" spans="1:10" ht="13.5" thickBot="1" x14ac:dyDescent="0.25">
      <c r="A63" s="1259">
        <f>SUM(A62+1)</f>
        <v>5</v>
      </c>
      <c r="B63" s="2"/>
      <c r="C63" s="2"/>
      <c r="D63" s="1792" t="s">
        <v>1105</v>
      </c>
      <c r="E63" s="1792"/>
      <c r="F63" s="1792"/>
      <c r="G63" s="1792"/>
      <c r="H63" s="1792"/>
      <c r="I63" s="1793"/>
      <c r="J63" s="1551">
        <f>SUM(J59:J62)</f>
        <v>0</v>
      </c>
    </row>
    <row r="64" spans="1:10" ht="13.5" thickTop="1" x14ac:dyDescent="0.2">
      <c r="A64" s="3" t="s">
        <v>1329</v>
      </c>
    </row>
  </sheetData>
  <sheetProtection sheet="1" objects="1" scenarios="1"/>
  <mergeCells count="10">
    <mergeCell ref="B58:F58"/>
    <mergeCell ref="D63:I63"/>
    <mergeCell ref="A1:J1"/>
    <mergeCell ref="A2:J2"/>
    <mergeCell ref="A51:J51"/>
    <mergeCell ref="A52:J52"/>
    <mergeCell ref="B57:F57"/>
    <mergeCell ref="A39:J39"/>
    <mergeCell ref="A40:J40"/>
    <mergeCell ref="C44:E44"/>
  </mergeCells>
  <phoneticPr fontId="7" type="noConversion"/>
  <printOptions horizontalCentered="1"/>
  <pageMargins left="0.54" right="0.54" top="0.69" bottom="0.78" header="0.5" footer="0.5"/>
  <pageSetup scale="75"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5"/>
  <sheetViews>
    <sheetView zoomScaleNormal="100" workbookViewId="0">
      <selection activeCell="H1" sqref="H1"/>
    </sheetView>
  </sheetViews>
  <sheetFormatPr defaultRowHeight="12.75" x14ac:dyDescent="0.2"/>
  <cols>
    <col min="1" max="2" width="4.7109375" style="43" customWidth="1"/>
    <col min="3" max="3" width="37" style="43" customWidth="1"/>
    <col min="4" max="4" width="12" style="43" customWidth="1"/>
    <col min="5" max="5" width="16.140625" style="43" customWidth="1"/>
    <col min="6" max="6" width="13.85546875" style="43" customWidth="1"/>
    <col min="7" max="7" width="11.42578125" style="43" customWidth="1"/>
    <col min="8" max="8" width="15.7109375" style="43" customWidth="1"/>
    <col min="9" max="9" width="13.5703125" style="43" customWidth="1"/>
    <col min="10" max="16384" width="9.140625" style="43"/>
  </cols>
  <sheetData>
    <row r="1" spans="1:6" ht="18" x14ac:dyDescent="0.25">
      <c r="A1" s="1773" t="s">
        <v>1088</v>
      </c>
      <c r="B1" s="1774"/>
      <c r="C1" s="1774"/>
      <c r="D1" s="1774"/>
      <c r="E1" s="1774"/>
      <c r="F1" s="1775"/>
    </row>
    <row r="2" spans="1:6" ht="18" x14ac:dyDescent="0.25">
      <c r="A2" s="1776" t="s">
        <v>1107</v>
      </c>
      <c r="B2" s="1739"/>
      <c r="C2" s="1739"/>
      <c r="D2" s="1739"/>
      <c r="E2" s="1739"/>
      <c r="F2" s="1777"/>
    </row>
    <row r="3" spans="1:6" x14ac:dyDescent="0.2">
      <c r="A3" s="60"/>
      <c r="B3" s="2"/>
      <c r="C3" s="2"/>
      <c r="D3" s="2"/>
      <c r="E3" s="2"/>
      <c r="F3" s="183"/>
    </row>
    <row r="4" spans="1:6" x14ac:dyDescent="0.2">
      <c r="A4" s="61"/>
      <c r="B4" s="247"/>
      <c r="C4" s="262"/>
      <c r="D4" s="349"/>
      <c r="E4" s="1195" t="s">
        <v>1108</v>
      </c>
      <c r="F4" s="349"/>
    </row>
    <row r="5" spans="1:6" x14ac:dyDescent="0.2">
      <c r="A5" s="61"/>
      <c r="B5" s="61"/>
      <c r="C5" s="19"/>
      <c r="D5" s="224"/>
      <c r="E5" s="1171" t="s">
        <v>1109</v>
      </c>
      <c r="F5" s="224"/>
    </row>
    <row r="6" spans="1:6" x14ac:dyDescent="0.2">
      <c r="A6" s="61"/>
      <c r="B6" s="61"/>
      <c r="C6" s="19"/>
      <c r="D6" s="1193" t="s">
        <v>1099</v>
      </c>
      <c r="E6" s="1171" t="s">
        <v>1110</v>
      </c>
      <c r="F6" s="1193" t="s">
        <v>838</v>
      </c>
    </row>
    <row r="7" spans="1:6" x14ac:dyDescent="0.2">
      <c r="A7" s="1296" t="s">
        <v>839</v>
      </c>
      <c r="B7" s="1296"/>
      <c r="C7" s="1298" t="s">
        <v>1111</v>
      </c>
      <c r="D7" s="1193" t="s">
        <v>1100</v>
      </c>
      <c r="E7" s="1171" t="s">
        <v>1112</v>
      </c>
      <c r="F7" s="1193" t="s">
        <v>1058</v>
      </c>
    </row>
    <row r="8" spans="1:6" ht="13.5" thickBot="1" x14ac:dyDescent="0.25">
      <c r="A8" s="1295" t="s">
        <v>844</v>
      </c>
      <c r="B8" s="1296"/>
      <c r="C8" s="1298" t="s">
        <v>846</v>
      </c>
      <c r="D8" s="1194" t="s">
        <v>847</v>
      </c>
      <c r="E8" s="1169" t="s">
        <v>848</v>
      </c>
      <c r="F8" s="1194" t="s">
        <v>849</v>
      </c>
    </row>
    <row r="9" spans="1:6" x14ac:dyDescent="0.2">
      <c r="A9" s="1178">
        <v>1</v>
      </c>
      <c r="B9" s="1303"/>
      <c r="C9" s="1301"/>
      <c r="D9" s="1076"/>
      <c r="E9" s="1076"/>
      <c r="F9" s="1110"/>
    </row>
    <row r="10" spans="1:6" x14ac:dyDescent="0.2">
      <c r="A10" s="346">
        <v>2</v>
      </c>
      <c r="B10" s="1303"/>
      <c r="C10" s="1301"/>
      <c r="D10" s="1072"/>
      <c r="E10" s="1072"/>
      <c r="F10" s="986"/>
    </row>
    <row r="11" spans="1:6" x14ac:dyDescent="0.2">
      <c r="A11" s="346">
        <v>3</v>
      </c>
      <c r="B11" s="1303"/>
      <c r="C11" s="1301"/>
      <c r="D11" s="1072"/>
      <c r="E11" s="1072"/>
      <c r="F11" s="986"/>
    </row>
    <row r="12" spans="1:6" x14ac:dyDescent="0.2">
      <c r="A12" s="346">
        <v>4</v>
      </c>
      <c r="B12" s="1303"/>
      <c r="C12" s="1301"/>
      <c r="D12" s="1072"/>
      <c r="E12" s="1072"/>
      <c r="F12" s="986"/>
    </row>
    <row r="13" spans="1:6" x14ac:dyDescent="0.2">
      <c r="A13" s="346">
        <f>SUM(A12+1)</f>
        <v>5</v>
      </c>
      <c r="B13" s="1303"/>
      <c r="C13" s="1301"/>
      <c r="D13" s="1072"/>
      <c r="E13" s="1072"/>
      <c r="F13" s="986"/>
    </row>
    <row r="14" spans="1:6" x14ac:dyDescent="0.2">
      <c r="A14" s="346">
        <f>SUM(A13+1)</f>
        <v>6</v>
      </c>
      <c r="B14" s="1303"/>
      <c r="C14" s="1301"/>
      <c r="D14" s="1072"/>
      <c r="E14" s="1072"/>
      <c r="F14" s="986"/>
    </row>
    <row r="15" spans="1:6" x14ac:dyDescent="0.2">
      <c r="A15" s="346">
        <f>SUM(A14+1)</f>
        <v>7</v>
      </c>
      <c r="B15" s="1303"/>
      <c r="C15" s="1301"/>
      <c r="D15" s="1072"/>
      <c r="E15" s="1072"/>
      <c r="F15" s="986"/>
    </row>
    <row r="16" spans="1:6" x14ac:dyDescent="0.2">
      <c r="A16" s="346">
        <f>SUM(A15+1)</f>
        <v>8</v>
      </c>
      <c r="B16" s="1303"/>
      <c r="C16" s="1301"/>
      <c r="D16" s="1072"/>
      <c r="E16" s="1072"/>
      <c r="F16" s="986"/>
    </row>
    <row r="17" spans="1:8" x14ac:dyDescent="0.2">
      <c r="A17" s="1178">
        <f>SUM(A16+1)</f>
        <v>9</v>
      </c>
      <c r="B17" s="1303"/>
      <c r="C17" s="1792" t="s">
        <v>1105</v>
      </c>
      <c r="D17" s="1792"/>
      <c r="E17" s="1793"/>
      <c r="F17" s="1554">
        <f>SUM(F9:F16)</f>
        <v>0</v>
      </c>
      <c r="H17" s="1093"/>
    </row>
    <row r="20" spans="1:8" ht="18" x14ac:dyDescent="0.25">
      <c r="A20" s="1773" t="s">
        <v>1113</v>
      </c>
      <c r="B20" s="1774"/>
      <c r="C20" s="1774"/>
      <c r="D20" s="1774"/>
      <c r="E20" s="1774"/>
      <c r="F20" s="1775"/>
      <c r="G20" s="1500"/>
    </row>
    <row r="21" spans="1:8" ht="18" x14ac:dyDescent="0.25">
      <c r="A21" s="1776" t="s">
        <v>1355</v>
      </c>
      <c r="B21" s="1739"/>
      <c r="C21" s="1739"/>
      <c r="D21" s="1739"/>
      <c r="E21" s="1739"/>
      <c r="F21" s="1777"/>
      <c r="G21" s="1474"/>
    </row>
    <row r="22" spans="1:8" ht="15.75" x14ac:dyDescent="0.25">
      <c r="A22" s="602"/>
      <c r="B22" s="1479"/>
      <c r="C22" s="1479"/>
      <c r="D22" s="1479"/>
      <c r="E22" s="1475"/>
      <c r="F22" s="362"/>
      <c r="G22" s="1479"/>
    </row>
    <row r="23" spans="1:8" x14ac:dyDescent="0.2">
      <c r="A23" s="61"/>
      <c r="B23" s="247"/>
      <c r="C23" s="7"/>
      <c r="D23" s="7"/>
      <c r="E23" s="1484"/>
      <c r="F23" s="551"/>
      <c r="G23" s="18"/>
    </row>
    <row r="24" spans="1:8" x14ac:dyDescent="0.2">
      <c r="A24" s="61"/>
      <c r="B24" s="61"/>
      <c r="C24" s="18"/>
      <c r="D24" s="18"/>
      <c r="E24" s="1485"/>
      <c r="F24" s="1485"/>
      <c r="G24" s="18"/>
    </row>
    <row r="25" spans="1:8" x14ac:dyDescent="0.2">
      <c r="A25" s="61"/>
      <c r="B25" s="61"/>
      <c r="C25" s="18"/>
      <c r="D25" s="18"/>
      <c r="E25" s="1485" t="s">
        <v>838</v>
      </c>
      <c r="F25" s="1485" t="s">
        <v>838</v>
      </c>
      <c r="G25" s="1479"/>
    </row>
    <row r="26" spans="1:8" x14ac:dyDescent="0.2">
      <c r="A26" s="1478" t="s">
        <v>839</v>
      </c>
      <c r="B26" s="1794" t="s">
        <v>1357</v>
      </c>
      <c r="C26" s="1795"/>
      <c r="D26" s="1796"/>
      <c r="E26" s="1485" t="s">
        <v>843</v>
      </c>
      <c r="F26" s="1485" t="s">
        <v>1058</v>
      </c>
      <c r="G26" s="1479"/>
    </row>
    <row r="27" spans="1:8" ht="13.5" thickBot="1" x14ac:dyDescent="0.25">
      <c r="A27" s="1476" t="s">
        <v>844</v>
      </c>
      <c r="B27" s="1798" t="s">
        <v>846</v>
      </c>
      <c r="C27" s="1764"/>
      <c r="D27" s="1799"/>
      <c r="E27" s="1485" t="s">
        <v>847</v>
      </c>
      <c r="F27" s="1485" t="s">
        <v>848</v>
      </c>
      <c r="G27" s="1479"/>
    </row>
    <row r="28" spans="1:8" x14ac:dyDescent="0.2">
      <c r="A28" s="1483">
        <v>1</v>
      </c>
      <c r="B28" s="1482"/>
      <c r="C28" s="1473"/>
      <c r="D28" s="1473"/>
      <c r="E28" s="806"/>
      <c r="F28" s="806"/>
      <c r="G28" s="988"/>
    </row>
    <row r="29" spans="1:8" x14ac:dyDescent="0.2">
      <c r="A29" s="1483">
        <f>SUM(A28+1)</f>
        <v>2</v>
      </c>
      <c r="B29" s="1482"/>
      <c r="C29" s="1473"/>
      <c r="D29" s="1473"/>
      <c r="E29" s="806"/>
      <c r="F29" s="806"/>
      <c r="G29" s="988"/>
    </row>
    <row r="30" spans="1:8" x14ac:dyDescent="0.2">
      <c r="A30" s="1483">
        <f>SUM(A29+1)</f>
        <v>3</v>
      </c>
      <c r="B30" s="1482"/>
      <c r="C30" s="1473"/>
      <c r="D30" s="1473"/>
      <c r="E30" s="806"/>
      <c r="F30" s="806"/>
      <c r="G30" s="988"/>
    </row>
    <row r="31" spans="1:8" x14ac:dyDescent="0.2">
      <c r="A31" s="1483">
        <f>SUM(A30+1)</f>
        <v>4</v>
      </c>
      <c r="B31" s="1482"/>
      <c r="C31" s="1473"/>
      <c r="D31" s="1473"/>
      <c r="E31" s="806"/>
      <c r="F31" s="806"/>
      <c r="G31" s="988"/>
    </row>
    <row r="32" spans="1:8" x14ac:dyDescent="0.2">
      <c r="A32" s="1481">
        <f>SUM(A31+1)</f>
        <v>5</v>
      </c>
      <c r="B32" s="1480" t="s">
        <v>1105</v>
      </c>
      <c r="C32" s="1477"/>
      <c r="D32" s="1477"/>
      <c r="E32" s="1550">
        <f>SUM(E28:E31)</f>
        <v>0</v>
      </c>
      <c r="F32" s="1550">
        <f>SUM(F28:F31)</f>
        <v>0</v>
      </c>
      <c r="G32" s="255"/>
    </row>
    <row r="35" spans="1:6" ht="18" x14ac:dyDescent="0.25">
      <c r="A35" s="1773" t="s">
        <v>1117</v>
      </c>
      <c r="B35" s="1774"/>
      <c r="C35" s="1774"/>
      <c r="D35" s="1774"/>
      <c r="E35" s="1774"/>
      <c r="F35" s="1775"/>
    </row>
    <row r="36" spans="1:6" ht="18" x14ac:dyDescent="0.25">
      <c r="A36" s="1776" t="s">
        <v>1114</v>
      </c>
      <c r="B36" s="1739"/>
      <c r="C36" s="1739"/>
      <c r="D36" s="1739"/>
      <c r="E36" s="1739"/>
      <c r="F36" s="1777"/>
    </row>
    <row r="37" spans="1:6" x14ac:dyDescent="0.2">
      <c r="A37" s="60"/>
      <c r="B37" s="2"/>
      <c r="C37" s="2"/>
      <c r="D37" s="2"/>
      <c r="E37" s="2"/>
      <c r="F37" s="183"/>
    </row>
    <row r="38" spans="1:6" x14ac:dyDescent="0.2">
      <c r="A38" s="224"/>
      <c r="E38" s="1306" t="s">
        <v>838</v>
      </c>
      <c r="F38" s="1306" t="s">
        <v>838</v>
      </c>
    </row>
    <row r="39" spans="1:6" x14ac:dyDescent="0.2">
      <c r="A39" s="1306" t="s">
        <v>839</v>
      </c>
      <c r="B39" s="1794" t="s">
        <v>1115</v>
      </c>
      <c r="C39" s="1795"/>
      <c r="D39" s="1796"/>
      <c r="E39" s="1306" t="s">
        <v>843</v>
      </c>
      <c r="F39" s="1306" t="s">
        <v>1058</v>
      </c>
    </row>
    <row r="40" spans="1:6" ht="13.5" thickBot="1" x14ac:dyDescent="0.25">
      <c r="A40" s="1305" t="s">
        <v>1116</v>
      </c>
      <c r="B40" s="1794" t="s">
        <v>846</v>
      </c>
      <c r="C40" s="1795"/>
      <c r="D40" s="1796"/>
      <c r="E40" s="1295" t="s">
        <v>847</v>
      </c>
      <c r="F40" s="1305" t="s">
        <v>848</v>
      </c>
    </row>
    <row r="41" spans="1:6" x14ac:dyDescent="0.2">
      <c r="A41" s="248">
        <v>1</v>
      </c>
      <c r="B41" s="1302"/>
      <c r="C41" s="31"/>
      <c r="D41" s="184"/>
      <c r="E41" s="1208"/>
      <c r="F41" s="1110"/>
    </row>
    <row r="42" spans="1:6" x14ac:dyDescent="0.2">
      <c r="A42" s="248">
        <f t="shared" ref="A42:A55" si="0">SUM(A41+1)</f>
        <v>2</v>
      </c>
      <c r="B42" s="1302"/>
      <c r="C42" s="31"/>
      <c r="D42" s="184"/>
      <c r="E42" s="1077"/>
      <c r="F42" s="986"/>
    </row>
    <row r="43" spans="1:6" x14ac:dyDescent="0.2">
      <c r="A43" s="248">
        <f t="shared" si="0"/>
        <v>3</v>
      </c>
      <c r="B43" s="1302"/>
      <c r="C43" s="31"/>
      <c r="D43" s="184"/>
      <c r="E43" s="1077"/>
      <c r="F43" s="986"/>
    </row>
    <row r="44" spans="1:6" x14ac:dyDescent="0.2">
      <c r="A44" s="248">
        <f t="shared" si="0"/>
        <v>4</v>
      </c>
      <c r="B44" s="1302"/>
      <c r="C44" s="31"/>
      <c r="D44" s="184"/>
      <c r="E44" s="1077"/>
      <c r="F44" s="986"/>
    </row>
    <row r="45" spans="1:6" x14ac:dyDescent="0.2">
      <c r="A45" s="248">
        <f t="shared" si="0"/>
        <v>5</v>
      </c>
      <c r="B45" s="1302"/>
      <c r="C45" s="31"/>
      <c r="D45" s="184"/>
      <c r="E45" s="1077"/>
      <c r="F45" s="986"/>
    </row>
    <row r="46" spans="1:6" x14ac:dyDescent="0.2">
      <c r="A46" s="248">
        <f t="shared" si="0"/>
        <v>6</v>
      </c>
      <c r="B46" s="1302"/>
      <c r="C46" s="31"/>
      <c r="D46" s="184"/>
      <c r="E46" s="1077"/>
      <c r="F46" s="986"/>
    </row>
    <row r="47" spans="1:6" x14ac:dyDescent="0.2">
      <c r="A47" s="248">
        <f t="shared" si="0"/>
        <v>7</v>
      </c>
      <c r="B47" s="1302"/>
      <c r="C47" s="31"/>
      <c r="D47" s="184"/>
      <c r="E47" s="1077"/>
      <c r="F47" s="986"/>
    </row>
    <row r="48" spans="1:6" x14ac:dyDescent="0.2">
      <c r="A48" s="248">
        <f t="shared" si="0"/>
        <v>8</v>
      </c>
      <c r="B48" s="1302"/>
      <c r="C48" s="31"/>
      <c r="D48" s="184"/>
      <c r="E48" s="1077"/>
      <c r="F48" s="986"/>
    </row>
    <row r="49" spans="1:6" x14ac:dyDescent="0.2">
      <c r="A49" s="248">
        <f t="shared" si="0"/>
        <v>9</v>
      </c>
      <c r="B49" s="1302"/>
      <c r="C49" s="31"/>
      <c r="D49" s="184"/>
      <c r="E49" s="1077"/>
      <c r="F49" s="986"/>
    </row>
    <row r="50" spans="1:6" x14ac:dyDescent="0.2">
      <c r="A50" s="248">
        <f t="shared" si="0"/>
        <v>10</v>
      </c>
      <c r="B50" s="1302"/>
      <c r="C50" s="31"/>
      <c r="D50" s="184"/>
      <c r="E50" s="1077"/>
      <c r="F50" s="986"/>
    </row>
    <row r="51" spans="1:6" x14ac:dyDescent="0.2">
      <c r="A51" s="248">
        <f t="shared" si="0"/>
        <v>11</v>
      </c>
      <c r="B51" s="1302"/>
      <c r="C51" s="31"/>
      <c r="D51" s="184"/>
      <c r="E51" s="1077"/>
      <c r="F51" s="986"/>
    </row>
    <row r="52" spans="1:6" x14ac:dyDescent="0.2">
      <c r="A52" s="248">
        <f t="shared" si="0"/>
        <v>12</v>
      </c>
      <c r="B52" s="1302"/>
      <c r="C52" s="31"/>
      <c r="D52" s="184"/>
      <c r="E52" s="1077"/>
      <c r="F52" s="986"/>
    </row>
    <row r="53" spans="1:6" x14ac:dyDescent="0.2">
      <c r="A53" s="248">
        <f t="shared" si="0"/>
        <v>13</v>
      </c>
      <c r="B53" s="1302"/>
      <c r="C53" s="31"/>
      <c r="D53" s="184"/>
      <c r="E53" s="1077"/>
      <c r="F53" s="986"/>
    </row>
    <row r="54" spans="1:6" x14ac:dyDescent="0.2">
      <c r="A54" s="248">
        <f t="shared" si="0"/>
        <v>14</v>
      </c>
      <c r="B54" s="1302"/>
      <c r="C54" s="31"/>
      <c r="D54" s="184"/>
      <c r="E54" s="1077"/>
      <c r="F54" s="986"/>
    </row>
    <row r="55" spans="1:6" x14ac:dyDescent="0.2">
      <c r="A55" s="1303">
        <f t="shared" si="0"/>
        <v>15</v>
      </c>
      <c r="B55" s="1797" t="s">
        <v>1105</v>
      </c>
      <c r="C55" s="1792"/>
      <c r="D55" s="1793"/>
      <c r="E55" s="1554">
        <f>SUM(E41:E54)</f>
        <v>0</v>
      </c>
      <c r="F55" s="1554">
        <f>SUM(F41:F54)</f>
        <v>0</v>
      </c>
    </row>
  </sheetData>
  <sheetProtection sheet="1" objects="1" scenarios="1"/>
  <mergeCells count="12">
    <mergeCell ref="B55:D55"/>
    <mergeCell ref="A1:F1"/>
    <mergeCell ref="A2:F2"/>
    <mergeCell ref="C17:E17"/>
    <mergeCell ref="B39:D39"/>
    <mergeCell ref="B40:D40"/>
    <mergeCell ref="A35:F35"/>
    <mergeCell ref="A36:F36"/>
    <mergeCell ref="B26:D26"/>
    <mergeCell ref="B27:D27"/>
    <mergeCell ref="A20:F20"/>
    <mergeCell ref="A21:F21"/>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82"/>
  <sheetViews>
    <sheetView zoomScaleNormal="100" workbookViewId="0">
      <selection activeCell="L1" sqref="L1"/>
    </sheetView>
  </sheetViews>
  <sheetFormatPr defaultRowHeight="12.75" x14ac:dyDescent="0.2"/>
  <cols>
    <col min="1" max="1" width="3.140625" style="43" customWidth="1"/>
    <col min="2" max="2" width="1" style="43" customWidth="1"/>
    <col min="3" max="3" width="7.42578125" style="43" customWidth="1"/>
    <col min="4" max="4" width="0.85546875" style="43" customWidth="1"/>
    <col min="5" max="5" width="2.7109375" style="43" customWidth="1"/>
    <col min="6" max="6" width="2.85546875" style="43" customWidth="1"/>
    <col min="7" max="7" width="9.140625" style="43"/>
    <col min="8" max="8" width="47.5703125" style="43" customWidth="1"/>
    <col min="9" max="10" width="16.28515625" style="43" customWidth="1"/>
    <col min="11" max="12" width="9.140625" style="43"/>
    <col min="13" max="13" width="10" style="43" bestFit="1" customWidth="1"/>
    <col min="14" max="16384" width="9.140625" style="43"/>
  </cols>
  <sheetData>
    <row r="1" spans="1:10" ht="18" x14ac:dyDescent="0.25">
      <c r="A1" s="1773" t="s">
        <v>679</v>
      </c>
      <c r="B1" s="1774"/>
      <c r="C1" s="1774"/>
      <c r="D1" s="1774"/>
      <c r="E1" s="1774"/>
      <c r="F1" s="1774"/>
      <c r="G1" s="1774"/>
      <c r="H1" s="1774"/>
      <c r="I1" s="1774"/>
      <c r="J1" s="1775"/>
    </row>
    <row r="2" spans="1:10" ht="18" x14ac:dyDescent="0.25">
      <c r="A2" s="1776" t="s">
        <v>1030</v>
      </c>
      <c r="B2" s="1739"/>
      <c r="C2" s="1739"/>
      <c r="D2" s="1739"/>
      <c r="E2" s="1739"/>
      <c r="F2" s="1739"/>
      <c r="G2" s="1739"/>
      <c r="H2" s="1739"/>
      <c r="I2" s="1739"/>
      <c r="J2" s="1777"/>
    </row>
    <row r="3" spans="1:10" ht="15.75" customHeight="1" x14ac:dyDescent="0.25">
      <c r="A3" s="550" t="s">
        <v>875</v>
      </c>
      <c r="B3" s="341"/>
      <c r="C3" s="341"/>
      <c r="D3" s="341"/>
      <c r="E3" s="341"/>
      <c r="F3" s="341"/>
      <c r="G3" s="341"/>
      <c r="H3" s="341"/>
      <c r="I3" s="341"/>
      <c r="J3" s="603"/>
    </row>
    <row r="4" spans="1:10" ht="7.5" customHeight="1" x14ac:dyDescent="0.25">
      <c r="A4" s="550"/>
      <c r="B4" s="341"/>
      <c r="C4" s="341"/>
      <c r="D4" s="341"/>
      <c r="E4" s="341"/>
      <c r="F4" s="341"/>
      <c r="G4" s="341"/>
      <c r="H4" s="341"/>
      <c r="I4" s="341"/>
      <c r="J4" s="603"/>
    </row>
    <row r="5" spans="1:10" x14ac:dyDescent="0.2">
      <c r="A5" s="247"/>
      <c r="B5" s="262"/>
      <c r="C5" s="349"/>
      <c r="D5" s="7"/>
      <c r="E5" s="7"/>
      <c r="F5" s="7"/>
      <c r="G5" s="7"/>
      <c r="H5" s="7"/>
      <c r="I5" s="357" t="s">
        <v>838</v>
      </c>
      <c r="J5" s="357" t="s">
        <v>838</v>
      </c>
    </row>
    <row r="6" spans="1:10" x14ac:dyDescent="0.2">
      <c r="A6" s="212" t="s">
        <v>839</v>
      </c>
      <c r="B6" s="5"/>
      <c r="C6" s="19"/>
      <c r="D6" s="4" t="s">
        <v>840</v>
      </c>
      <c r="E6" s="4"/>
      <c r="F6" s="4"/>
      <c r="G6" s="4"/>
      <c r="H6" s="4"/>
      <c r="I6" s="1505">
        <v>43100</v>
      </c>
      <c r="J6" s="1505">
        <v>42736</v>
      </c>
    </row>
    <row r="7" spans="1:10" ht="13.5" thickBot="1" x14ac:dyDescent="0.25">
      <c r="A7" s="213" t="s">
        <v>844</v>
      </c>
      <c r="B7" s="14"/>
      <c r="C7" s="11" t="s">
        <v>845</v>
      </c>
      <c r="D7" s="13" t="s">
        <v>846</v>
      </c>
      <c r="E7" s="13"/>
      <c r="F7" s="13"/>
      <c r="G7" s="13"/>
      <c r="H7" s="13"/>
      <c r="I7" s="216" t="s">
        <v>847</v>
      </c>
      <c r="J7" s="216" t="s">
        <v>848</v>
      </c>
    </row>
    <row r="8" spans="1:10" x14ac:dyDescent="0.2">
      <c r="A8" s="217"/>
      <c r="B8" s="184"/>
      <c r="C8" s="225"/>
      <c r="D8" s="344" t="s">
        <v>1089</v>
      </c>
      <c r="E8" s="345"/>
      <c r="F8" s="345"/>
      <c r="G8" s="345"/>
      <c r="H8" s="345"/>
      <c r="I8" s="358"/>
      <c r="J8" s="225"/>
    </row>
    <row r="9" spans="1:10" x14ac:dyDescent="0.2">
      <c r="A9" s="217"/>
      <c r="B9" s="184"/>
      <c r="C9" s="283"/>
      <c r="D9" s="1803"/>
      <c r="E9" s="1803"/>
      <c r="F9" s="1803"/>
      <c r="G9" s="1803"/>
      <c r="H9" s="1803"/>
      <c r="I9" s="225"/>
      <c r="J9" s="225"/>
    </row>
    <row r="10" spans="1:10" x14ac:dyDescent="0.2">
      <c r="A10" s="217">
        <v>1</v>
      </c>
      <c r="B10" s="184"/>
      <c r="C10" s="285"/>
      <c r="D10" s="1809" t="s">
        <v>1123</v>
      </c>
      <c r="E10" s="1810"/>
      <c r="F10" s="1810"/>
      <c r="G10" s="1810"/>
      <c r="H10" s="1811"/>
      <c r="I10" s="184"/>
      <c r="J10" s="225"/>
    </row>
    <row r="11" spans="1:10" x14ac:dyDescent="0.2">
      <c r="A11" s="217">
        <v>2</v>
      </c>
      <c r="B11" s="184"/>
      <c r="C11" s="285"/>
      <c r="D11" s="1809" t="s">
        <v>1090</v>
      </c>
      <c r="E11" s="1810"/>
      <c r="F11" s="1810"/>
      <c r="G11" s="1810"/>
      <c r="H11" s="1811"/>
      <c r="I11" s="1555">
        <f>'A-1, A-1a(1)'!J7+'A-1a(2), A-1b, A-1c'!J48</f>
        <v>0</v>
      </c>
      <c r="J11" s="1544">
        <f>'A-1, A-1a(1)'!F7+'A-1a(2), A-1b, A-1c'!F48</f>
        <v>0</v>
      </c>
    </row>
    <row r="12" spans="1:10" x14ac:dyDescent="0.2">
      <c r="A12" s="217">
        <v>3</v>
      </c>
      <c r="B12" s="184"/>
      <c r="C12" s="285"/>
      <c r="D12" s="1809" t="s">
        <v>1091</v>
      </c>
      <c r="E12" s="1810"/>
      <c r="F12" s="1810"/>
      <c r="G12" s="1810"/>
      <c r="H12" s="1811"/>
      <c r="I12" s="1555">
        <f>'A-1, A-1a(1)'!J9</f>
        <v>0</v>
      </c>
      <c r="J12" s="1544">
        <f>'A-1, A-1a(1)'!F9</f>
        <v>0</v>
      </c>
    </row>
    <row r="13" spans="1:10" x14ac:dyDescent="0.2">
      <c r="A13" s="217">
        <v>4</v>
      </c>
      <c r="B13" s="184"/>
      <c r="C13" s="285"/>
      <c r="D13" s="1809" t="s">
        <v>1092</v>
      </c>
      <c r="E13" s="1810"/>
      <c r="F13" s="1810"/>
      <c r="G13" s="1810"/>
      <c r="H13" s="1811"/>
      <c r="I13" s="828"/>
      <c r="J13" s="806"/>
    </row>
    <row r="14" spans="1:10" x14ac:dyDescent="0.2">
      <c r="A14" s="217">
        <v>5</v>
      </c>
      <c r="B14" s="184"/>
      <c r="C14" s="285"/>
      <c r="D14" s="1804" t="s">
        <v>1013</v>
      </c>
      <c r="E14" s="1805"/>
      <c r="F14" s="1805"/>
      <c r="G14" s="1805"/>
      <c r="H14" s="1806"/>
      <c r="I14" s="1556">
        <f>SUM(I11:I13)</f>
        <v>0</v>
      </c>
      <c r="J14" s="1556">
        <f t="shared" ref="J14" si="0">SUM(J11:J13)</f>
        <v>0</v>
      </c>
    </row>
    <row r="15" spans="1:10" x14ac:dyDescent="0.2">
      <c r="A15" s="217"/>
      <c r="B15" s="184"/>
      <c r="C15" s="285"/>
      <c r="D15" s="1809"/>
      <c r="E15" s="1810"/>
      <c r="F15" s="1810"/>
      <c r="G15" s="1810"/>
      <c r="H15" s="1811"/>
      <c r="I15" s="184"/>
      <c r="J15" s="225"/>
    </row>
    <row r="16" spans="1:10" x14ac:dyDescent="0.2">
      <c r="A16" s="217">
        <v>6</v>
      </c>
      <c r="B16" s="184"/>
      <c r="C16" s="285"/>
      <c r="D16" s="1809" t="s">
        <v>818</v>
      </c>
      <c r="E16" s="1810"/>
      <c r="F16" s="1810"/>
      <c r="G16" s="1810"/>
      <c r="H16" s="1811"/>
      <c r="I16" s="184"/>
      <c r="J16" s="225"/>
    </row>
    <row r="17" spans="1:10" x14ac:dyDescent="0.2">
      <c r="A17" s="217">
        <v>7</v>
      </c>
      <c r="B17" s="184"/>
      <c r="C17" s="285"/>
      <c r="D17" s="1809" t="s">
        <v>1090</v>
      </c>
      <c r="E17" s="1810"/>
      <c r="F17" s="1810"/>
      <c r="G17" s="1810"/>
      <c r="H17" s="1811"/>
      <c r="I17" s="1555">
        <f>'A(1)'!I13</f>
        <v>0</v>
      </c>
      <c r="J17" s="1544">
        <f>'A(1)'!J13</f>
        <v>0</v>
      </c>
    </row>
    <row r="18" spans="1:10" x14ac:dyDescent="0.2">
      <c r="A18" s="217">
        <v>8</v>
      </c>
      <c r="B18" s="184"/>
      <c r="C18" s="285"/>
      <c r="D18" s="1809" t="s">
        <v>1092</v>
      </c>
      <c r="E18" s="1810"/>
      <c r="F18" s="1810"/>
      <c r="G18" s="1810"/>
      <c r="H18" s="1811"/>
      <c r="I18" s="828"/>
      <c r="J18" s="806"/>
    </row>
    <row r="19" spans="1:10" x14ac:dyDescent="0.2">
      <c r="A19" s="217">
        <v>9</v>
      </c>
      <c r="B19" s="184"/>
      <c r="C19" s="285"/>
      <c r="D19" s="1804" t="s">
        <v>1014</v>
      </c>
      <c r="E19" s="1805"/>
      <c r="F19" s="1805"/>
      <c r="G19" s="1805"/>
      <c r="H19" s="1806"/>
      <c r="I19" s="1556">
        <f>SUM(I17:I18)</f>
        <v>0</v>
      </c>
      <c r="J19" s="1556">
        <f t="shared" ref="J19" si="1">SUM(J17:J18)</f>
        <v>0</v>
      </c>
    </row>
    <row r="20" spans="1:10" x14ac:dyDescent="0.2">
      <c r="A20" s="217"/>
      <c r="B20" s="184"/>
      <c r="C20" s="285"/>
      <c r="D20" s="1809"/>
      <c r="E20" s="1810"/>
      <c r="F20" s="1810"/>
      <c r="G20" s="1810"/>
      <c r="H20" s="1811"/>
      <c r="I20" s="184"/>
      <c r="J20" s="225"/>
    </row>
    <row r="21" spans="1:10" x14ac:dyDescent="0.2">
      <c r="A21" s="217">
        <v>10</v>
      </c>
      <c r="B21" s="184"/>
      <c r="C21" s="285"/>
      <c r="D21" s="1809" t="s">
        <v>819</v>
      </c>
      <c r="E21" s="1810"/>
      <c r="F21" s="1810"/>
      <c r="G21" s="1810"/>
      <c r="H21" s="1811"/>
      <c r="I21" s="184"/>
      <c r="J21" s="225"/>
    </row>
    <row r="22" spans="1:10" x14ac:dyDescent="0.2">
      <c r="A22" s="217">
        <v>11</v>
      </c>
      <c r="B22" s="184"/>
      <c r="C22" s="285"/>
      <c r="D22" s="1809" t="s">
        <v>820</v>
      </c>
      <c r="E22" s="1810"/>
      <c r="F22" s="1810"/>
      <c r="G22" s="1810"/>
      <c r="H22" s="1811"/>
      <c r="I22" s="1555">
        <f>'A(2)'!I53+'A(2)'!I54</f>
        <v>0</v>
      </c>
      <c r="J22" s="1544">
        <f>'A(2)'!J53+'A(2)'!J54</f>
        <v>0</v>
      </c>
    </row>
    <row r="23" spans="1:10" x14ac:dyDescent="0.2">
      <c r="A23" s="217">
        <v>12</v>
      </c>
      <c r="B23" s="184"/>
      <c r="C23" s="285"/>
      <c r="D23" s="1809" t="s">
        <v>821</v>
      </c>
      <c r="E23" s="1810"/>
      <c r="F23" s="1810"/>
      <c r="G23" s="1810"/>
      <c r="H23" s="1811"/>
      <c r="I23" s="1555">
        <f>'A(2)'!I55</f>
        <v>0</v>
      </c>
      <c r="J23" s="1544">
        <f>'A(2)'!J55</f>
        <v>0</v>
      </c>
    </row>
    <row r="24" spans="1:10" x14ac:dyDescent="0.2">
      <c r="A24" s="217">
        <v>13</v>
      </c>
      <c r="B24" s="184"/>
      <c r="C24" s="285"/>
      <c r="D24" s="1809" t="s">
        <v>822</v>
      </c>
      <c r="E24" s="1810"/>
      <c r="F24" s="1810"/>
      <c r="G24" s="1810"/>
      <c r="H24" s="1811"/>
      <c r="I24" s="828"/>
      <c r="J24" s="806"/>
    </row>
    <row r="25" spans="1:10" x14ac:dyDescent="0.2">
      <c r="A25" s="217">
        <v>14</v>
      </c>
      <c r="B25" s="184"/>
      <c r="C25" s="285"/>
      <c r="D25" s="1804" t="s">
        <v>1015</v>
      </c>
      <c r="E25" s="1805"/>
      <c r="F25" s="1805"/>
      <c r="G25" s="1805"/>
      <c r="H25" s="1806"/>
      <c r="I25" s="1556">
        <f>SUM(I22:I24)</f>
        <v>0</v>
      </c>
      <c r="J25" s="1556">
        <f t="shared" ref="J25" si="2">SUM(J22:J24)</f>
        <v>0</v>
      </c>
    </row>
    <row r="26" spans="1:10" x14ac:dyDescent="0.2">
      <c r="A26" s="217"/>
      <c r="B26" s="184"/>
      <c r="C26" s="285"/>
      <c r="D26" s="1809"/>
      <c r="E26" s="1810"/>
      <c r="F26" s="1810"/>
      <c r="G26" s="1810"/>
      <c r="H26" s="1811"/>
      <c r="I26" s="184"/>
      <c r="J26" s="225"/>
    </row>
    <row r="27" spans="1:10" x14ac:dyDescent="0.2">
      <c r="A27" s="217">
        <v>15</v>
      </c>
      <c r="B27" s="184"/>
      <c r="C27" s="285"/>
      <c r="D27" s="1809" t="s">
        <v>823</v>
      </c>
      <c r="E27" s="1810"/>
      <c r="F27" s="1810"/>
      <c r="G27" s="1810"/>
      <c r="H27" s="1811"/>
      <c r="I27" s="184"/>
      <c r="J27" s="225"/>
    </row>
    <row r="28" spans="1:10" x14ac:dyDescent="0.2">
      <c r="A28" s="217">
        <v>16</v>
      </c>
      <c r="B28" s="184"/>
      <c r="C28" s="285"/>
      <c r="D28" s="1809" t="s">
        <v>1093</v>
      </c>
      <c r="E28" s="1810"/>
      <c r="F28" s="1810"/>
      <c r="G28" s="1810"/>
      <c r="H28" s="1811"/>
      <c r="I28" s="1555">
        <f>'A(2)'!I67</f>
        <v>0</v>
      </c>
      <c r="J28" s="1544">
        <f>'A(2)'!J67</f>
        <v>0</v>
      </c>
    </row>
    <row r="29" spans="1:10" x14ac:dyDescent="0.2">
      <c r="A29" s="217">
        <v>17</v>
      </c>
      <c r="B29" s="184"/>
      <c r="C29" s="285"/>
      <c r="D29" s="1809" t="s">
        <v>1094</v>
      </c>
      <c r="E29" s="1810"/>
      <c r="F29" s="1810"/>
      <c r="G29" s="1810"/>
      <c r="H29" s="1811"/>
      <c r="I29" s="1555">
        <f>'A(2)'!I48</f>
        <v>0</v>
      </c>
      <c r="J29" s="1544">
        <f>'A(2)'!J48</f>
        <v>0</v>
      </c>
    </row>
    <row r="30" spans="1:10" x14ac:dyDescent="0.2">
      <c r="A30" s="217">
        <v>18</v>
      </c>
      <c r="B30" s="184"/>
      <c r="C30" s="285"/>
      <c r="D30" s="1809" t="s">
        <v>824</v>
      </c>
      <c r="E30" s="1810"/>
      <c r="F30" s="1810"/>
      <c r="G30" s="1810"/>
      <c r="H30" s="1811"/>
      <c r="I30" s="828"/>
      <c r="J30" s="806"/>
    </row>
    <row r="31" spans="1:10" x14ac:dyDescent="0.2">
      <c r="A31" s="217">
        <v>19</v>
      </c>
      <c r="B31" s="184"/>
      <c r="C31" s="285"/>
      <c r="D31" s="1804" t="s">
        <v>1016</v>
      </c>
      <c r="E31" s="1805"/>
      <c r="F31" s="1805"/>
      <c r="G31" s="1805"/>
      <c r="H31" s="1806"/>
      <c r="I31" s="1556">
        <f>SUM(I28:I30)</f>
        <v>0</v>
      </c>
      <c r="J31" s="1556">
        <f t="shared" ref="J31" si="3">SUM(J28:J30)</f>
        <v>0</v>
      </c>
    </row>
    <row r="32" spans="1:10" x14ac:dyDescent="0.2">
      <c r="A32" s="217"/>
      <c r="B32" s="184"/>
      <c r="C32" s="285"/>
      <c r="D32" s="1809" t="s">
        <v>875</v>
      </c>
      <c r="E32" s="1810"/>
      <c r="F32" s="1810"/>
      <c r="G32" s="1810"/>
      <c r="H32" s="1811"/>
      <c r="I32" s="184"/>
      <c r="J32" s="225"/>
    </row>
    <row r="33" spans="1:10" x14ac:dyDescent="0.2">
      <c r="A33" s="217">
        <v>20</v>
      </c>
      <c r="B33" s="184"/>
      <c r="C33" s="285"/>
      <c r="D33" s="1804" t="s">
        <v>825</v>
      </c>
      <c r="E33" s="1805"/>
      <c r="F33" s="1805"/>
      <c r="G33" s="1805"/>
      <c r="H33" s="1806"/>
      <c r="I33" s="1557">
        <f>'A(1)'!I38</f>
        <v>0</v>
      </c>
      <c r="J33" s="1549">
        <f>'A(1)'!J38</f>
        <v>0</v>
      </c>
    </row>
    <row r="34" spans="1:10" x14ac:dyDescent="0.2">
      <c r="A34" s="217"/>
      <c r="B34" s="184"/>
      <c r="C34" s="285"/>
      <c r="D34" s="1809"/>
      <c r="E34" s="1810"/>
      <c r="F34" s="1810"/>
      <c r="G34" s="1810"/>
      <c r="H34" s="1811"/>
      <c r="I34" s="184"/>
      <c r="J34" s="225"/>
    </row>
    <row r="35" spans="1:10" x14ac:dyDescent="0.2">
      <c r="A35" s="217">
        <v>21</v>
      </c>
      <c r="B35" s="184"/>
      <c r="C35" s="285"/>
      <c r="D35" s="1804" t="s">
        <v>1017</v>
      </c>
      <c r="E35" s="1805"/>
      <c r="F35" s="1805"/>
      <c r="G35" s="1805"/>
      <c r="H35" s="1806"/>
      <c r="I35" s="1555" t="e">
        <f>I54</f>
        <v>#DIV/0!</v>
      </c>
      <c r="J35" s="1544" t="e">
        <f>J54</f>
        <v>#DIV/0!</v>
      </c>
    </row>
    <row r="36" spans="1:10" x14ac:dyDescent="0.2">
      <c r="A36" s="217"/>
      <c r="B36" s="184"/>
      <c r="C36" s="285"/>
      <c r="D36" s="1809"/>
      <c r="E36" s="1810"/>
      <c r="F36" s="1810"/>
      <c r="G36" s="1810"/>
      <c r="H36" s="1811"/>
      <c r="I36" s="184"/>
      <c r="J36" s="225"/>
    </row>
    <row r="37" spans="1:10" x14ac:dyDescent="0.2">
      <c r="A37" s="217">
        <v>22</v>
      </c>
      <c r="B37" s="184"/>
      <c r="C37" s="285"/>
      <c r="D37" s="1804" t="s">
        <v>1095</v>
      </c>
      <c r="E37" s="1805"/>
      <c r="F37" s="1805"/>
      <c r="G37" s="1805"/>
      <c r="H37" s="1806"/>
      <c r="I37" s="184"/>
      <c r="J37" s="225"/>
    </row>
    <row r="38" spans="1:10" x14ac:dyDescent="0.2">
      <c r="A38" s="217">
        <v>23</v>
      </c>
      <c r="B38" s="184"/>
      <c r="C38" s="285"/>
      <c r="D38" s="1804" t="s">
        <v>1018</v>
      </c>
      <c r="E38" s="1805"/>
      <c r="F38" s="1805"/>
      <c r="G38" s="1805"/>
      <c r="H38" s="1806"/>
      <c r="I38" s="1556" t="e">
        <f>I14-I19-I25-I31+I33+I35</f>
        <v>#DIV/0!</v>
      </c>
      <c r="J38" s="1556" t="e">
        <f t="shared" ref="J38" si="4">J14-J19-J25-J31+J33+J35</f>
        <v>#DIV/0!</v>
      </c>
    </row>
    <row r="39" spans="1:10" x14ac:dyDescent="0.2">
      <c r="A39" s="61"/>
      <c r="B39" s="18"/>
      <c r="C39" s="10"/>
      <c r="D39" s="188"/>
      <c r="E39" s="188"/>
      <c r="F39" s="188"/>
      <c r="G39" s="188"/>
      <c r="H39" s="188"/>
      <c r="I39" s="18"/>
      <c r="J39" s="19"/>
    </row>
    <row r="40" spans="1:10" x14ac:dyDescent="0.2">
      <c r="A40" s="1436"/>
      <c r="B40" s="209"/>
      <c r="C40" s="1437"/>
      <c r="D40" s="1438"/>
      <c r="E40" s="1438"/>
      <c r="F40" s="1438"/>
      <c r="G40" s="1438"/>
      <c r="H40" s="1438"/>
      <c r="I40" s="209"/>
      <c r="J40" s="1439"/>
    </row>
    <row r="41" spans="1:10" x14ac:dyDescent="0.2">
      <c r="A41" s="61"/>
      <c r="B41" s="18"/>
      <c r="C41" s="10"/>
      <c r="D41" s="188"/>
      <c r="E41" s="188"/>
      <c r="F41" s="188"/>
      <c r="G41" s="188"/>
      <c r="H41" s="188"/>
      <c r="I41" s="18"/>
      <c r="J41" s="19"/>
    </row>
    <row r="42" spans="1:10" x14ac:dyDescent="0.2">
      <c r="A42" s="217"/>
      <c r="B42" s="184"/>
      <c r="C42" s="225"/>
      <c r="D42" s="1807" t="s">
        <v>779</v>
      </c>
      <c r="E42" s="1808"/>
      <c r="F42" s="1808"/>
      <c r="G42" s="1808"/>
      <c r="H42" s="1808"/>
      <c r="I42" s="225"/>
      <c r="J42" s="225"/>
    </row>
    <row r="43" spans="1:10" x14ac:dyDescent="0.2">
      <c r="A43" s="217"/>
      <c r="B43" s="184"/>
      <c r="C43" s="199"/>
      <c r="D43" s="1809"/>
      <c r="E43" s="1810"/>
      <c r="F43" s="1810"/>
      <c r="G43" s="1810"/>
      <c r="H43" s="1811"/>
      <c r="I43" s="31"/>
      <c r="J43" s="225"/>
    </row>
    <row r="44" spans="1:10" x14ac:dyDescent="0.2">
      <c r="A44" s="217">
        <v>24</v>
      </c>
      <c r="B44" s="184"/>
      <c r="C44" s="199"/>
      <c r="D44" s="1800" t="s">
        <v>780</v>
      </c>
      <c r="E44" s="1801"/>
      <c r="F44" s="1801"/>
      <c r="G44" s="1801"/>
      <c r="H44" s="1802"/>
      <c r="I44" s="31"/>
      <c r="J44" s="225"/>
    </row>
    <row r="45" spans="1:10" x14ac:dyDescent="0.2">
      <c r="A45" s="217">
        <v>25</v>
      </c>
      <c r="B45" s="184"/>
      <c r="C45" s="199"/>
      <c r="D45" s="217"/>
      <c r="E45" s="359"/>
      <c r="F45" s="359" t="s">
        <v>1029</v>
      </c>
      <c r="G45" s="359"/>
      <c r="H45" s="245"/>
      <c r="I45" s="803"/>
      <c r="J45" s="804"/>
    </row>
    <row r="46" spans="1:10" x14ac:dyDescent="0.2">
      <c r="A46" s="217">
        <v>26</v>
      </c>
      <c r="B46" s="184"/>
      <c r="C46" s="199"/>
      <c r="D46" s="217"/>
      <c r="E46" s="359"/>
      <c r="F46" s="359" t="s">
        <v>1019</v>
      </c>
      <c r="G46" s="359"/>
      <c r="H46" s="245"/>
      <c r="I46" s="803"/>
      <c r="J46" s="804"/>
    </row>
    <row r="47" spans="1:10" x14ac:dyDescent="0.2">
      <c r="A47" s="217">
        <v>27</v>
      </c>
      <c r="B47" s="184"/>
      <c r="C47" s="199"/>
      <c r="D47" s="217"/>
      <c r="E47" s="359"/>
      <c r="F47" s="359" t="s">
        <v>1020</v>
      </c>
      <c r="G47" s="359"/>
      <c r="H47" s="245"/>
      <c r="I47" s="829"/>
      <c r="J47" s="829"/>
    </row>
    <row r="48" spans="1:10" x14ac:dyDescent="0.2">
      <c r="A48" s="217">
        <v>28</v>
      </c>
      <c r="B48" s="184"/>
      <c r="C48" s="199"/>
      <c r="D48" s="217"/>
      <c r="E48" s="359"/>
      <c r="F48" s="359" t="s">
        <v>1021</v>
      </c>
      <c r="G48" s="359"/>
      <c r="H48" s="245"/>
      <c r="I48" s="829"/>
      <c r="J48" s="829"/>
    </row>
    <row r="49" spans="1:10" x14ac:dyDescent="0.2">
      <c r="A49" s="217">
        <v>29</v>
      </c>
      <c r="B49" s="184"/>
      <c r="C49" s="199"/>
      <c r="D49" s="217"/>
      <c r="E49" s="359"/>
      <c r="F49" s="359" t="s">
        <v>1022</v>
      </c>
      <c r="G49" s="359"/>
      <c r="H49" s="245"/>
      <c r="I49" s="1549">
        <f>SUM(I47:I48)</f>
        <v>0</v>
      </c>
      <c r="J49" s="1549">
        <f t="shared" ref="J49" si="5">SUM(J47:J48)</f>
        <v>0</v>
      </c>
    </row>
    <row r="50" spans="1:10" x14ac:dyDescent="0.2">
      <c r="A50" s="217">
        <v>30</v>
      </c>
      <c r="B50" s="184"/>
      <c r="C50" s="199"/>
      <c r="D50" s="217"/>
      <c r="E50" s="359"/>
      <c r="F50" s="359" t="s">
        <v>1023</v>
      </c>
      <c r="G50" s="359"/>
      <c r="H50" s="245"/>
      <c r="I50" s="1558" t="e">
        <f>I48/I49</f>
        <v>#DIV/0!</v>
      </c>
      <c r="J50" s="1558" t="e">
        <f t="shared" ref="J50" si="6">J48/J49</f>
        <v>#DIV/0!</v>
      </c>
    </row>
    <row r="51" spans="1:10" x14ac:dyDescent="0.2">
      <c r="A51" s="217">
        <v>31</v>
      </c>
      <c r="B51" s="184"/>
      <c r="C51" s="199"/>
      <c r="D51" s="217"/>
      <c r="E51" s="359"/>
      <c r="F51" s="359" t="s">
        <v>1024</v>
      </c>
      <c r="G51" s="359"/>
      <c r="H51" s="245"/>
      <c r="I51" s="1544" t="e">
        <f>(5/24)*I45*(1-I50)</f>
        <v>#DIV/0!</v>
      </c>
      <c r="J51" s="1544" t="e">
        <f t="shared" ref="J51" si="7">(5/24)*J45*(1-J50)</f>
        <v>#DIV/0!</v>
      </c>
    </row>
    <row r="52" spans="1:10" x14ac:dyDescent="0.2">
      <c r="A52" s="217">
        <v>32</v>
      </c>
      <c r="B52" s="184"/>
      <c r="C52" s="199"/>
      <c r="D52" s="217"/>
      <c r="E52" s="359"/>
      <c r="F52" s="359" t="s">
        <v>1025</v>
      </c>
      <c r="G52" s="359"/>
      <c r="H52" s="245"/>
      <c r="I52" s="1544" t="e">
        <f>(1/24)*I45*I50</f>
        <v>#DIV/0!</v>
      </c>
      <c r="J52" s="1544" t="e">
        <f t="shared" ref="J52" si="8">(1/24)*J45*J50</f>
        <v>#DIV/0!</v>
      </c>
    </row>
    <row r="53" spans="1:10" x14ac:dyDescent="0.2">
      <c r="A53" s="217">
        <v>33</v>
      </c>
      <c r="B53" s="184"/>
      <c r="C53" s="199"/>
      <c r="D53" s="217"/>
      <c r="E53" s="359"/>
      <c r="F53" s="359" t="s">
        <v>1026</v>
      </c>
      <c r="G53" s="359"/>
      <c r="H53" s="245"/>
      <c r="I53" s="1544">
        <f>(1/12)*I46</f>
        <v>0</v>
      </c>
      <c r="J53" s="1544">
        <f>(1/12)*J46</f>
        <v>0</v>
      </c>
    </row>
    <row r="54" spans="1:10" x14ac:dyDescent="0.2">
      <c r="A54" s="217">
        <v>34</v>
      </c>
      <c r="B54" s="184"/>
      <c r="C54" s="199"/>
      <c r="D54" s="217"/>
      <c r="E54" s="359"/>
      <c r="F54" s="359" t="s">
        <v>1027</v>
      </c>
      <c r="G54" s="359"/>
      <c r="H54" s="245"/>
      <c r="I54" s="1550" t="e">
        <f>I51+I52-I53</f>
        <v>#DIV/0!</v>
      </c>
      <c r="J54" s="1550" t="e">
        <f t="shared" ref="J54" si="9">J51+J52-J53</f>
        <v>#DIV/0!</v>
      </c>
    </row>
    <row r="55" spans="1:10" x14ac:dyDescent="0.2">
      <c r="A55" s="217"/>
      <c r="B55" s="184"/>
      <c r="C55" s="199"/>
      <c r="D55" s="247"/>
      <c r="E55" s="360"/>
      <c r="F55" s="360"/>
      <c r="G55" s="360"/>
      <c r="H55" s="361"/>
      <c r="I55" s="31"/>
      <c r="J55" s="225"/>
    </row>
    <row r="56" spans="1:10" ht="27.75" customHeight="1" x14ac:dyDescent="0.2">
      <c r="A56" s="217"/>
      <c r="B56" s="184"/>
      <c r="C56" s="285"/>
      <c r="D56" s="217"/>
      <c r="E56" s="359" t="s">
        <v>1028</v>
      </c>
      <c r="F56" s="1812" t="s">
        <v>1188</v>
      </c>
      <c r="G56" s="1812"/>
      <c r="H56" s="1813"/>
      <c r="I56" s="31"/>
      <c r="J56" s="225"/>
    </row>
    <row r="57" spans="1:10" x14ac:dyDescent="0.2">
      <c r="C57" s="22"/>
    </row>
    <row r="58" spans="1:10" x14ac:dyDescent="0.2">
      <c r="C58" s="22"/>
    </row>
    <row r="59" spans="1:10" x14ac:dyDescent="0.2">
      <c r="C59" s="22"/>
    </row>
    <row r="60" spans="1:10" x14ac:dyDescent="0.2">
      <c r="C60" s="22"/>
    </row>
    <row r="61" spans="1:10" x14ac:dyDescent="0.2">
      <c r="C61" s="22"/>
    </row>
    <row r="62" spans="1:10" x14ac:dyDescent="0.2">
      <c r="C62" s="22"/>
    </row>
    <row r="63" spans="1:10" x14ac:dyDescent="0.2">
      <c r="C63" s="22"/>
    </row>
    <row r="64" spans="1:10" x14ac:dyDescent="0.2">
      <c r="C64" s="22"/>
    </row>
    <row r="65" spans="3:3" x14ac:dyDescent="0.2">
      <c r="C65" s="22"/>
    </row>
    <row r="66" spans="3:3" x14ac:dyDescent="0.2">
      <c r="C66" s="22"/>
    </row>
    <row r="67" spans="3:3" x14ac:dyDescent="0.2">
      <c r="C67" s="22"/>
    </row>
    <row r="68" spans="3:3" x14ac:dyDescent="0.2">
      <c r="C68" s="22"/>
    </row>
    <row r="69" spans="3:3" x14ac:dyDescent="0.2">
      <c r="C69" s="22"/>
    </row>
    <row r="70" spans="3:3" x14ac:dyDescent="0.2">
      <c r="C70" s="22"/>
    </row>
    <row r="71" spans="3:3" x14ac:dyDescent="0.2">
      <c r="C71" s="22"/>
    </row>
    <row r="72" spans="3:3" x14ac:dyDescent="0.2">
      <c r="C72" s="22"/>
    </row>
    <row r="73" spans="3:3" x14ac:dyDescent="0.2">
      <c r="C73" s="22"/>
    </row>
    <row r="74" spans="3:3" x14ac:dyDescent="0.2">
      <c r="C74" s="22"/>
    </row>
    <row r="75" spans="3:3" x14ac:dyDescent="0.2">
      <c r="C75" s="22"/>
    </row>
    <row r="76" spans="3:3" x14ac:dyDescent="0.2">
      <c r="C76" s="22"/>
    </row>
    <row r="77" spans="3:3" x14ac:dyDescent="0.2">
      <c r="C77" s="22"/>
    </row>
    <row r="78" spans="3:3" x14ac:dyDescent="0.2">
      <c r="C78" s="22"/>
    </row>
    <row r="79" spans="3:3" x14ac:dyDescent="0.2">
      <c r="C79" s="22"/>
    </row>
    <row r="80" spans="3:3" x14ac:dyDescent="0.2">
      <c r="C80" s="22"/>
    </row>
    <row r="81" spans="3:3" x14ac:dyDescent="0.2">
      <c r="C81" s="22"/>
    </row>
    <row r="82" spans="3:3" x14ac:dyDescent="0.2">
      <c r="C82" s="22"/>
    </row>
    <row r="83" spans="3:3" x14ac:dyDescent="0.2">
      <c r="C83" s="22"/>
    </row>
    <row r="84" spans="3:3" x14ac:dyDescent="0.2">
      <c r="C84" s="22"/>
    </row>
    <row r="85" spans="3:3" x14ac:dyDescent="0.2">
      <c r="C85" s="22"/>
    </row>
    <row r="86" spans="3:3" x14ac:dyDescent="0.2">
      <c r="C86" s="22"/>
    </row>
    <row r="87" spans="3:3" x14ac:dyDescent="0.2">
      <c r="C87" s="22"/>
    </row>
    <row r="88" spans="3:3" x14ac:dyDescent="0.2">
      <c r="C88" s="22"/>
    </row>
    <row r="89" spans="3:3" x14ac:dyDescent="0.2">
      <c r="C89" s="22"/>
    </row>
    <row r="90" spans="3:3" x14ac:dyDescent="0.2">
      <c r="C90" s="22"/>
    </row>
    <row r="91" spans="3:3" x14ac:dyDescent="0.2">
      <c r="C91" s="22"/>
    </row>
    <row r="92" spans="3:3" x14ac:dyDescent="0.2">
      <c r="C92" s="22"/>
    </row>
    <row r="93" spans="3:3" x14ac:dyDescent="0.2">
      <c r="C93" s="22"/>
    </row>
    <row r="94" spans="3:3" x14ac:dyDescent="0.2">
      <c r="C94" s="22"/>
    </row>
    <row r="95" spans="3:3" x14ac:dyDescent="0.2">
      <c r="C95" s="22"/>
    </row>
    <row r="96" spans="3:3" x14ac:dyDescent="0.2">
      <c r="C96" s="22"/>
    </row>
    <row r="97" spans="3:3" x14ac:dyDescent="0.2">
      <c r="C97" s="22"/>
    </row>
    <row r="98" spans="3:3" x14ac:dyDescent="0.2">
      <c r="C98" s="22"/>
    </row>
    <row r="99" spans="3:3" x14ac:dyDescent="0.2">
      <c r="C99" s="22"/>
    </row>
    <row r="100" spans="3:3" x14ac:dyDescent="0.2">
      <c r="C100" s="22"/>
    </row>
    <row r="101" spans="3:3" x14ac:dyDescent="0.2">
      <c r="C101" s="22"/>
    </row>
    <row r="102" spans="3:3" x14ac:dyDescent="0.2">
      <c r="C102" s="22"/>
    </row>
    <row r="103" spans="3:3" x14ac:dyDescent="0.2">
      <c r="C103" s="22"/>
    </row>
    <row r="104" spans="3:3" x14ac:dyDescent="0.2">
      <c r="C104" s="22"/>
    </row>
    <row r="105" spans="3:3" x14ac:dyDescent="0.2">
      <c r="C105" s="22"/>
    </row>
    <row r="106" spans="3:3" x14ac:dyDescent="0.2">
      <c r="C106" s="22"/>
    </row>
    <row r="107" spans="3:3" x14ac:dyDescent="0.2">
      <c r="C107" s="22"/>
    </row>
    <row r="108" spans="3:3" x14ac:dyDescent="0.2">
      <c r="C108" s="22"/>
    </row>
    <row r="109" spans="3:3" x14ac:dyDescent="0.2">
      <c r="C109" s="22"/>
    </row>
    <row r="110" spans="3:3" x14ac:dyDescent="0.2">
      <c r="C110" s="22"/>
    </row>
    <row r="111" spans="3:3" x14ac:dyDescent="0.2">
      <c r="C111" s="22"/>
    </row>
    <row r="112" spans="3:3" x14ac:dyDescent="0.2">
      <c r="C112" s="22"/>
    </row>
    <row r="113" spans="3:3" x14ac:dyDescent="0.2">
      <c r="C113" s="22"/>
    </row>
    <row r="114" spans="3:3" x14ac:dyDescent="0.2">
      <c r="C114" s="22"/>
    </row>
    <row r="115" spans="3:3" x14ac:dyDescent="0.2">
      <c r="C115" s="22"/>
    </row>
    <row r="116" spans="3:3" x14ac:dyDescent="0.2">
      <c r="C116" s="22"/>
    </row>
    <row r="117" spans="3:3" x14ac:dyDescent="0.2">
      <c r="C117" s="22"/>
    </row>
    <row r="118" spans="3:3" x14ac:dyDescent="0.2">
      <c r="C118" s="22"/>
    </row>
    <row r="119" spans="3:3" x14ac:dyDescent="0.2">
      <c r="C119" s="22"/>
    </row>
    <row r="120" spans="3:3" x14ac:dyDescent="0.2">
      <c r="C120" s="22"/>
    </row>
    <row r="121" spans="3:3" x14ac:dyDescent="0.2">
      <c r="C121" s="22"/>
    </row>
    <row r="122" spans="3:3" x14ac:dyDescent="0.2">
      <c r="C122" s="22"/>
    </row>
    <row r="123" spans="3:3" x14ac:dyDescent="0.2">
      <c r="C123" s="22"/>
    </row>
    <row r="124" spans="3:3" x14ac:dyDescent="0.2">
      <c r="C124" s="22"/>
    </row>
    <row r="125" spans="3:3" x14ac:dyDescent="0.2">
      <c r="C125" s="22"/>
    </row>
    <row r="126" spans="3:3" x14ac:dyDescent="0.2">
      <c r="C126" s="22"/>
    </row>
    <row r="127" spans="3:3" x14ac:dyDescent="0.2">
      <c r="C127" s="22"/>
    </row>
    <row r="128" spans="3:3" x14ac:dyDescent="0.2">
      <c r="C128" s="22"/>
    </row>
    <row r="129" spans="3:3" x14ac:dyDescent="0.2">
      <c r="C129" s="22"/>
    </row>
    <row r="130" spans="3:3" x14ac:dyDescent="0.2">
      <c r="C130" s="22"/>
    </row>
    <row r="131" spans="3:3" x14ac:dyDescent="0.2">
      <c r="C131" s="22"/>
    </row>
    <row r="132" spans="3:3" x14ac:dyDescent="0.2">
      <c r="C132" s="22"/>
    </row>
    <row r="133" spans="3:3" x14ac:dyDescent="0.2">
      <c r="C133" s="22"/>
    </row>
    <row r="134" spans="3:3" x14ac:dyDescent="0.2">
      <c r="C134" s="22"/>
    </row>
    <row r="135" spans="3:3" x14ac:dyDescent="0.2">
      <c r="C135" s="22"/>
    </row>
    <row r="136" spans="3:3" x14ac:dyDescent="0.2">
      <c r="C136" s="22"/>
    </row>
    <row r="137" spans="3:3" x14ac:dyDescent="0.2">
      <c r="C137" s="22"/>
    </row>
    <row r="138" spans="3:3" x14ac:dyDescent="0.2">
      <c r="C138" s="22"/>
    </row>
    <row r="139" spans="3:3" x14ac:dyDescent="0.2">
      <c r="C139" s="22"/>
    </row>
    <row r="140" spans="3:3" x14ac:dyDescent="0.2">
      <c r="C140" s="22"/>
    </row>
    <row r="141" spans="3:3" x14ac:dyDescent="0.2">
      <c r="C141" s="22"/>
    </row>
    <row r="142" spans="3:3" x14ac:dyDescent="0.2">
      <c r="C142" s="22"/>
    </row>
    <row r="143" spans="3:3" x14ac:dyDescent="0.2">
      <c r="C143" s="22"/>
    </row>
    <row r="144" spans="3:3" x14ac:dyDescent="0.2">
      <c r="C144" s="22"/>
    </row>
    <row r="145" spans="3:3" x14ac:dyDescent="0.2">
      <c r="C145" s="22"/>
    </row>
    <row r="146" spans="3:3" x14ac:dyDescent="0.2">
      <c r="C146" s="22"/>
    </row>
    <row r="147" spans="3:3" x14ac:dyDescent="0.2">
      <c r="C147" s="22"/>
    </row>
    <row r="148" spans="3:3" x14ac:dyDescent="0.2">
      <c r="C148" s="22"/>
    </row>
    <row r="149" spans="3:3" x14ac:dyDescent="0.2">
      <c r="C149" s="22"/>
    </row>
    <row r="150" spans="3:3" x14ac:dyDescent="0.2">
      <c r="C150" s="22"/>
    </row>
    <row r="151" spans="3:3" x14ac:dyDescent="0.2">
      <c r="C151" s="22"/>
    </row>
    <row r="152" spans="3:3" x14ac:dyDescent="0.2">
      <c r="C152" s="22"/>
    </row>
    <row r="153" spans="3:3" x14ac:dyDescent="0.2">
      <c r="C153" s="22"/>
    </row>
    <row r="154" spans="3:3" x14ac:dyDescent="0.2">
      <c r="C154" s="22"/>
    </row>
    <row r="155" spans="3:3" x14ac:dyDescent="0.2">
      <c r="C155" s="22"/>
    </row>
    <row r="156" spans="3:3" x14ac:dyDescent="0.2">
      <c r="C156" s="22"/>
    </row>
    <row r="157" spans="3:3" x14ac:dyDescent="0.2">
      <c r="C157" s="22"/>
    </row>
    <row r="158" spans="3:3" x14ac:dyDescent="0.2">
      <c r="C158" s="22"/>
    </row>
    <row r="159" spans="3:3" x14ac:dyDescent="0.2">
      <c r="C159" s="22"/>
    </row>
    <row r="160" spans="3:3" x14ac:dyDescent="0.2">
      <c r="C160" s="22"/>
    </row>
    <row r="161" spans="3:3" x14ac:dyDescent="0.2">
      <c r="C161" s="22"/>
    </row>
    <row r="162" spans="3:3" x14ac:dyDescent="0.2">
      <c r="C162" s="22"/>
    </row>
    <row r="163" spans="3:3" x14ac:dyDescent="0.2">
      <c r="C163" s="22"/>
    </row>
    <row r="164" spans="3:3" x14ac:dyDescent="0.2">
      <c r="C164" s="22"/>
    </row>
    <row r="165" spans="3:3" x14ac:dyDescent="0.2">
      <c r="C165" s="22"/>
    </row>
    <row r="166" spans="3:3" x14ac:dyDescent="0.2">
      <c r="C166" s="22"/>
    </row>
    <row r="167" spans="3:3" x14ac:dyDescent="0.2">
      <c r="C167" s="22"/>
    </row>
    <row r="168" spans="3:3" x14ac:dyDescent="0.2">
      <c r="C168" s="22"/>
    </row>
    <row r="169" spans="3:3" x14ac:dyDescent="0.2">
      <c r="C169" s="22"/>
    </row>
    <row r="170" spans="3:3" x14ac:dyDescent="0.2">
      <c r="C170" s="22"/>
    </row>
    <row r="171" spans="3:3" x14ac:dyDescent="0.2">
      <c r="C171" s="22"/>
    </row>
    <row r="172" spans="3:3" x14ac:dyDescent="0.2">
      <c r="C172" s="22"/>
    </row>
    <row r="173" spans="3:3" x14ac:dyDescent="0.2">
      <c r="C173" s="22"/>
    </row>
    <row r="174" spans="3:3" x14ac:dyDescent="0.2">
      <c r="C174" s="22"/>
    </row>
    <row r="175" spans="3:3" x14ac:dyDescent="0.2">
      <c r="C175" s="22"/>
    </row>
    <row r="176" spans="3:3" x14ac:dyDescent="0.2">
      <c r="C176" s="22"/>
    </row>
    <row r="177" spans="3:3" x14ac:dyDescent="0.2">
      <c r="C177" s="22"/>
    </row>
    <row r="178" spans="3:3" x14ac:dyDescent="0.2">
      <c r="C178" s="22"/>
    </row>
    <row r="179" spans="3:3" x14ac:dyDescent="0.2">
      <c r="C179" s="22"/>
    </row>
    <row r="180" spans="3:3" x14ac:dyDescent="0.2">
      <c r="C180" s="22"/>
    </row>
    <row r="181" spans="3:3" x14ac:dyDescent="0.2">
      <c r="C181" s="22"/>
    </row>
    <row r="182" spans="3:3" x14ac:dyDescent="0.2">
      <c r="C182" s="22"/>
    </row>
  </sheetData>
  <sheetProtection sheet="1" objects="1" scenarios="1"/>
  <mergeCells count="36">
    <mergeCell ref="D14:H14"/>
    <mergeCell ref="D16:H16"/>
    <mergeCell ref="D18:H18"/>
    <mergeCell ref="D20:H20"/>
    <mergeCell ref="D22:H22"/>
    <mergeCell ref="D19:H19"/>
    <mergeCell ref="D17:H17"/>
    <mergeCell ref="D29:H29"/>
    <mergeCell ref="F56:H56"/>
    <mergeCell ref="D23:H23"/>
    <mergeCell ref="D26:H26"/>
    <mergeCell ref="D25:H25"/>
    <mergeCell ref="D36:H36"/>
    <mergeCell ref="D30:H30"/>
    <mergeCell ref="D31:H31"/>
    <mergeCell ref="D32:H32"/>
    <mergeCell ref="D33:H33"/>
    <mergeCell ref="D27:H27"/>
    <mergeCell ref="D34:H34"/>
    <mergeCell ref="D35:H35"/>
    <mergeCell ref="A1:J1"/>
    <mergeCell ref="A2:J2"/>
    <mergeCell ref="D44:H44"/>
    <mergeCell ref="D9:H9"/>
    <mergeCell ref="D37:H37"/>
    <mergeCell ref="D38:H38"/>
    <mergeCell ref="D42:H42"/>
    <mergeCell ref="D43:H43"/>
    <mergeCell ref="D10:H10"/>
    <mergeCell ref="D11:H11"/>
    <mergeCell ref="D12:H12"/>
    <mergeCell ref="D13:H13"/>
    <mergeCell ref="D21:H21"/>
    <mergeCell ref="D15:H15"/>
    <mergeCell ref="D24:H24"/>
    <mergeCell ref="D28:H28"/>
  </mergeCells>
  <phoneticPr fontId="0" type="noConversion"/>
  <printOptions horizontalCentered="1"/>
  <pageMargins left="0.54" right="0.54" top="0.69" bottom="0.78" header="0.5" footer="0.5"/>
  <pageSetup scale="89" orientation="portrait" r:id="rId1"/>
  <headerFooter alignWithMargins="0">
    <oddFooter>&amp;C&amp;P of &amp;N</oddFooter>
  </headerFooter>
  <ignoredErrors>
    <ignoredError sqref="I49:J4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52"/>
  <sheetViews>
    <sheetView zoomScaleNormal="100" workbookViewId="0">
      <selection activeCell="M1" sqref="M1"/>
    </sheetView>
  </sheetViews>
  <sheetFormatPr defaultRowHeight="12.75" x14ac:dyDescent="0.2"/>
  <cols>
    <col min="1" max="1" width="4.42578125" style="43" customWidth="1"/>
    <col min="2" max="2" width="1.28515625" style="43" customWidth="1"/>
    <col min="3" max="3" width="7.140625" style="43" customWidth="1"/>
    <col min="4" max="5" width="2.7109375" style="43" customWidth="1"/>
    <col min="6" max="6" width="25.140625" style="43" customWidth="1"/>
    <col min="7" max="11" width="13.7109375" style="43" customWidth="1"/>
    <col min="12" max="16384" width="9.140625" style="43"/>
  </cols>
  <sheetData>
    <row r="1" spans="1:12" ht="18" x14ac:dyDescent="0.25">
      <c r="A1" s="1773" t="s">
        <v>102</v>
      </c>
      <c r="B1" s="1774"/>
      <c r="C1" s="1774"/>
      <c r="D1" s="1774"/>
      <c r="E1" s="1774"/>
      <c r="F1" s="1774"/>
      <c r="G1" s="1774"/>
      <c r="H1" s="1774"/>
      <c r="I1" s="1774"/>
      <c r="J1" s="1774"/>
      <c r="K1" s="262"/>
    </row>
    <row r="2" spans="1:12" ht="18" x14ac:dyDescent="0.25">
      <c r="A2" s="1776" t="s">
        <v>1443</v>
      </c>
      <c r="B2" s="1739"/>
      <c r="C2" s="1739"/>
      <c r="D2" s="1739"/>
      <c r="E2" s="1739"/>
      <c r="F2" s="1739"/>
      <c r="G2" s="1739"/>
      <c r="H2" s="1739"/>
      <c r="I2" s="1739"/>
      <c r="J2" s="1739"/>
      <c r="K2" s="1777"/>
    </row>
    <row r="3" spans="1:12" x14ac:dyDescent="0.2">
      <c r="A3" s="60"/>
      <c r="B3" s="2"/>
      <c r="C3" s="2"/>
      <c r="D3" s="2"/>
      <c r="E3" s="2"/>
      <c r="F3" s="2"/>
      <c r="G3" s="2"/>
      <c r="H3" s="2"/>
      <c r="I3" s="2"/>
      <c r="J3" s="2"/>
      <c r="K3" s="183"/>
    </row>
    <row r="4" spans="1:12" x14ac:dyDescent="0.2">
      <c r="A4" s="224"/>
      <c r="B4" s="18"/>
      <c r="C4" s="18"/>
      <c r="D4" s="18"/>
      <c r="E4" s="18"/>
      <c r="F4" s="18"/>
      <c r="G4" s="212" t="s">
        <v>1118</v>
      </c>
      <c r="H4" s="212" t="s">
        <v>1119</v>
      </c>
      <c r="I4" s="212" t="s">
        <v>1120</v>
      </c>
      <c r="J4" s="215" t="s">
        <v>1121</v>
      </c>
      <c r="K4" s="1328" t="s">
        <v>1440</v>
      </c>
    </row>
    <row r="5" spans="1:12" x14ac:dyDescent="0.2">
      <c r="A5" s="224"/>
      <c r="B5" s="18"/>
      <c r="C5" s="18"/>
      <c r="D5" s="18"/>
      <c r="E5" s="18"/>
      <c r="F5" s="18"/>
      <c r="G5" s="61"/>
      <c r="H5" s="212" t="s">
        <v>1122</v>
      </c>
      <c r="I5" s="212" t="s">
        <v>1123</v>
      </c>
      <c r="J5" s="215" t="s">
        <v>875</v>
      </c>
      <c r="K5" s="1329" t="s">
        <v>1441</v>
      </c>
    </row>
    <row r="6" spans="1:12" x14ac:dyDescent="0.2">
      <c r="A6" s="224"/>
      <c r="B6" s="18"/>
      <c r="C6" s="18"/>
      <c r="D6" s="18"/>
      <c r="E6" s="4"/>
      <c r="F6" s="4"/>
      <c r="G6" s="212" t="s">
        <v>1104</v>
      </c>
      <c r="H6" s="212" t="s">
        <v>1104</v>
      </c>
      <c r="I6" s="212" t="s">
        <v>1100</v>
      </c>
      <c r="J6" s="215" t="s">
        <v>1124</v>
      </c>
      <c r="K6" s="1329" t="s">
        <v>1442</v>
      </c>
    </row>
    <row r="7" spans="1:12" x14ac:dyDescent="0.2">
      <c r="A7" s="9" t="s">
        <v>839</v>
      </c>
      <c r="B7" s="4" t="s">
        <v>1125</v>
      </c>
      <c r="C7" s="4"/>
      <c r="D7" s="4"/>
      <c r="E7" s="4"/>
      <c r="F7" s="4"/>
      <c r="G7" s="212" t="s">
        <v>1126</v>
      </c>
      <c r="H7" s="212" t="s">
        <v>1127</v>
      </c>
      <c r="I7" s="212" t="s">
        <v>1128</v>
      </c>
      <c r="J7" s="215" t="s">
        <v>1129</v>
      </c>
      <c r="K7" s="1329" t="s">
        <v>1126</v>
      </c>
    </row>
    <row r="8" spans="1:12" ht="13.5" thickBot="1" x14ac:dyDescent="0.25">
      <c r="A8" s="11" t="s">
        <v>844</v>
      </c>
      <c r="B8" s="13" t="s">
        <v>846</v>
      </c>
      <c r="C8" s="13"/>
      <c r="D8" s="13"/>
      <c r="E8" s="13"/>
      <c r="F8" s="13"/>
      <c r="G8" s="213" t="s">
        <v>847</v>
      </c>
      <c r="H8" s="213" t="s">
        <v>848</v>
      </c>
      <c r="I8" s="213" t="s">
        <v>849</v>
      </c>
      <c r="J8" s="216" t="s">
        <v>1060</v>
      </c>
      <c r="K8" s="248" t="s">
        <v>1061</v>
      </c>
    </row>
    <row r="9" spans="1:12" x14ac:dyDescent="0.2">
      <c r="A9" s="199">
        <v>1</v>
      </c>
      <c r="B9" s="217"/>
      <c r="C9" s="31" t="s">
        <v>1130</v>
      </c>
      <c r="D9" s="31"/>
      <c r="E9" s="31"/>
      <c r="F9" s="31"/>
      <c r="G9" s="830"/>
      <c r="H9" s="830"/>
      <c r="I9" s="830"/>
      <c r="J9" s="804"/>
      <c r="K9" s="802"/>
      <c r="L9" s="1093"/>
    </row>
    <row r="10" spans="1:12" x14ac:dyDescent="0.2">
      <c r="A10" s="199">
        <v>2</v>
      </c>
      <c r="B10" s="217"/>
      <c r="C10" s="31" t="s">
        <v>1131</v>
      </c>
      <c r="D10" s="31" t="s">
        <v>1132</v>
      </c>
      <c r="E10" s="31"/>
      <c r="F10" s="31"/>
      <c r="G10" s="217"/>
      <c r="H10" s="217"/>
      <c r="I10" s="217"/>
      <c r="J10" s="225"/>
      <c r="K10" s="225"/>
    </row>
    <row r="11" spans="1:12" ht="14.25" x14ac:dyDescent="0.2">
      <c r="A11" s="199">
        <v>3</v>
      </c>
      <c r="B11" s="217"/>
      <c r="C11" s="31" t="s">
        <v>1347</v>
      </c>
      <c r="D11" s="31"/>
      <c r="E11" s="31"/>
      <c r="F11" s="31"/>
      <c r="G11" s="812"/>
      <c r="H11" s="812"/>
      <c r="I11" s="812"/>
      <c r="J11" s="806"/>
      <c r="K11" s="806"/>
    </row>
    <row r="12" spans="1:12" ht="14.25" x14ac:dyDescent="0.2">
      <c r="A12" s="1259"/>
      <c r="B12" s="217"/>
      <c r="C12" s="31" t="s">
        <v>1348</v>
      </c>
      <c r="D12" s="31"/>
      <c r="E12" s="31"/>
      <c r="F12" s="31"/>
      <c r="G12" s="812"/>
      <c r="H12" s="812"/>
      <c r="I12" s="812"/>
      <c r="J12" s="806"/>
      <c r="K12" s="806"/>
    </row>
    <row r="13" spans="1:12" ht="14.25" x14ac:dyDescent="0.2">
      <c r="A13" s="1259"/>
      <c r="B13" s="217"/>
      <c r="C13" s="31" t="s">
        <v>1349</v>
      </c>
      <c r="D13" s="31"/>
      <c r="E13" s="31"/>
      <c r="F13" s="31"/>
      <c r="G13" s="812"/>
      <c r="H13" s="812"/>
      <c r="I13" s="812"/>
      <c r="J13" s="806"/>
      <c r="K13" s="806"/>
    </row>
    <row r="14" spans="1:12" x14ac:dyDescent="0.2">
      <c r="A14" s="199">
        <v>4</v>
      </c>
      <c r="B14" s="217"/>
      <c r="C14" s="31" t="s">
        <v>1350</v>
      </c>
      <c r="D14" s="31"/>
      <c r="E14" s="31"/>
      <c r="F14" s="31"/>
      <c r="G14" s="812"/>
      <c r="H14" s="812"/>
      <c r="I14" s="812"/>
      <c r="J14" s="806"/>
      <c r="K14" s="806"/>
    </row>
    <row r="15" spans="1:12" x14ac:dyDescent="0.2">
      <c r="A15" s="199">
        <v>5</v>
      </c>
      <c r="B15" s="217"/>
      <c r="C15" s="31" t="s">
        <v>1351</v>
      </c>
      <c r="D15" s="31"/>
      <c r="E15" s="31"/>
      <c r="F15" s="31"/>
      <c r="G15" s="812"/>
      <c r="H15" s="812"/>
      <c r="I15" s="812"/>
      <c r="J15" s="806"/>
      <c r="K15" s="806"/>
    </row>
    <row r="16" spans="1:12" x14ac:dyDescent="0.2">
      <c r="A16" s="199">
        <v>6</v>
      </c>
      <c r="B16" s="217"/>
      <c r="C16" s="31" t="s">
        <v>1352</v>
      </c>
      <c r="D16" s="31"/>
      <c r="E16" s="31"/>
      <c r="F16" s="31"/>
      <c r="G16" s="812"/>
      <c r="H16" s="812"/>
      <c r="I16" s="812"/>
      <c r="J16" s="806"/>
      <c r="K16" s="806"/>
    </row>
    <row r="17" spans="1:12" ht="14.25" x14ac:dyDescent="0.2">
      <c r="A17" s="199">
        <v>7</v>
      </c>
      <c r="B17" s="217"/>
      <c r="C17" s="31" t="s">
        <v>1353</v>
      </c>
      <c r="D17" s="31"/>
      <c r="E17" s="31"/>
      <c r="F17" s="31"/>
      <c r="G17" s="812"/>
      <c r="H17" s="812"/>
      <c r="I17" s="812"/>
      <c r="J17" s="806"/>
      <c r="K17" s="806"/>
    </row>
    <row r="18" spans="1:12" x14ac:dyDescent="0.2">
      <c r="A18" s="199">
        <v>8</v>
      </c>
      <c r="B18" s="217"/>
      <c r="C18" s="31"/>
      <c r="D18" s="31"/>
      <c r="E18" s="31"/>
      <c r="F18" s="31" t="s">
        <v>621</v>
      </c>
      <c r="G18" s="1559">
        <f>SUM(G11:G17)</f>
        <v>0</v>
      </c>
      <c r="H18" s="1559">
        <f>SUM(H11:H17)</f>
        <v>0</v>
      </c>
      <c r="I18" s="1559">
        <f>SUM(I11:I17)</f>
        <v>0</v>
      </c>
      <c r="J18" s="1550">
        <f>SUM(J11:J17)</f>
        <v>0</v>
      </c>
      <c r="K18" s="1550">
        <f>SUM(K11:K17)</f>
        <v>0</v>
      </c>
    </row>
    <row r="19" spans="1:12" x14ac:dyDescent="0.2">
      <c r="A19" s="199">
        <v>9</v>
      </c>
      <c r="B19" s="217"/>
      <c r="C19" s="31" t="s">
        <v>622</v>
      </c>
      <c r="D19" s="31" t="s">
        <v>623</v>
      </c>
      <c r="E19" s="31"/>
      <c r="F19" s="31"/>
      <c r="G19" s="217"/>
      <c r="H19" s="217"/>
      <c r="I19" s="217"/>
      <c r="J19" s="225"/>
      <c r="K19" s="225"/>
    </row>
    <row r="20" spans="1:12" x14ac:dyDescent="0.2">
      <c r="A20" s="199">
        <v>10</v>
      </c>
      <c r="B20" s="217"/>
      <c r="C20" s="31"/>
      <c r="D20" s="31" t="s">
        <v>846</v>
      </c>
      <c r="E20" s="31" t="s">
        <v>624</v>
      </c>
      <c r="F20" s="31"/>
      <c r="G20" s="812"/>
      <c r="H20" s="812"/>
      <c r="I20" s="812"/>
      <c r="J20" s="806"/>
      <c r="K20" s="806"/>
    </row>
    <row r="21" spans="1:12" x14ac:dyDescent="0.2">
      <c r="A21" s="199">
        <v>11</v>
      </c>
      <c r="B21" s="217"/>
      <c r="C21" s="31"/>
      <c r="D21" s="31" t="s">
        <v>847</v>
      </c>
      <c r="E21" s="31" t="s">
        <v>625</v>
      </c>
      <c r="F21" s="31"/>
      <c r="G21" s="812"/>
      <c r="H21" s="812"/>
      <c r="I21" s="812"/>
      <c r="J21" s="806"/>
      <c r="K21" s="806"/>
    </row>
    <row r="22" spans="1:12" ht="14.25" x14ac:dyDescent="0.2">
      <c r="A22" s="199">
        <v>12</v>
      </c>
      <c r="B22" s="217"/>
      <c r="C22" s="31"/>
      <c r="D22" s="31" t="s">
        <v>848</v>
      </c>
      <c r="E22" s="31" t="s">
        <v>626</v>
      </c>
      <c r="F22" s="31"/>
      <c r="G22" s="812"/>
      <c r="H22" s="812"/>
      <c r="I22" s="812"/>
      <c r="J22" s="806"/>
      <c r="K22" s="806"/>
    </row>
    <row r="23" spans="1:12" x14ac:dyDescent="0.2">
      <c r="A23" s="199">
        <v>13</v>
      </c>
      <c r="B23" s="217"/>
      <c r="C23" s="31"/>
      <c r="D23" s="31"/>
      <c r="E23" s="31"/>
      <c r="F23" s="31" t="s">
        <v>627</v>
      </c>
      <c r="G23" s="1559">
        <f>SUM(G20:G22)</f>
        <v>0</v>
      </c>
      <c r="H23" s="1559">
        <f t="shared" ref="H23:K23" si="0">SUM(H20:H22)</f>
        <v>0</v>
      </c>
      <c r="I23" s="1559">
        <f t="shared" si="0"/>
        <v>0</v>
      </c>
      <c r="J23" s="1550">
        <f t="shared" si="0"/>
        <v>0</v>
      </c>
      <c r="K23" s="1550">
        <f t="shared" si="0"/>
        <v>0</v>
      </c>
    </row>
    <row r="24" spans="1:12" x14ac:dyDescent="0.2">
      <c r="A24" s="199">
        <v>14</v>
      </c>
      <c r="B24" s="217"/>
      <c r="C24" s="31" t="s">
        <v>628</v>
      </c>
      <c r="D24" s="31"/>
      <c r="E24" s="31"/>
      <c r="F24" s="31"/>
      <c r="G24" s="1559">
        <f>G9+G18+G23</f>
        <v>0</v>
      </c>
      <c r="H24" s="1559">
        <f t="shared" ref="H24:K24" si="1">H9+H18+H23</f>
        <v>0</v>
      </c>
      <c r="I24" s="1559">
        <f t="shared" si="1"/>
        <v>0</v>
      </c>
      <c r="J24" s="1559">
        <f t="shared" si="1"/>
        <v>0</v>
      </c>
      <c r="K24" s="1550">
        <f t="shared" si="1"/>
        <v>0</v>
      </c>
      <c r="L24" s="1094"/>
    </row>
    <row r="25" spans="1:12" x14ac:dyDescent="0.2">
      <c r="A25" s="199">
        <v>15</v>
      </c>
      <c r="B25" s="247"/>
      <c r="C25" s="7"/>
      <c r="D25" s="7"/>
      <c r="E25" s="7"/>
      <c r="F25" s="7"/>
      <c r="G25" s="7"/>
      <c r="H25" s="7"/>
      <c r="I25" s="7"/>
      <c r="J25" s="262"/>
      <c r="K25" s="225"/>
    </row>
    <row r="26" spans="1:12" x14ac:dyDescent="0.2">
      <c r="A26" s="199">
        <v>16</v>
      </c>
      <c r="B26" s="217"/>
      <c r="C26" s="6" t="s">
        <v>629</v>
      </c>
      <c r="D26" s="31"/>
      <c r="E26" s="31"/>
      <c r="F26" s="31"/>
      <c r="G26" s="31"/>
      <c r="H26" s="31"/>
      <c r="I26" s="31"/>
      <c r="J26" s="31"/>
      <c r="K26" s="831"/>
    </row>
    <row r="27" spans="1:12" x14ac:dyDescent="0.2">
      <c r="A27" s="1327">
        <v>17</v>
      </c>
      <c r="B27" s="60"/>
      <c r="C27" s="2"/>
      <c r="D27" s="2"/>
      <c r="E27" s="2"/>
      <c r="F27" s="2"/>
      <c r="G27" s="2"/>
      <c r="H27" s="2"/>
      <c r="I27" s="2"/>
      <c r="J27" s="2"/>
      <c r="K27" s="184"/>
    </row>
    <row r="28" spans="1:12" x14ac:dyDescent="0.2">
      <c r="A28" s="199">
        <v>18</v>
      </c>
      <c r="B28" s="60"/>
      <c r="C28" s="2" t="s">
        <v>630</v>
      </c>
      <c r="D28" s="2"/>
      <c r="E28" s="2"/>
      <c r="F28" s="2"/>
      <c r="G28" s="2"/>
      <c r="H28" s="2"/>
      <c r="I28" s="2"/>
      <c r="J28" s="2"/>
      <c r="K28" s="183"/>
    </row>
    <row r="29" spans="1:12" x14ac:dyDescent="0.2">
      <c r="A29" s="199">
        <v>19</v>
      </c>
      <c r="B29" s="832"/>
      <c r="C29" s="1759"/>
      <c r="D29" s="1759"/>
      <c r="E29" s="1759"/>
      <c r="F29" s="1759"/>
      <c r="G29" s="1759"/>
      <c r="H29" s="1759"/>
      <c r="I29" s="1759"/>
      <c r="J29" s="1759"/>
      <c r="K29" s="979"/>
    </row>
    <row r="30" spans="1:12" x14ac:dyDescent="0.2">
      <c r="A30" s="199">
        <v>20</v>
      </c>
      <c r="B30" s="832"/>
      <c r="C30" s="1759"/>
      <c r="D30" s="1759"/>
      <c r="E30" s="1759"/>
      <c r="F30" s="1759"/>
      <c r="G30" s="1759"/>
      <c r="H30" s="1759"/>
      <c r="I30" s="1759"/>
      <c r="J30" s="1759"/>
      <c r="K30" s="979"/>
    </row>
    <row r="31" spans="1:12" x14ac:dyDescent="0.2">
      <c r="A31" s="199">
        <v>21</v>
      </c>
      <c r="B31" s="832"/>
      <c r="C31" s="1759"/>
      <c r="D31" s="1759"/>
      <c r="E31" s="1759"/>
      <c r="F31" s="1759"/>
      <c r="G31" s="1759"/>
      <c r="H31" s="1759"/>
      <c r="I31" s="1759"/>
      <c r="J31" s="1759"/>
      <c r="K31" s="979"/>
    </row>
    <row r="32" spans="1:12" x14ac:dyDescent="0.2">
      <c r="A32" s="199">
        <v>22</v>
      </c>
      <c r="B32" s="832"/>
      <c r="C32" s="1759"/>
      <c r="D32" s="1759"/>
      <c r="E32" s="1759"/>
      <c r="F32" s="1759"/>
      <c r="G32" s="1759"/>
      <c r="H32" s="1759"/>
      <c r="I32" s="1759"/>
      <c r="J32" s="1759"/>
      <c r="K32" s="979"/>
    </row>
    <row r="33" spans="1:11" x14ac:dyDescent="0.2">
      <c r="A33" s="199">
        <v>23</v>
      </c>
      <c r="B33" s="832"/>
      <c r="C33" s="1759"/>
      <c r="D33" s="1759"/>
      <c r="E33" s="1759"/>
      <c r="F33" s="1759"/>
      <c r="G33" s="1759"/>
      <c r="H33" s="1759"/>
      <c r="I33" s="1759"/>
      <c r="J33" s="1759"/>
      <c r="K33" s="979"/>
    </row>
    <row r="34" spans="1:11" x14ac:dyDescent="0.2">
      <c r="A34" s="199">
        <v>24</v>
      </c>
      <c r="B34" s="832"/>
      <c r="C34" s="1759"/>
      <c r="D34" s="1759"/>
      <c r="E34" s="1759"/>
      <c r="F34" s="1759"/>
      <c r="G34" s="1759"/>
      <c r="H34" s="1759"/>
      <c r="I34" s="1759"/>
      <c r="J34" s="1759"/>
      <c r="K34" s="979"/>
    </row>
    <row r="35" spans="1:11" x14ac:dyDescent="0.2">
      <c r="A35" s="199">
        <v>25</v>
      </c>
      <c r="B35" s="832"/>
      <c r="C35" s="1759"/>
      <c r="D35" s="1759"/>
      <c r="E35" s="1759"/>
      <c r="F35" s="1759"/>
      <c r="G35" s="1759"/>
      <c r="H35" s="1759"/>
      <c r="I35" s="1759"/>
      <c r="J35" s="1759"/>
      <c r="K35" s="979"/>
    </row>
    <row r="36" spans="1:11" x14ac:dyDescent="0.2">
      <c r="A36" s="199">
        <v>26</v>
      </c>
      <c r="B36" s="832"/>
      <c r="C36" s="1759"/>
      <c r="D36" s="1759"/>
      <c r="E36" s="1759"/>
      <c r="F36" s="1759"/>
      <c r="G36" s="1759"/>
      <c r="H36" s="1759"/>
      <c r="I36" s="1759"/>
      <c r="J36" s="1759"/>
      <c r="K36" s="979"/>
    </row>
    <row r="37" spans="1:11" x14ac:dyDescent="0.2">
      <c r="A37" s="199">
        <v>27</v>
      </c>
      <c r="B37" s="217"/>
      <c r="C37" s="31" t="s">
        <v>631</v>
      </c>
      <c r="D37" s="31"/>
      <c r="E37" s="31"/>
      <c r="F37" s="31"/>
      <c r="G37" s="31"/>
      <c r="H37" s="31"/>
      <c r="I37" s="31"/>
      <c r="J37" s="31"/>
      <c r="K37" s="184"/>
    </row>
    <row r="38" spans="1:11" x14ac:dyDescent="0.2">
      <c r="A38" s="199">
        <v>28</v>
      </c>
      <c r="B38" s="832"/>
      <c r="C38" s="1759"/>
      <c r="D38" s="1759"/>
      <c r="E38" s="1759"/>
      <c r="F38" s="1759"/>
      <c r="G38" s="1759"/>
      <c r="H38" s="1759"/>
      <c r="I38" s="1759"/>
      <c r="J38" s="1759"/>
      <c r="K38" s="979"/>
    </row>
    <row r="39" spans="1:11" x14ac:dyDescent="0.2">
      <c r="A39" s="199">
        <v>29</v>
      </c>
      <c r="B39" s="832"/>
      <c r="C39" s="1759"/>
      <c r="D39" s="1759"/>
      <c r="E39" s="1759"/>
      <c r="F39" s="1759"/>
      <c r="G39" s="1759"/>
      <c r="H39" s="1759"/>
      <c r="I39" s="1759"/>
      <c r="J39" s="1759"/>
      <c r="K39" s="979"/>
    </row>
    <row r="40" spans="1:11" x14ac:dyDescent="0.2">
      <c r="A40" s="199">
        <v>30</v>
      </c>
      <c r="B40" s="832"/>
      <c r="C40" s="1759"/>
      <c r="D40" s="1759"/>
      <c r="E40" s="1759"/>
      <c r="F40" s="1759"/>
      <c r="G40" s="1759"/>
      <c r="H40" s="1759"/>
      <c r="I40" s="1759"/>
      <c r="J40" s="1759"/>
      <c r="K40" s="979"/>
    </row>
    <row r="41" spans="1:11" x14ac:dyDescent="0.2">
      <c r="A41" s="199">
        <v>31</v>
      </c>
      <c r="B41" s="832"/>
      <c r="C41" s="1759"/>
      <c r="D41" s="1759"/>
      <c r="E41" s="1759"/>
      <c r="F41" s="1759"/>
      <c r="G41" s="1759"/>
      <c r="H41" s="1759"/>
      <c r="I41" s="1759"/>
      <c r="J41" s="1759"/>
      <c r="K41" s="979"/>
    </row>
    <row r="42" spans="1:11" x14ac:dyDescent="0.2">
      <c r="A42" s="199">
        <v>32</v>
      </c>
      <c r="B42" s="832"/>
      <c r="C42" s="1759"/>
      <c r="D42" s="1759"/>
      <c r="E42" s="1759"/>
      <c r="F42" s="1759"/>
      <c r="G42" s="1759"/>
      <c r="H42" s="1759"/>
      <c r="I42" s="1759"/>
      <c r="J42" s="1759"/>
      <c r="K42" s="979"/>
    </row>
    <row r="43" spans="1:11" x14ac:dyDescent="0.2">
      <c r="A43" s="199">
        <v>33</v>
      </c>
      <c r="B43" s="832"/>
      <c r="C43" s="1759"/>
      <c r="D43" s="1759"/>
      <c r="E43" s="1759"/>
      <c r="F43" s="1759"/>
      <c r="G43" s="1759"/>
      <c r="H43" s="1759"/>
      <c r="I43" s="1759"/>
      <c r="J43" s="1759"/>
      <c r="K43" s="979"/>
    </row>
    <row r="44" spans="1:11" x14ac:dyDescent="0.2">
      <c r="A44" s="199">
        <v>34</v>
      </c>
      <c r="B44" s="832"/>
      <c r="C44" s="1759"/>
      <c r="D44" s="1759"/>
      <c r="E44" s="1759"/>
      <c r="F44" s="1759"/>
      <c r="G44" s="1759"/>
      <c r="H44" s="1759"/>
      <c r="I44" s="1759"/>
      <c r="J44" s="1759"/>
      <c r="K44" s="979"/>
    </row>
    <row r="45" spans="1:11" x14ac:dyDescent="0.2">
      <c r="A45" s="199">
        <v>35</v>
      </c>
      <c r="B45" s="217"/>
      <c r="C45" s="31" t="s">
        <v>632</v>
      </c>
      <c r="D45" s="31"/>
      <c r="E45" s="31"/>
      <c r="F45" s="31"/>
      <c r="G45" s="31"/>
      <c r="H45" s="31"/>
      <c r="I45" s="31"/>
      <c r="J45" s="31"/>
      <c r="K45" s="184"/>
    </row>
    <row r="46" spans="1:11" x14ac:dyDescent="0.2">
      <c r="A46" s="199">
        <v>36</v>
      </c>
      <c r="B46" s="217"/>
      <c r="C46" s="31"/>
      <c r="D46" s="31" t="s">
        <v>846</v>
      </c>
      <c r="E46" s="31" t="s">
        <v>633</v>
      </c>
      <c r="F46" s="31"/>
      <c r="G46" s="833" t="s">
        <v>971</v>
      </c>
      <c r="H46" s="1814"/>
      <c r="I46" s="1814"/>
      <c r="J46" s="1814"/>
      <c r="K46" s="979"/>
    </row>
    <row r="47" spans="1:11" x14ac:dyDescent="0.2">
      <c r="A47" s="199">
        <v>37</v>
      </c>
      <c r="B47" s="217"/>
      <c r="C47" s="31"/>
      <c r="D47" s="31" t="s">
        <v>847</v>
      </c>
      <c r="E47" s="31" t="s">
        <v>634</v>
      </c>
      <c r="F47" s="31"/>
      <c r="G47" s="833" t="s">
        <v>971</v>
      </c>
      <c r="H47" s="1814"/>
      <c r="I47" s="1814"/>
      <c r="J47" s="1814"/>
      <c r="K47" s="979"/>
    </row>
    <row r="48" spans="1:11" x14ac:dyDescent="0.2">
      <c r="A48" s="199">
        <v>38</v>
      </c>
      <c r="B48" s="217"/>
      <c r="C48" s="31"/>
      <c r="D48" s="31"/>
      <c r="E48" s="31" t="s">
        <v>635</v>
      </c>
      <c r="F48" s="31"/>
      <c r="G48" s="833" t="s">
        <v>971</v>
      </c>
      <c r="H48" s="1814"/>
      <c r="I48" s="1814"/>
      <c r="J48" s="1814"/>
      <c r="K48" s="979"/>
    </row>
    <row r="49" spans="1:11" x14ac:dyDescent="0.2">
      <c r="A49" s="199">
        <v>39</v>
      </c>
      <c r="B49" s="217"/>
      <c r="C49" s="31"/>
      <c r="D49" s="31"/>
      <c r="E49" s="31" t="s">
        <v>636</v>
      </c>
      <c r="F49" s="31"/>
      <c r="G49" s="833" t="s">
        <v>971</v>
      </c>
      <c r="H49" s="1814"/>
      <c r="I49" s="1814"/>
      <c r="J49" s="1814"/>
      <c r="K49" s="979"/>
    </row>
    <row r="50" spans="1:11" x14ac:dyDescent="0.2">
      <c r="A50" s="199">
        <v>40</v>
      </c>
      <c r="B50" s="217"/>
      <c r="C50" s="31"/>
      <c r="D50" s="31"/>
      <c r="E50" s="31" t="s">
        <v>637</v>
      </c>
      <c r="F50" s="31"/>
      <c r="G50" s="833" t="s">
        <v>971</v>
      </c>
      <c r="H50" s="1814"/>
      <c r="I50" s="1814"/>
      <c r="J50" s="1814"/>
      <c r="K50" s="979"/>
    </row>
    <row r="51" spans="1:11" x14ac:dyDescent="0.2">
      <c r="A51" s="199">
        <v>41</v>
      </c>
      <c r="B51" s="217"/>
      <c r="C51" s="31"/>
      <c r="D51" s="31"/>
      <c r="E51" s="31" t="s">
        <v>51</v>
      </c>
      <c r="F51" s="31"/>
      <c r="G51" s="833" t="s">
        <v>971</v>
      </c>
      <c r="H51" s="1814"/>
      <c r="I51" s="1814"/>
      <c r="J51" s="1814"/>
      <c r="K51" s="979"/>
    </row>
    <row r="52" spans="1:11" x14ac:dyDescent="0.2">
      <c r="A52" s="199">
        <v>42</v>
      </c>
      <c r="B52" s="217"/>
      <c r="C52" s="31"/>
      <c r="D52" s="31" t="s">
        <v>848</v>
      </c>
      <c r="E52" s="31" t="s">
        <v>52</v>
      </c>
      <c r="F52" s="31"/>
      <c r="G52" s="833" t="s">
        <v>971</v>
      </c>
      <c r="H52" s="1814"/>
      <c r="I52" s="1814"/>
      <c r="J52" s="1814"/>
      <c r="K52" s="979"/>
    </row>
  </sheetData>
  <sheetProtection sheet="1" objects="1" scenarios="1"/>
  <mergeCells count="24">
    <mergeCell ref="C39:J39"/>
    <mergeCell ref="A1:J1"/>
    <mergeCell ref="C29:J29"/>
    <mergeCell ref="C30:J30"/>
    <mergeCell ref="C31:J31"/>
    <mergeCell ref="C32:J32"/>
    <mergeCell ref="C33:J33"/>
    <mergeCell ref="C34:J34"/>
    <mergeCell ref="C35:J35"/>
    <mergeCell ref="C36:J36"/>
    <mergeCell ref="C38:J38"/>
    <mergeCell ref="A2:K2"/>
    <mergeCell ref="C44:J44"/>
    <mergeCell ref="H46:J46"/>
    <mergeCell ref="H47:J47"/>
    <mergeCell ref="C40:J40"/>
    <mergeCell ref="C41:J41"/>
    <mergeCell ref="C42:J42"/>
    <mergeCell ref="C43:J43"/>
    <mergeCell ref="H52:J52"/>
    <mergeCell ref="H48:J48"/>
    <mergeCell ref="H49:J49"/>
    <mergeCell ref="H50:J50"/>
    <mergeCell ref="H51:J51"/>
  </mergeCells>
  <phoneticPr fontId="7" type="noConversion"/>
  <printOptions horizontalCentered="1"/>
  <pageMargins left="0.54" right="0.54" top="0.69" bottom="0.78" header="0.5" footer="0.5"/>
  <pageSetup scale="85" orientation="portrait"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132"/>
  <sheetViews>
    <sheetView zoomScaleNormal="100" workbookViewId="0">
      <selection activeCell="D1" sqref="D1"/>
    </sheetView>
  </sheetViews>
  <sheetFormatPr defaultRowHeight="14.25" x14ac:dyDescent="0.2"/>
  <cols>
    <col min="1" max="1" width="96.7109375" style="187" customWidth="1"/>
    <col min="2" max="2" width="9.140625" style="1515"/>
    <col min="3" max="16384" width="9.140625" style="187"/>
  </cols>
  <sheetData>
    <row r="1" spans="1:2" ht="18" x14ac:dyDescent="0.25">
      <c r="A1" s="1737" t="s">
        <v>1163</v>
      </c>
      <c r="B1" s="1737"/>
    </row>
    <row r="3" spans="1:2" x14ac:dyDescent="0.2">
      <c r="B3" s="211" t="s">
        <v>1173</v>
      </c>
    </row>
    <row r="4" spans="1:2" ht="15.75" customHeight="1" x14ac:dyDescent="0.2">
      <c r="A4" s="187" t="s">
        <v>589</v>
      </c>
      <c r="B4" s="1515">
        <v>5</v>
      </c>
    </row>
    <row r="5" spans="1:2" ht="15.75" customHeight="1" x14ac:dyDescent="0.2">
      <c r="A5" s="187" t="s">
        <v>993</v>
      </c>
      <c r="B5" s="1515">
        <v>6</v>
      </c>
    </row>
    <row r="6" spans="1:2" ht="15.75" customHeight="1" x14ac:dyDescent="0.2">
      <c r="A6" s="187" t="s">
        <v>1318</v>
      </c>
      <c r="B6" s="1515">
        <v>7</v>
      </c>
    </row>
    <row r="7" spans="1:2" ht="15.75" customHeight="1" x14ac:dyDescent="0.2">
      <c r="A7" s="187" t="s">
        <v>1320</v>
      </c>
      <c r="B7" s="1515">
        <v>8</v>
      </c>
    </row>
    <row r="8" spans="1:2" ht="15.75" customHeight="1" x14ac:dyDescent="0.2">
      <c r="A8" s="187" t="s">
        <v>1322</v>
      </c>
      <c r="B8" s="1515">
        <v>9</v>
      </c>
    </row>
    <row r="9" spans="1:2" ht="15.75" customHeight="1" x14ac:dyDescent="0.2">
      <c r="A9" s="187" t="s">
        <v>1321</v>
      </c>
      <c r="B9" s="1515">
        <v>10</v>
      </c>
    </row>
    <row r="10" spans="1:2" ht="15.75" customHeight="1" x14ac:dyDescent="0.2">
      <c r="A10" s="187" t="s">
        <v>590</v>
      </c>
      <c r="B10" s="1515">
        <v>11</v>
      </c>
    </row>
    <row r="11" spans="1:2" ht="15.75" customHeight="1" x14ac:dyDescent="0.2">
      <c r="A11" s="187" t="s">
        <v>72</v>
      </c>
      <c r="B11" s="1515">
        <v>12</v>
      </c>
    </row>
    <row r="12" spans="1:2" ht="15.75" customHeight="1" x14ac:dyDescent="0.2">
      <c r="A12" s="187" t="s">
        <v>591</v>
      </c>
      <c r="B12" s="1515">
        <v>13</v>
      </c>
    </row>
    <row r="13" spans="1:2" ht="15.75" customHeight="1" x14ac:dyDescent="0.2">
      <c r="A13" s="187" t="s">
        <v>592</v>
      </c>
      <c r="B13" s="1515">
        <v>14</v>
      </c>
    </row>
    <row r="14" spans="1:2" ht="15.75" customHeight="1" x14ac:dyDescent="0.2">
      <c r="A14" s="187" t="s">
        <v>593</v>
      </c>
      <c r="B14" s="1515">
        <v>15</v>
      </c>
    </row>
    <row r="15" spans="1:2" ht="15.75" customHeight="1" x14ac:dyDescent="0.2">
      <c r="A15" s="187" t="s">
        <v>1521</v>
      </c>
      <c r="B15" s="1515">
        <v>16</v>
      </c>
    </row>
    <row r="16" spans="1:2" ht="15.75" customHeight="1" x14ac:dyDescent="0.2">
      <c r="A16" s="187" t="s">
        <v>594</v>
      </c>
      <c r="B16" s="1515">
        <v>17</v>
      </c>
    </row>
    <row r="17" spans="1:2" ht="15.75" customHeight="1" x14ac:dyDescent="0.2">
      <c r="A17" s="187" t="s">
        <v>595</v>
      </c>
      <c r="B17" s="1515" t="s">
        <v>1713</v>
      </c>
    </row>
    <row r="18" spans="1:2" ht="15.75" customHeight="1" x14ac:dyDescent="0.2">
      <c r="A18" s="187" t="s">
        <v>1522</v>
      </c>
      <c r="B18" s="1515">
        <v>18</v>
      </c>
    </row>
    <row r="19" spans="1:2" ht="15.75" customHeight="1" x14ac:dyDescent="0.2">
      <c r="A19" s="187" t="s">
        <v>1523</v>
      </c>
      <c r="B19" s="1515">
        <v>18</v>
      </c>
    </row>
    <row r="20" spans="1:2" ht="15.75" customHeight="1" x14ac:dyDescent="0.2">
      <c r="A20" s="187" t="s">
        <v>1525</v>
      </c>
      <c r="B20" s="1515">
        <v>19</v>
      </c>
    </row>
    <row r="21" spans="1:2" ht="15.75" customHeight="1" x14ac:dyDescent="0.2">
      <c r="A21" s="187" t="s">
        <v>1526</v>
      </c>
      <c r="B21" s="1515">
        <v>19</v>
      </c>
    </row>
    <row r="22" spans="1:2" ht="15.75" customHeight="1" x14ac:dyDescent="0.2">
      <c r="A22" s="187" t="s">
        <v>1527</v>
      </c>
      <c r="B22" s="1515">
        <v>19</v>
      </c>
    </row>
    <row r="23" spans="1:2" ht="15.75" customHeight="1" x14ac:dyDescent="0.2">
      <c r="A23" s="187" t="s">
        <v>1528</v>
      </c>
      <c r="B23" s="1515">
        <v>20</v>
      </c>
    </row>
    <row r="24" spans="1:2" ht="15.75" customHeight="1" x14ac:dyDescent="0.2">
      <c r="A24" s="187" t="s">
        <v>1529</v>
      </c>
      <c r="B24" s="1515">
        <v>21</v>
      </c>
    </row>
    <row r="25" spans="1:2" ht="15.75" customHeight="1" x14ac:dyDescent="0.2">
      <c r="A25" s="187" t="s">
        <v>1530</v>
      </c>
      <c r="B25" s="1515">
        <v>22</v>
      </c>
    </row>
    <row r="26" spans="1:2" ht="15.75" customHeight="1" x14ac:dyDescent="0.2">
      <c r="A26" s="187" t="s">
        <v>1714</v>
      </c>
      <c r="B26" s="1515">
        <v>23</v>
      </c>
    </row>
    <row r="27" spans="1:2" ht="15.75" customHeight="1" x14ac:dyDescent="0.2">
      <c r="A27" s="187" t="s">
        <v>1534</v>
      </c>
      <c r="B27" s="1515">
        <v>23</v>
      </c>
    </row>
    <row r="28" spans="1:2" ht="15.75" customHeight="1" x14ac:dyDescent="0.2">
      <c r="A28" s="187" t="s">
        <v>1535</v>
      </c>
      <c r="B28" s="1515">
        <v>23</v>
      </c>
    </row>
    <row r="29" spans="1:2" ht="15.75" customHeight="1" x14ac:dyDescent="0.2">
      <c r="A29" s="187" t="s">
        <v>1536</v>
      </c>
      <c r="B29" s="1515">
        <v>24</v>
      </c>
    </row>
    <row r="30" spans="1:2" ht="15.75" customHeight="1" x14ac:dyDescent="0.2">
      <c r="A30" s="187" t="s">
        <v>1537</v>
      </c>
      <c r="B30" s="1515">
        <v>24</v>
      </c>
    </row>
    <row r="31" spans="1:2" ht="15.75" customHeight="1" x14ac:dyDescent="0.2">
      <c r="A31" s="187" t="s">
        <v>1538</v>
      </c>
      <c r="B31" s="1515">
        <v>24</v>
      </c>
    </row>
    <row r="32" spans="1:2" ht="15.75" customHeight="1" x14ac:dyDescent="0.2">
      <c r="A32" s="187" t="s">
        <v>1539</v>
      </c>
      <c r="B32" s="1515">
        <v>25</v>
      </c>
    </row>
    <row r="33" spans="1:2" ht="15.75" customHeight="1" x14ac:dyDescent="0.2">
      <c r="A33" s="187" t="s">
        <v>1540</v>
      </c>
      <c r="B33" s="1515">
        <v>25</v>
      </c>
    </row>
    <row r="34" spans="1:2" ht="15.75" customHeight="1" x14ac:dyDescent="0.2">
      <c r="A34" s="187" t="s">
        <v>1541</v>
      </c>
      <c r="B34" s="1515">
        <v>25</v>
      </c>
    </row>
    <row r="35" spans="1:2" ht="15.75" customHeight="1" x14ac:dyDescent="0.2">
      <c r="A35" s="187" t="s">
        <v>1542</v>
      </c>
      <c r="B35" s="1515">
        <v>25</v>
      </c>
    </row>
    <row r="36" spans="1:2" ht="15.75" customHeight="1" x14ac:dyDescent="0.2">
      <c r="A36" s="187" t="s">
        <v>1544</v>
      </c>
      <c r="B36" s="1515">
        <v>26</v>
      </c>
    </row>
    <row r="37" spans="1:2" ht="15.75" customHeight="1" x14ac:dyDescent="0.2">
      <c r="A37" s="187" t="s">
        <v>1545</v>
      </c>
      <c r="B37" s="1515">
        <v>26</v>
      </c>
    </row>
    <row r="38" spans="1:2" ht="15.75" customHeight="1" x14ac:dyDescent="0.2">
      <c r="A38" s="187" t="s">
        <v>1546</v>
      </c>
      <c r="B38" s="1515">
        <v>26</v>
      </c>
    </row>
    <row r="39" spans="1:2" ht="15.75" customHeight="1" x14ac:dyDescent="0.2">
      <c r="A39" s="187" t="s">
        <v>1547</v>
      </c>
      <c r="B39" s="1515">
        <v>26</v>
      </c>
    </row>
    <row r="40" spans="1:2" ht="15.75" customHeight="1" x14ac:dyDescent="0.2">
      <c r="A40" s="187" t="s">
        <v>1548</v>
      </c>
      <c r="B40" s="1515">
        <v>27</v>
      </c>
    </row>
    <row r="41" spans="1:2" ht="15.75" customHeight="1" x14ac:dyDescent="0.2">
      <c r="A41" s="187" t="s">
        <v>1551</v>
      </c>
      <c r="B41" s="1515">
        <v>27</v>
      </c>
    </row>
    <row r="42" spans="1:2" ht="15.75" customHeight="1" x14ac:dyDescent="0.2">
      <c r="A42" s="187" t="s">
        <v>1554</v>
      </c>
      <c r="B42" s="1515">
        <v>28</v>
      </c>
    </row>
    <row r="43" spans="1:2" ht="15.75" customHeight="1" x14ac:dyDescent="0.2">
      <c r="A43" s="187" t="s">
        <v>1555</v>
      </c>
      <c r="B43" s="1515">
        <v>28</v>
      </c>
    </row>
    <row r="44" spans="1:2" ht="15.75" customHeight="1" x14ac:dyDescent="0.2">
      <c r="A44" s="187" t="s">
        <v>1556</v>
      </c>
      <c r="B44" s="1515">
        <v>28</v>
      </c>
    </row>
    <row r="45" spans="1:2" ht="15.75" customHeight="1" x14ac:dyDescent="0.2">
      <c r="A45" s="187" t="s">
        <v>1557</v>
      </c>
      <c r="B45" s="1515">
        <v>28</v>
      </c>
    </row>
    <row r="46" spans="1:2" ht="15.75" customHeight="1" x14ac:dyDescent="0.2">
      <c r="A46" s="187" t="s">
        <v>1558</v>
      </c>
      <c r="B46" s="1515">
        <v>29</v>
      </c>
    </row>
    <row r="47" spans="1:2" ht="15.75" customHeight="1" x14ac:dyDescent="0.2">
      <c r="A47" s="187" t="s">
        <v>1559</v>
      </c>
      <c r="B47" s="1515">
        <v>29</v>
      </c>
    </row>
    <row r="48" spans="1:2" ht="15.75" customHeight="1" x14ac:dyDescent="0.2">
      <c r="A48" s="187" t="s">
        <v>1560</v>
      </c>
      <c r="B48" s="1515">
        <v>29</v>
      </c>
    </row>
    <row r="49" spans="1:2" ht="15.75" customHeight="1" x14ac:dyDescent="0.2">
      <c r="A49" s="187" t="s">
        <v>1561</v>
      </c>
      <c r="B49" s="1515">
        <v>29</v>
      </c>
    </row>
    <row r="50" spans="1:2" ht="15.75" customHeight="1" x14ac:dyDescent="0.2">
      <c r="A50" s="187" t="s">
        <v>1562</v>
      </c>
      <c r="B50" s="1515">
        <v>30</v>
      </c>
    </row>
    <row r="51" spans="1:2" ht="15.75" customHeight="1" x14ac:dyDescent="0.2">
      <c r="A51" s="187" t="s">
        <v>1563</v>
      </c>
      <c r="B51" s="1515">
        <v>30</v>
      </c>
    </row>
    <row r="52" spans="1:2" ht="15.75" customHeight="1" x14ac:dyDescent="0.2">
      <c r="A52" s="187" t="s">
        <v>1566</v>
      </c>
      <c r="B52" s="1515">
        <v>30</v>
      </c>
    </row>
    <row r="53" spans="1:2" ht="15.75" customHeight="1" x14ac:dyDescent="0.2">
      <c r="A53" s="187" t="s">
        <v>1568</v>
      </c>
      <c r="B53" s="1515">
        <v>30</v>
      </c>
    </row>
    <row r="54" spans="1:2" ht="15.75" customHeight="1" x14ac:dyDescent="0.2">
      <c r="A54" s="1512" t="s">
        <v>1569</v>
      </c>
      <c r="B54" s="1515">
        <v>31</v>
      </c>
    </row>
    <row r="55" spans="1:2" ht="15.75" customHeight="1" x14ac:dyDescent="0.2">
      <c r="A55" s="1512" t="s">
        <v>1570</v>
      </c>
      <c r="B55" s="1515">
        <v>31</v>
      </c>
    </row>
    <row r="56" spans="1:2" ht="15.75" customHeight="1" x14ac:dyDescent="0.2">
      <c r="A56" s="187" t="s">
        <v>1571</v>
      </c>
      <c r="B56" s="1515">
        <v>32</v>
      </c>
    </row>
    <row r="57" spans="1:2" ht="15.75" customHeight="1" x14ac:dyDescent="0.2">
      <c r="A57" s="187" t="s">
        <v>1573</v>
      </c>
      <c r="B57" s="1515">
        <v>32</v>
      </c>
    </row>
    <row r="58" spans="1:2" ht="15.75" customHeight="1" x14ac:dyDescent="0.2">
      <c r="A58" s="187" t="s">
        <v>1575</v>
      </c>
      <c r="B58" s="1515">
        <v>33</v>
      </c>
    </row>
    <row r="59" spans="1:2" ht="15.75" customHeight="1" x14ac:dyDescent="0.2">
      <c r="A59" s="187" t="s">
        <v>1577</v>
      </c>
      <c r="B59" s="1515">
        <v>33</v>
      </c>
    </row>
    <row r="60" spans="1:2" ht="15.75" customHeight="1" x14ac:dyDescent="0.2">
      <c r="A60" s="187" t="s">
        <v>1579</v>
      </c>
      <c r="B60" s="1515">
        <v>34</v>
      </c>
    </row>
    <row r="61" spans="1:2" ht="15.75" customHeight="1" x14ac:dyDescent="0.2">
      <c r="A61" s="187" t="s">
        <v>1581</v>
      </c>
      <c r="B61" s="1515">
        <v>35</v>
      </c>
    </row>
    <row r="62" spans="1:2" ht="15.75" customHeight="1" x14ac:dyDescent="0.2">
      <c r="A62" s="187" t="s">
        <v>1583</v>
      </c>
      <c r="B62" s="1515">
        <v>35</v>
      </c>
    </row>
    <row r="63" spans="1:2" ht="15.75" customHeight="1" x14ac:dyDescent="0.2">
      <c r="A63" s="187" t="s">
        <v>1715</v>
      </c>
      <c r="B63" s="1515">
        <v>35</v>
      </c>
    </row>
    <row r="64" spans="1:2" ht="15.75" customHeight="1" x14ac:dyDescent="0.2">
      <c r="A64" s="187" t="s">
        <v>1587</v>
      </c>
      <c r="B64" s="1515">
        <v>35</v>
      </c>
    </row>
    <row r="65" spans="1:2" ht="15.75" customHeight="1" x14ac:dyDescent="0.2">
      <c r="A65" s="187" t="s">
        <v>1589</v>
      </c>
      <c r="B65" s="1515">
        <v>36</v>
      </c>
    </row>
    <row r="66" spans="1:2" ht="15.75" customHeight="1" x14ac:dyDescent="0.2">
      <c r="A66" s="187" t="s">
        <v>1591</v>
      </c>
      <c r="B66" s="1515">
        <v>36</v>
      </c>
    </row>
    <row r="67" spans="1:2" ht="15.75" customHeight="1" x14ac:dyDescent="0.2">
      <c r="A67" s="187" t="s">
        <v>1593</v>
      </c>
      <c r="B67" s="1515">
        <v>36</v>
      </c>
    </row>
    <row r="68" spans="1:2" ht="15.75" customHeight="1" x14ac:dyDescent="0.2">
      <c r="A68" s="187" t="s">
        <v>1595</v>
      </c>
      <c r="B68" s="1515">
        <v>36</v>
      </c>
    </row>
    <row r="69" spans="1:2" ht="15.75" customHeight="1" x14ac:dyDescent="0.2">
      <c r="A69" s="187" t="s">
        <v>1598</v>
      </c>
      <c r="B69" s="1515">
        <v>37</v>
      </c>
    </row>
    <row r="70" spans="1:2" ht="15.75" customHeight="1" x14ac:dyDescent="0.2">
      <c r="A70" s="187" t="s">
        <v>1600</v>
      </c>
      <c r="B70" s="1515">
        <v>37</v>
      </c>
    </row>
    <row r="71" spans="1:2" ht="15.75" customHeight="1" x14ac:dyDescent="0.2">
      <c r="A71" s="187" t="s">
        <v>1602</v>
      </c>
      <c r="B71" s="1515">
        <v>37</v>
      </c>
    </row>
    <row r="72" spans="1:2" ht="15.75" customHeight="1" x14ac:dyDescent="0.2">
      <c r="A72" s="187" t="s">
        <v>1604</v>
      </c>
      <c r="B72" s="1515">
        <v>38</v>
      </c>
    </row>
    <row r="73" spans="1:2" ht="15.75" customHeight="1" x14ac:dyDescent="0.2">
      <c r="A73" s="187" t="s">
        <v>1606</v>
      </c>
      <c r="B73" s="1515">
        <v>38</v>
      </c>
    </row>
    <row r="74" spans="1:2" ht="15.75" customHeight="1" x14ac:dyDescent="0.2">
      <c r="A74" s="187" t="s">
        <v>1608</v>
      </c>
      <c r="B74" s="1515">
        <v>38</v>
      </c>
    </row>
    <row r="75" spans="1:2" ht="15.75" customHeight="1" x14ac:dyDescent="0.2">
      <c r="A75" s="187" t="s">
        <v>1764</v>
      </c>
      <c r="B75" s="1515">
        <v>39</v>
      </c>
    </row>
    <row r="76" spans="1:2" ht="15.75" customHeight="1" x14ac:dyDescent="0.2">
      <c r="A76" s="187" t="s">
        <v>1612</v>
      </c>
      <c r="B76" s="1515">
        <v>40</v>
      </c>
    </row>
    <row r="77" spans="1:2" ht="15.75" customHeight="1" x14ac:dyDescent="0.2">
      <c r="A77" s="187" t="s">
        <v>1614</v>
      </c>
      <c r="B77" s="1515">
        <v>41</v>
      </c>
    </row>
    <row r="78" spans="1:2" ht="15.75" customHeight="1" x14ac:dyDescent="0.2">
      <c r="A78" s="187" t="s">
        <v>1616</v>
      </c>
      <c r="B78" s="1515">
        <v>41</v>
      </c>
    </row>
    <row r="79" spans="1:2" ht="15.75" customHeight="1" x14ac:dyDescent="0.2">
      <c r="A79" s="187" t="s">
        <v>1618</v>
      </c>
      <c r="B79" s="1515">
        <v>42</v>
      </c>
    </row>
    <row r="80" spans="1:2" ht="15.75" customHeight="1" x14ac:dyDescent="0.2">
      <c r="A80" s="187" t="s">
        <v>1620</v>
      </c>
      <c r="B80" s="1515">
        <v>43</v>
      </c>
    </row>
    <row r="81" spans="1:2" ht="15.75" customHeight="1" x14ac:dyDescent="0.2">
      <c r="A81" s="187" t="s">
        <v>1622</v>
      </c>
      <c r="B81" s="1515">
        <v>43</v>
      </c>
    </row>
    <row r="82" spans="1:2" ht="15.75" customHeight="1" x14ac:dyDescent="0.2">
      <c r="A82" s="187" t="s">
        <v>1623</v>
      </c>
      <c r="B82" s="1515">
        <v>43</v>
      </c>
    </row>
    <row r="83" spans="1:2" ht="15.75" customHeight="1" x14ac:dyDescent="0.2">
      <c r="A83" s="1512" t="s">
        <v>123</v>
      </c>
      <c r="B83" s="1515">
        <v>44</v>
      </c>
    </row>
    <row r="84" spans="1:2" ht="15.75" customHeight="1" x14ac:dyDescent="0.2">
      <c r="A84" s="187" t="s">
        <v>124</v>
      </c>
      <c r="B84" s="1515">
        <v>44</v>
      </c>
    </row>
    <row r="85" spans="1:2" ht="15.75" customHeight="1" x14ac:dyDescent="0.2">
      <c r="A85" s="187" t="s">
        <v>974</v>
      </c>
      <c r="B85" s="1515" t="s">
        <v>1765</v>
      </c>
    </row>
    <row r="86" spans="1:2" ht="15.75" customHeight="1" x14ac:dyDescent="0.2">
      <c r="A86" s="187" t="s">
        <v>497</v>
      </c>
      <c r="B86" s="1515">
        <v>48</v>
      </c>
    </row>
    <row r="87" spans="1:2" ht="15.75" customHeight="1" x14ac:dyDescent="0.2">
      <c r="A87" s="187" t="s">
        <v>498</v>
      </c>
      <c r="B87" s="1515">
        <v>48</v>
      </c>
    </row>
    <row r="88" spans="1:2" ht="15.75" customHeight="1" x14ac:dyDescent="0.2">
      <c r="A88" s="187" t="s">
        <v>499</v>
      </c>
      <c r="B88" s="1515">
        <v>49</v>
      </c>
    </row>
    <row r="89" spans="1:2" ht="15.75" customHeight="1" x14ac:dyDescent="0.2">
      <c r="A89" s="187" t="s">
        <v>1625</v>
      </c>
      <c r="B89" s="1515">
        <v>50</v>
      </c>
    </row>
    <row r="90" spans="1:2" ht="15.75" customHeight="1" x14ac:dyDescent="0.2">
      <c r="A90" s="187" t="s">
        <v>1626</v>
      </c>
      <c r="B90" s="1515">
        <v>50</v>
      </c>
    </row>
    <row r="91" spans="1:2" ht="15.75" customHeight="1" x14ac:dyDescent="0.2">
      <c r="A91" s="187" t="s">
        <v>1627</v>
      </c>
      <c r="B91" s="1515">
        <v>50</v>
      </c>
    </row>
    <row r="92" spans="1:2" ht="15.75" customHeight="1" x14ac:dyDescent="0.2">
      <c r="A92" s="187" t="s">
        <v>1628</v>
      </c>
      <c r="B92" s="1515">
        <v>51</v>
      </c>
    </row>
    <row r="93" spans="1:2" ht="15.75" customHeight="1" x14ac:dyDescent="0.2">
      <c r="A93" s="187" t="s">
        <v>1629</v>
      </c>
      <c r="B93" s="1515">
        <v>51</v>
      </c>
    </row>
    <row r="94" spans="1:2" ht="15.75" customHeight="1" x14ac:dyDescent="0.2">
      <c r="A94" s="187" t="s">
        <v>1630</v>
      </c>
      <c r="B94" s="1515">
        <v>51</v>
      </c>
    </row>
    <row r="95" spans="1:2" ht="15.75" customHeight="1" x14ac:dyDescent="0.2">
      <c r="A95" s="187" t="s">
        <v>1632</v>
      </c>
      <c r="B95" s="1515">
        <v>51</v>
      </c>
    </row>
    <row r="96" spans="1:2" ht="15.75" customHeight="1" x14ac:dyDescent="0.2">
      <c r="A96" s="187" t="s">
        <v>1634</v>
      </c>
      <c r="B96" s="1515">
        <v>52</v>
      </c>
    </row>
    <row r="97" spans="1:2" ht="15.75" customHeight="1" x14ac:dyDescent="0.2">
      <c r="A97" s="187" t="s">
        <v>1637</v>
      </c>
      <c r="B97" s="1515">
        <v>52</v>
      </c>
    </row>
    <row r="98" spans="1:2" ht="15.75" customHeight="1" x14ac:dyDescent="0.2">
      <c r="A98" s="187" t="s">
        <v>1639</v>
      </c>
      <c r="B98" s="1515">
        <v>52</v>
      </c>
    </row>
    <row r="99" spans="1:2" ht="15.75" customHeight="1" x14ac:dyDescent="0.2">
      <c r="A99" s="187" t="s">
        <v>1641</v>
      </c>
      <c r="B99" s="1515">
        <v>52</v>
      </c>
    </row>
    <row r="100" spans="1:2" ht="15.75" customHeight="1" x14ac:dyDescent="0.2">
      <c r="A100" s="187" t="s">
        <v>1768</v>
      </c>
      <c r="B100" s="1515">
        <v>53</v>
      </c>
    </row>
    <row r="101" spans="1:2" ht="15.75" customHeight="1" x14ac:dyDescent="0.2">
      <c r="A101" s="187" t="s">
        <v>1644</v>
      </c>
      <c r="B101" s="1515">
        <v>53</v>
      </c>
    </row>
    <row r="102" spans="1:2" ht="15.75" customHeight="1" x14ac:dyDescent="0.2">
      <c r="A102" s="187" t="s">
        <v>1646</v>
      </c>
      <c r="B102" s="1515">
        <v>53</v>
      </c>
    </row>
    <row r="103" spans="1:2" ht="15.75" customHeight="1" x14ac:dyDescent="0.2">
      <c r="A103" s="187" t="s">
        <v>1648</v>
      </c>
      <c r="B103" s="1515">
        <v>53</v>
      </c>
    </row>
    <row r="104" spans="1:2" ht="15.75" customHeight="1" x14ac:dyDescent="0.2">
      <c r="A104" s="187" t="s">
        <v>1771</v>
      </c>
      <c r="B104" s="1515">
        <v>54</v>
      </c>
    </row>
    <row r="105" spans="1:2" ht="15.75" customHeight="1" x14ac:dyDescent="0.2">
      <c r="A105" s="187" t="s">
        <v>1651</v>
      </c>
      <c r="B105" s="1515">
        <v>54</v>
      </c>
    </row>
    <row r="106" spans="1:2" ht="15.75" customHeight="1" x14ac:dyDescent="0.2">
      <c r="A106" s="187" t="s">
        <v>1653</v>
      </c>
      <c r="B106" s="1515">
        <v>54</v>
      </c>
    </row>
    <row r="107" spans="1:2" ht="15.75" customHeight="1" x14ac:dyDescent="0.2">
      <c r="A107" s="187" t="s">
        <v>1655</v>
      </c>
      <c r="B107" s="1515">
        <v>54</v>
      </c>
    </row>
    <row r="108" spans="1:2" ht="15.75" customHeight="1" x14ac:dyDescent="0.2">
      <c r="A108" s="187" t="s">
        <v>500</v>
      </c>
      <c r="B108" s="1515">
        <v>55</v>
      </c>
    </row>
    <row r="109" spans="1:2" ht="15.75" customHeight="1" x14ac:dyDescent="0.2">
      <c r="A109" s="187" t="s">
        <v>502</v>
      </c>
      <c r="B109" s="1515">
        <v>56</v>
      </c>
    </row>
    <row r="110" spans="1:2" ht="15.75" customHeight="1" x14ac:dyDescent="0.2">
      <c r="A110" s="187" t="s">
        <v>501</v>
      </c>
      <c r="B110" s="1515">
        <v>56</v>
      </c>
    </row>
    <row r="111" spans="1:2" ht="15.75" customHeight="1" x14ac:dyDescent="0.2">
      <c r="A111" s="187" t="s">
        <v>503</v>
      </c>
      <c r="B111" s="1515">
        <v>56</v>
      </c>
    </row>
    <row r="112" spans="1:2" ht="15.75" customHeight="1" x14ac:dyDescent="0.2">
      <c r="A112" s="187" t="s">
        <v>504</v>
      </c>
      <c r="B112" s="1515">
        <v>57</v>
      </c>
    </row>
    <row r="113" spans="1:2" ht="15.75" customHeight="1" x14ac:dyDescent="0.2">
      <c r="A113" s="187" t="s">
        <v>505</v>
      </c>
      <c r="B113" s="1515">
        <v>57</v>
      </c>
    </row>
    <row r="114" spans="1:2" ht="15.75" customHeight="1" x14ac:dyDescent="0.2">
      <c r="A114" s="187" t="s">
        <v>506</v>
      </c>
      <c r="B114" s="1515">
        <v>57</v>
      </c>
    </row>
    <row r="115" spans="1:2" ht="15.75" customHeight="1" x14ac:dyDescent="0.2">
      <c r="A115" s="187" t="s">
        <v>994</v>
      </c>
      <c r="B115" s="1515">
        <v>58</v>
      </c>
    </row>
    <row r="116" spans="1:2" ht="15.75" customHeight="1" x14ac:dyDescent="0.2">
      <c r="A116" s="187" t="s">
        <v>507</v>
      </c>
      <c r="B116" s="1515">
        <v>58</v>
      </c>
    </row>
    <row r="117" spans="1:2" ht="15.75" customHeight="1" x14ac:dyDescent="0.2">
      <c r="A117" s="187" t="s">
        <v>508</v>
      </c>
      <c r="B117" s="1515">
        <v>59</v>
      </c>
    </row>
    <row r="118" spans="1:2" ht="15.75" customHeight="1" x14ac:dyDescent="0.2">
      <c r="A118" s="187" t="s">
        <v>509</v>
      </c>
      <c r="B118" s="1515">
        <v>60</v>
      </c>
    </row>
    <row r="119" spans="1:2" ht="15.75" customHeight="1" x14ac:dyDescent="0.2">
      <c r="A119" s="187" t="s">
        <v>1658</v>
      </c>
      <c r="B119" s="1515">
        <v>60</v>
      </c>
    </row>
    <row r="120" spans="1:2" ht="15.75" customHeight="1" x14ac:dyDescent="0.2">
      <c r="A120" s="187" t="s">
        <v>510</v>
      </c>
      <c r="B120" s="1515">
        <v>60</v>
      </c>
    </row>
    <row r="121" spans="1:2" ht="15.75" customHeight="1" x14ac:dyDescent="0.2">
      <c r="A121" s="187" t="s">
        <v>511</v>
      </c>
      <c r="B121" s="1515">
        <v>61</v>
      </c>
    </row>
    <row r="122" spans="1:2" ht="15.75" customHeight="1" x14ac:dyDescent="0.2">
      <c r="A122" s="187" t="s">
        <v>512</v>
      </c>
      <c r="B122" s="1515">
        <v>62</v>
      </c>
    </row>
    <row r="123" spans="1:2" ht="15.75" customHeight="1" x14ac:dyDescent="0.2">
      <c r="A123" s="187" t="s">
        <v>513</v>
      </c>
      <c r="B123" s="1515">
        <v>62</v>
      </c>
    </row>
    <row r="124" spans="1:2" ht="15.75" customHeight="1" x14ac:dyDescent="0.2">
      <c r="A124" s="187" t="s">
        <v>1659</v>
      </c>
      <c r="B124" s="1515">
        <v>63</v>
      </c>
    </row>
    <row r="125" spans="1:2" ht="15.75" customHeight="1" x14ac:dyDescent="0.2">
      <c r="A125" s="187" t="s">
        <v>1043</v>
      </c>
      <c r="B125" s="1515">
        <v>64</v>
      </c>
    </row>
    <row r="126" spans="1:2" ht="15.75" customHeight="1" x14ac:dyDescent="0.2">
      <c r="A126" s="187" t="s">
        <v>1044</v>
      </c>
      <c r="B126" s="1515">
        <v>64</v>
      </c>
    </row>
    <row r="127" spans="1:2" ht="15.75" customHeight="1" x14ac:dyDescent="0.2">
      <c r="A127" s="187" t="s">
        <v>1660</v>
      </c>
      <c r="B127" s="1515">
        <v>65</v>
      </c>
    </row>
    <row r="128" spans="1:2" ht="15.75" customHeight="1" x14ac:dyDescent="0.2">
      <c r="A128" s="187" t="s">
        <v>1661</v>
      </c>
      <c r="B128" s="1515" t="s">
        <v>1772</v>
      </c>
    </row>
    <row r="129" spans="1:2" ht="15.75" customHeight="1" x14ac:dyDescent="0.2">
      <c r="A129" s="187" t="s">
        <v>1663</v>
      </c>
      <c r="B129" s="1515">
        <v>69</v>
      </c>
    </row>
    <row r="130" spans="1:2" ht="15.75" customHeight="1" x14ac:dyDescent="0.2">
      <c r="A130" s="187" t="s">
        <v>1045</v>
      </c>
      <c r="B130" s="1515">
        <v>70</v>
      </c>
    </row>
    <row r="131" spans="1:2" ht="15.75" customHeight="1" x14ac:dyDescent="0.2">
      <c r="A131" s="187" t="s">
        <v>1046</v>
      </c>
      <c r="B131" s="1515">
        <v>71</v>
      </c>
    </row>
    <row r="132" spans="1:2" ht="6.75" customHeight="1" x14ac:dyDescent="0.2"/>
  </sheetData>
  <sheetProtection sheet="1" objects="1" scenarios="1"/>
  <mergeCells count="1">
    <mergeCell ref="A1:B1"/>
  </mergeCells>
  <phoneticPr fontId="7" type="noConversion"/>
  <printOptions horizontalCentered="1"/>
  <pageMargins left="0.54" right="0.54" top="0.69" bottom="0.78" header="0.5" footer="0.5"/>
  <pageSetup scale="89" fitToHeight="3"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60"/>
  <sheetViews>
    <sheetView zoomScaleNormal="100" workbookViewId="0">
      <selection activeCell="N1" sqref="N1"/>
    </sheetView>
  </sheetViews>
  <sheetFormatPr defaultRowHeight="12.75" x14ac:dyDescent="0.2"/>
  <cols>
    <col min="1" max="2" width="5.7109375" style="43" customWidth="1"/>
    <col min="3" max="3" width="1.28515625" style="43" customWidth="1"/>
    <col min="4" max="4" width="3.7109375" style="43" customWidth="1"/>
    <col min="5" max="6" width="2.7109375" style="43" customWidth="1"/>
    <col min="7" max="7" width="31.5703125" style="43" customWidth="1"/>
    <col min="8" max="12" width="15.7109375" style="43" customWidth="1"/>
    <col min="13" max="16384" width="9.140625" style="43"/>
  </cols>
  <sheetData>
    <row r="1" spans="1:12" ht="18" x14ac:dyDescent="0.25">
      <c r="A1" s="1773" t="s">
        <v>1531</v>
      </c>
      <c r="B1" s="1774"/>
      <c r="C1" s="1774"/>
      <c r="D1" s="1774"/>
      <c r="E1" s="1774"/>
      <c r="F1" s="1774"/>
      <c r="G1" s="1774"/>
      <c r="H1" s="1774"/>
      <c r="I1" s="1774"/>
      <c r="J1" s="1774"/>
      <c r="K1" s="1774"/>
      <c r="L1" s="1775"/>
    </row>
    <row r="2" spans="1:12" ht="18" x14ac:dyDescent="0.25">
      <c r="A2" s="1776" t="s">
        <v>53</v>
      </c>
      <c r="B2" s="1739"/>
      <c r="C2" s="1739"/>
      <c r="D2" s="1739"/>
      <c r="E2" s="1739"/>
      <c r="F2" s="1739"/>
      <c r="G2" s="1739"/>
      <c r="H2" s="1739"/>
      <c r="I2" s="1739"/>
      <c r="J2" s="1739"/>
      <c r="K2" s="1739"/>
      <c r="L2" s="1777"/>
    </row>
    <row r="3" spans="1:12" x14ac:dyDescent="0.2">
      <c r="A3" s="604" t="s">
        <v>54</v>
      </c>
      <c r="B3" s="363"/>
      <c r="C3" s="4"/>
      <c r="D3" s="4"/>
      <c r="E3" s="4"/>
      <c r="F3" s="4"/>
      <c r="G3" s="4"/>
      <c r="H3" s="4"/>
      <c r="I3" s="4"/>
      <c r="J3" s="4"/>
      <c r="K3" s="4"/>
      <c r="L3" s="5"/>
    </row>
    <row r="4" spans="1:12" ht="7.5" customHeight="1" x14ac:dyDescent="0.2">
      <c r="A4" s="355"/>
      <c r="B4" s="354"/>
      <c r="C4" s="1"/>
      <c r="D4" s="1"/>
      <c r="E4" s="1"/>
      <c r="F4" s="1"/>
      <c r="G4" s="1"/>
      <c r="H4" s="1"/>
      <c r="I4" s="1"/>
      <c r="J4" s="1"/>
      <c r="K4" s="1"/>
      <c r="L4" s="183"/>
    </row>
    <row r="5" spans="1:12" x14ac:dyDescent="0.2">
      <c r="A5" s="224"/>
      <c r="B5" s="224"/>
      <c r="C5" s="18"/>
      <c r="D5" s="18"/>
      <c r="E5" s="18"/>
      <c r="F5" s="18"/>
      <c r="G5" s="18"/>
      <c r="H5" s="212"/>
      <c r="I5" s="61"/>
      <c r="J5" s="212" t="s">
        <v>55</v>
      </c>
      <c r="K5" s="212" t="s">
        <v>875</v>
      </c>
      <c r="L5" s="215" t="s">
        <v>875</v>
      </c>
    </row>
    <row r="6" spans="1:12" x14ac:dyDescent="0.2">
      <c r="A6" s="224"/>
      <c r="B6" s="224"/>
      <c r="C6" s="18"/>
      <c r="D6" s="18"/>
      <c r="E6" s="18"/>
      <c r="F6" s="18"/>
      <c r="G6" s="18"/>
      <c r="H6" s="212"/>
      <c r="I6" s="212" t="s">
        <v>56</v>
      </c>
      <c r="J6" s="212" t="s">
        <v>1745</v>
      </c>
      <c r="K6" s="212" t="s">
        <v>57</v>
      </c>
      <c r="L6" s="215" t="s">
        <v>875</v>
      </c>
    </row>
    <row r="7" spans="1:12" x14ac:dyDescent="0.2">
      <c r="A7" s="224"/>
      <c r="B7" s="224"/>
      <c r="C7" s="18"/>
      <c r="D7" s="18"/>
      <c r="E7" s="18"/>
      <c r="F7" s="18"/>
      <c r="G7" s="18"/>
      <c r="H7" s="212" t="s">
        <v>838</v>
      </c>
      <c r="I7" s="212" t="s">
        <v>58</v>
      </c>
      <c r="J7" s="212" t="s">
        <v>1056</v>
      </c>
      <c r="K7" s="212" t="s">
        <v>59</v>
      </c>
      <c r="L7" s="215" t="s">
        <v>838</v>
      </c>
    </row>
    <row r="8" spans="1:12" x14ac:dyDescent="0.2">
      <c r="A8" s="224"/>
      <c r="B8" s="224"/>
      <c r="C8" s="18"/>
      <c r="D8" s="18"/>
      <c r="E8" s="18"/>
      <c r="F8" s="4"/>
      <c r="G8" s="4"/>
      <c r="H8" s="212" t="s">
        <v>60</v>
      </c>
      <c r="I8" s="212" t="s">
        <v>1056</v>
      </c>
      <c r="J8" s="212" t="s">
        <v>61</v>
      </c>
      <c r="K8" s="212" t="s">
        <v>62</v>
      </c>
      <c r="L8" s="215" t="s">
        <v>783</v>
      </c>
    </row>
    <row r="9" spans="1:12" x14ac:dyDescent="0.2">
      <c r="A9" s="9" t="s">
        <v>839</v>
      </c>
      <c r="B9" s="9"/>
      <c r="C9" s="4" t="s">
        <v>63</v>
      </c>
      <c r="D9" s="4"/>
      <c r="E9" s="4"/>
      <c r="F9" s="4"/>
      <c r="G9" s="4"/>
      <c r="H9" s="212" t="s">
        <v>64</v>
      </c>
      <c r="I9" s="212" t="s">
        <v>65</v>
      </c>
      <c r="J9" s="212" t="s">
        <v>672</v>
      </c>
      <c r="K9" s="212" t="s">
        <v>673</v>
      </c>
      <c r="L9" s="215" t="s">
        <v>64</v>
      </c>
    </row>
    <row r="10" spans="1:12" ht="13.5" thickBot="1" x14ac:dyDescent="0.25">
      <c r="A10" s="11" t="s">
        <v>844</v>
      </c>
      <c r="B10" s="11" t="s">
        <v>845</v>
      </c>
      <c r="C10" s="13" t="s">
        <v>846</v>
      </c>
      <c r="D10" s="13"/>
      <c r="E10" s="13"/>
      <c r="F10" s="13"/>
      <c r="G10" s="13"/>
      <c r="H10" s="213" t="s">
        <v>847</v>
      </c>
      <c r="I10" s="213" t="s">
        <v>848</v>
      </c>
      <c r="J10" s="213" t="s">
        <v>849</v>
      </c>
      <c r="K10" s="213" t="s">
        <v>1060</v>
      </c>
      <c r="L10" s="216" t="s">
        <v>1061</v>
      </c>
    </row>
    <row r="11" spans="1:12" x14ac:dyDescent="0.2">
      <c r="A11" s="199">
        <v>1</v>
      </c>
      <c r="B11" s="285"/>
      <c r="C11" s="356" t="s">
        <v>674</v>
      </c>
      <c r="D11" s="345"/>
      <c r="E11" s="345"/>
      <c r="F11" s="345"/>
      <c r="G11" s="345"/>
      <c r="H11" s="217"/>
      <c r="I11" s="217"/>
      <c r="J11" s="217"/>
      <c r="K11" s="217"/>
      <c r="L11" s="225"/>
    </row>
    <row r="12" spans="1:12" x14ac:dyDescent="0.2">
      <c r="A12" s="199">
        <v>2</v>
      </c>
      <c r="B12" s="285">
        <v>311</v>
      </c>
      <c r="C12" s="217"/>
      <c r="D12" s="31" t="s">
        <v>1276</v>
      </c>
      <c r="E12" s="31"/>
      <c r="F12" s="31"/>
      <c r="G12" s="31"/>
      <c r="H12" s="812"/>
      <c r="I12" s="812"/>
      <c r="J12" s="812"/>
      <c r="K12" s="812"/>
      <c r="L12" s="1550">
        <f>H12+I12+J12+K12</f>
        <v>0</v>
      </c>
    </row>
    <row r="13" spans="1:12" x14ac:dyDescent="0.2">
      <c r="A13" s="199">
        <v>3</v>
      </c>
      <c r="B13" s="285">
        <v>312</v>
      </c>
      <c r="C13" s="217"/>
      <c r="D13" s="31" t="s">
        <v>1277</v>
      </c>
      <c r="E13" s="31"/>
      <c r="F13" s="31"/>
      <c r="G13" s="31"/>
      <c r="H13" s="812"/>
      <c r="I13" s="812"/>
      <c r="J13" s="812"/>
      <c r="K13" s="812"/>
      <c r="L13" s="1550">
        <f t="shared" ref="L13:L19" si="0">H13+I13+J13+K13</f>
        <v>0</v>
      </c>
    </row>
    <row r="14" spans="1:12" x14ac:dyDescent="0.2">
      <c r="A14" s="199">
        <v>4</v>
      </c>
      <c r="B14" s="285">
        <v>313</v>
      </c>
      <c r="C14" s="217"/>
      <c r="D14" s="31" t="s">
        <v>1310</v>
      </c>
      <c r="E14" s="31"/>
      <c r="F14" s="31"/>
      <c r="G14" s="31"/>
      <c r="H14" s="812"/>
      <c r="I14" s="812"/>
      <c r="J14" s="812"/>
      <c r="K14" s="812"/>
      <c r="L14" s="1550">
        <f t="shared" si="0"/>
        <v>0</v>
      </c>
    </row>
    <row r="15" spans="1:12" x14ac:dyDescent="0.2">
      <c r="A15" s="199">
        <v>5</v>
      </c>
      <c r="B15" s="285">
        <v>314</v>
      </c>
      <c r="C15" s="217"/>
      <c r="D15" s="31" t="s">
        <v>1279</v>
      </c>
      <c r="E15" s="31"/>
      <c r="F15" s="31"/>
      <c r="G15" s="31"/>
      <c r="H15" s="812"/>
      <c r="I15" s="812"/>
      <c r="J15" s="812"/>
      <c r="K15" s="812"/>
      <c r="L15" s="1550">
        <f t="shared" si="0"/>
        <v>0</v>
      </c>
    </row>
    <row r="16" spans="1:12" x14ac:dyDescent="0.2">
      <c r="A16" s="199">
        <v>6</v>
      </c>
      <c r="B16" s="285">
        <v>315</v>
      </c>
      <c r="C16" s="217"/>
      <c r="D16" s="31" t="s">
        <v>1078</v>
      </c>
      <c r="E16" s="31"/>
      <c r="F16" s="31"/>
      <c r="G16" s="31"/>
      <c r="H16" s="812"/>
      <c r="I16" s="812"/>
      <c r="J16" s="812"/>
      <c r="K16" s="812"/>
      <c r="L16" s="1550">
        <f t="shared" si="0"/>
        <v>0</v>
      </c>
    </row>
    <row r="17" spans="1:12" x14ac:dyDescent="0.2">
      <c r="A17" s="199">
        <v>7</v>
      </c>
      <c r="B17" s="285">
        <v>316</v>
      </c>
      <c r="C17" s="217"/>
      <c r="D17" s="31" t="s">
        <v>1280</v>
      </c>
      <c r="E17" s="31"/>
      <c r="F17" s="31"/>
      <c r="G17" s="31"/>
      <c r="H17" s="812"/>
      <c r="I17" s="812"/>
      <c r="J17" s="812"/>
      <c r="K17" s="812"/>
      <c r="L17" s="1550">
        <f t="shared" si="0"/>
        <v>0</v>
      </c>
    </row>
    <row r="18" spans="1:12" x14ac:dyDescent="0.2">
      <c r="A18" s="199">
        <v>8</v>
      </c>
      <c r="B18" s="285">
        <v>317</v>
      </c>
      <c r="C18" s="217"/>
      <c r="D18" s="31" t="s">
        <v>1281</v>
      </c>
      <c r="E18" s="31"/>
      <c r="F18" s="31"/>
      <c r="G18" s="31"/>
      <c r="H18" s="812"/>
      <c r="I18" s="812"/>
      <c r="J18" s="812"/>
      <c r="K18" s="812"/>
      <c r="L18" s="1550">
        <f t="shared" si="0"/>
        <v>0</v>
      </c>
    </row>
    <row r="19" spans="1:12" ht="13.5" thickBot="1" x14ac:dyDescent="0.25">
      <c r="A19" s="199">
        <v>9</v>
      </c>
      <c r="B19" s="285"/>
      <c r="C19" s="217"/>
      <c r="D19" s="31"/>
      <c r="E19" s="31" t="s">
        <v>1282</v>
      </c>
      <c r="F19" s="31"/>
      <c r="G19" s="31"/>
      <c r="H19" s="1548">
        <f>SUM(H12:H18)</f>
        <v>0</v>
      </c>
      <c r="I19" s="1548">
        <f t="shared" ref="I19:K19" si="1">SUM(I12:I18)</f>
        <v>0</v>
      </c>
      <c r="J19" s="1548">
        <f t="shared" si="1"/>
        <v>0</v>
      </c>
      <c r="K19" s="1548">
        <f t="shared" si="1"/>
        <v>0</v>
      </c>
      <c r="L19" s="1551">
        <f t="shared" si="0"/>
        <v>0</v>
      </c>
    </row>
    <row r="20" spans="1:12" ht="13.5" thickTop="1" x14ac:dyDescent="0.2">
      <c r="A20" s="199">
        <v>10</v>
      </c>
      <c r="B20" s="285"/>
      <c r="C20" s="217"/>
      <c r="D20" s="31"/>
      <c r="E20" s="31"/>
      <c r="F20" s="31"/>
      <c r="G20" s="31"/>
      <c r="H20" s="60"/>
      <c r="I20" s="60"/>
      <c r="J20" s="60"/>
      <c r="K20" s="60"/>
      <c r="L20" s="347"/>
    </row>
    <row r="21" spans="1:12" x14ac:dyDescent="0.2">
      <c r="A21" s="199">
        <v>11</v>
      </c>
      <c r="B21" s="285"/>
      <c r="C21" s="356" t="s">
        <v>675</v>
      </c>
      <c r="D21" s="345"/>
      <c r="E21" s="345"/>
      <c r="F21" s="345"/>
      <c r="G21" s="345"/>
      <c r="H21" s="217"/>
      <c r="I21" s="217"/>
      <c r="J21" s="217"/>
      <c r="K21" s="217"/>
      <c r="L21" s="225"/>
    </row>
    <row r="22" spans="1:12" x14ac:dyDescent="0.2">
      <c r="A22" s="199">
        <v>12</v>
      </c>
      <c r="B22" s="285">
        <v>321</v>
      </c>
      <c r="C22" s="217"/>
      <c r="D22" s="31" t="s">
        <v>1276</v>
      </c>
      <c r="E22" s="31"/>
      <c r="F22" s="31"/>
      <c r="G22" s="31"/>
      <c r="H22" s="812"/>
      <c r="I22" s="812"/>
      <c r="J22" s="812"/>
      <c r="K22" s="812"/>
      <c r="L22" s="1550">
        <f t="shared" ref="L22:L27" si="2">H22+I22+J22+K22</f>
        <v>0</v>
      </c>
    </row>
    <row r="23" spans="1:12" x14ac:dyDescent="0.2">
      <c r="A23" s="199">
        <v>13</v>
      </c>
      <c r="B23" s="285">
        <v>322</v>
      </c>
      <c r="C23" s="217"/>
      <c r="D23" s="31" t="s">
        <v>1283</v>
      </c>
      <c r="E23" s="31"/>
      <c r="F23" s="31"/>
      <c r="G23" s="31"/>
      <c r="H23" s="812"/>
      <c r="I23" s="812"/>
      <c r="J23" s="812"/>
      <c r="K23" s="812"/>
      <c r="L23" s="1550">
        <f t="shared" si="2"/>
        <v>0</v>
      </c>
    </row>
    <row r="24" spans="1:12" x14ac:dyDescent="0.2">
      <c r="A24" s="199">
        <v>14</v>
      </c>
      <c r="B24" s="285">
        <v>323</v>
      </c>
      <c r="C24" s="217"/>
      <c r="D24" s="31" t="s">
        <v>1284</v>
      </c>
      <c r="E24" s="31"/>
      <c r="F24" s="31"/>
      <c r="G24" s="31"/>
      <c r="H24" s="812"/>
      <c r="I24" s="812"/>
      <c r="J24" s="812"/>
      <c r="K24" s="812"/>
      <c r="L24" s="1550">
        <f t="shared" si="2"/>
        <v>0</v>
      </c>
    </row>
    <row r="25" spans="1:12" x14ac:dyDescent="0.2">
      <c r="A25" s="199">
        <v>15</v>
      </c>
      <c r="B25" s="285">
        <v>324</v>
      </c>
      <c r="C25" s="217"/>
      <c r="D25" s="31" t="s">
        <v>1285</v>
      </c>
      <c r="E25" s="31"/>
      <c r="F25" s="31"/>
      <c r="G25" s="31"/>
      <c r="H25" s="812"/>
      <c r="I25" s="812"/>
      <c r="J25" s="812"/>
      <c r="K25" s="812"/>
      <c r="L25" s="1550">
        <f t="shared" si="2"/>
        <v>0</v>
      </c>
    </row>
    <row r="26" spans="1:12" x14ac:dyDescent="0.2">
      <c r="A26" s="199">
        <v>16</v>
      </c>
      <c r="B26" s="285">
        <v>325</v>
      </c>
      <c r="C26" s="217"/>
      <c r="D26" s="31" t="s">
        <v>1286</v>
      </c>
      <c r="E26" s="31"/>
      <c r="F26" s="31"/>
      <c r="G26" s="31"/>
      <c r="H26" s="812"/>
      <c r="I26" s="812"/>
      <c r="J26" s="812"/>
      <c r="K26" s="812"/>
      <c r="L26" s="1550">
        <f t="shared" si="2"/>
        <v>0</v>
      </c>
    </row>
    <row r="27" spans="1:12" ht="13.5" thickBot="1" x14ac:dyDescent="0.25">
      <c r="A27" s="199">
        <v>17</v>
      </c>
      <c r="B27" s="285"/>
      <c r="C27" s="217"/>
      <c r="D27" s="31"/>
      <c r="E27" s="31" t="s">
        <v>1287</v>
      </c>
      <c r="F27" s="31"/>
      <c r="G27" s="31"/>
      <c r="H27" s="1548">
        <f>SUM(H22:H26)</f>
        <v>0</v>
      </c>
      <c r="I27" s="1548">
        <f t="shared" ref="I27:K27" si="3">SUM(I22:I26)</f>
        <v>0</v>
      </c>
      <c r="J27" s="1548">
        <f t="shared" si="3"/>
        <v>0</v>
      </c>
      <c r="K27" s="1548">
        <f t="shared" si="3"/>
        <v>0</v>
      </c>
      <c r="L27" s="1551">
        <f t="shared" si="2"/>
        <v>0</v>
      </c>
    </row>
    <row r="28" spans="1:12" ht="13.5" thickTop="1" x14ac:dyDescent="0.2">
      <c r="A28" s="199">
        <v>18</v>
      </c>
      <c r="B28" s="285"/>
      <c r="C28" s="217"/>
      <c r="D28" s="6"/>
      <c r="E28" s="31"/>
      <c r="F28" s="31"/>
      <c r="G28" s="31"/>
      <c r="H28" s="60"/>
      <c r="I28" s="60"/>
      <c r="J28" s="60"/>
      <c r="K28" s="60"/>
      <c r="L28" s="605"/>
    </row>
    <row r="29" spans="1:12" x14ac:dyDescent="0.2">
      <c r="A29" s="199">
        <v>19</v>
      </c>
      <c r="B29" s="285"/>
      <c r="C29" s="356" t="s">
        <v>676</v>
      </c>
      <c r="D29" s="345"/>
      <c r="E29" s="345"/>
      <c r="F29" s="345"/>
      <c r="G29" s="345"/>
      <c r="H29" s="217"/>
      <c r="I29" s="217"/>
      <c r="J29" s="217"/>
      <c r="K29" s="217"/>
      <c r="L29" s="225"/>
    </row>
    <row r="30" spans="1:12" x14ac:dyDescent="0.2">
      <c r="A30" s="199">
        <v>20</v>
      </c>
      <c r="B30" s="285">
        <v>331</v>
      </c>
      <c r="C30" s="217"/>
      <c r="D30" s="31" t="s">
        <v>1276</v>
      </c>
      <c r="E30" s="31"/>
      <c r="F30" s="31"/>
      <c r="G30" s="31"/>
      <c r="H30" s="812"/>
      <c r="I30" s="812"/>
      <c r="J30" s="812"/>
      <c r="K30" s="812"/>
      <c r="L30" s="1550">
        <f t="shared" ref="L30:L32" si="4">H30+I30+J30+K30</f>
        <v>0</v>
      </c>
    </row>
    <row r="31" spans="1:12" x14ac:dyDescent="0.2">
      <c r="A31" s="199">
        <v>21</v>
      </c>
      <c r="B31" s="285">
        <v>332</v>
      </c>
      <c r="C31" s="217"/>
      <c r="D31" s="31" t="s">
        <v>1288</v>
      </c>
      <c r="E31" s="31"/>
      <c r="F31" s="31"/>
      <c r="G31" s="31"/>
      <c r="H31" s="812"/>
      <c r="I31" s="812"/>
      <c r="J31" s="812"/>
      <c r="K31" s="812"/>
      <c r="L31" s="1550">
        <f t="shared" si="4"/>
        <v>0</v>
      </c>
    </row>
    <row r="32" spans="1:12" ht="13.5" thickBot="1" x14ac:dyDescent="0.25">
      <c r="A32" s="199">
        <v>22</v>
      </c>
      <c r="B32" s="285"/>
      <c r="C32" s="217"/>
      <c r="D32" s="31"/>
      <c r="E32" s="31" t="s">
        <v>1289</v>
      </c>
      <c r="F32" s="31"/>
      <c r="G32" s="31"/>
      <c r="H32" s="1548">
        <f>SUM(H30:H31)</f>
        <v>0</v>
      </c>
      <c r="I32" s="1548">
        <f t="shared" ref="I32:K32" si="5">SUM(I30:I31)</f>
        <v>0</v>
      </c>
      <c r="J32" s="1548">
        <f t="shared" si="5"/>
        <v>0</v>
      </c>
      <c r="K32" s="1548">
        <f t="shared" si="5"/>
        <v>0</v>
      </c>
      <c r="L32" s="1551">
        <f t="shared" si="4"/>
        <v>0</v>
      </c>
    </row>
    <row r="33" spans="1:12" ht="13.5" thickTop="1" x14ac:dyDescent="0.2">
      <c r="A33" s="199">
        <v>23</v>
      </c>
      <c r="B33" s="285"/>
      <c r="C33" s="217"/>
      <c r="D33" s="31"/>
      <c r="E33" s="31"/>
      <c r="F33" s="31"/>
      <c r="G33" s="31"/>
      <c r="H33" s="60"/>
      <c r="I33" s="60"/>
      <c r="J33" s="60"/>
      <c r="K33" s="60"/>
      <c r="L33" s="347"/>
    </row>
    <row r="34" spans="1:12" x14ac:dyDescent="0.2">
      <c r="A34" s="199">
        <v>24</v>
      </c>
      <c r="B34" s="285"/>
      <c r="C34" s="356" t="s">
        <v>677</v>
      </c>
      <c r="D34" s="345"/>
      <c r="E34" s="345"/>
      <c r="F34" s="345"/>
      <c r="G34" s="345"/>
      <c r="H34" s="217"/>
      <c r="I34" s="217"/>
      <c r="J34" s="217"/>
      <c r="K34" s="217"/>
      <c r="L34" s="225"/>
    </row>
    <row r="35" spans="1:12" x14ac:dyDescent="0.2">
      <c r="A35" s="199">
        <v>25</v>
      </c>
      <c r="B35" s="285">
        <v>341</v>
      </c>
      <c r="C35" s="217"/>
      <c r="D35" s="31" t="s">
        <v>1276</v>
      </c>
      <c r="E35" s="31"/>
      <c r="F35" s="31"/>
      <c r="G35" s="31"/>
      <c r="H35" s="812"/>
      <c r="I35" s="812"/>
      <c r="J35" s="812"/>
      <c r="K35" s="812"/>
      <c r="L35" s="1550">
        <f t="shared" ref="L35:L44" si="6">H35+I35+J35+K35</f>
        <v>0</v>
      </c>
    </row>
    <row r="36" spans="1:12" x14ac:dyDescent="0.2">
      <c r="A36" s="199">
        <v>26</v>
      </c>
      <c r="B36" s="285">
        <v>342</v>
      </c>
      <c r="C36" s="217"/>
      <c r="D36" s="31" t="s">
        <v>1290</v>
      </c>
      <c r="E36" s="31"/>
      <c r="F36" s="31"/>
      <c r="G36" s="31"/>
      <c r="H36" s="812"/>
      <c r="I36" s="812"/>
      <c r="J36" s="812"/>
      <c r="K36" s="812"/>
      <c r="L36" s="1550">
        <f t="shared" si="6"/>
        <v>0</v>
      </c>
    </row>
    <row r="37" spans="1:12" x14ac:dyDescent="0.2">
      <c r="A37" s="199">
        <v>27</v>
      </c>
      <c r="B37" s="285">
        <v>343</v>
      </c>
      <c r="C37" s="217"/>
      <c r="D37" s="31" t="s">
        <v>1291</v>
      </c>
      <c r="E37" s="31"/>
      <c r="F37" s="31"/>
      <c r="G37" s="31"/>
      <c r="H37" s="812"/>
      <c r="I37" s="812"/>
      <c r="J37" s="812"/>
      <c r="K37" s="812"/>
      <c r="L37" s="1550">
        <f t="shared" si="6"/>
        <v>0</v>
      </c>
    </row>
    <row r="38" spans="1:12" x14ac:dyDescent="0.2">
      <c r="A38" s="199">
        <v>28</v>
      </c>
      <c r="B38" s="285">
        <v>344</v>
      </c>
      <c r="C38" s="217"/>
      <c r="D38" s="31" t="s">
        <v>1292</v>
      </c>
      <c r="E38" s="31"/>
      <c r="F38" s="31"/>
      <c r="G38" s="31"/>
      <c r="H38" s="812"/>
      <c r="I38" s="812"/>
      <c r="J38" s="812"/>
      <c r="K38" s="812"/>
      <c r="L38" s="1550">
        <f t="shared" si="6"/>
        <v>0</v>
      </c>
    </row>
    <row r="39" spans="1:12" x14ac:dyDescent="0.2">
      <c r="A39" s="199">
        <v>29</v>
      </c>
      <c r="B39" s="285">
        <v>345</v>
      </c>
      <c r="C39" s="217"/>
      <c r="D39" s="31" t="s">
        <v>1082</v>
      </c>
      <c r="E39" s="31"/>
      <c r="F39" s="31"/>
      <c r="G39" s="31"/>
      <c r="H39" s="812"/>
      <c r="I39" s="812"/>
      <c r="J39" s="812"/>
      <c r="K39" s="812"/>
      <c r="L39" s="1550">
        <f t="shared" si="6"/>
        <v>0</v>
      </c>
    </row>
    <row r="40" spans="1:12" x14ac:dyDescent="0.2">
      <c r="A40" s="199">
        <v>30</v>
      </c>
      <c r="B40" s="285">
        <v>346</v>
      </c>
      <c r="C40" s="217"/>
      <c r="D40" s="31" t="s">
        <v>1083</v>
      </c>
      <c r="E40" s="31"/>
      <c r="F40" s="31"/>
      <c r="G40" s="31"/>
      <c r="H40" s="812"/>
      <c r="I40" s="812"/>
      <c r="J40" s="812"/>
      <c r="K40" s="812"/>
      <c r="L40" s="1550">
        <f t="shared" si="6"/>
        <v>0</v>
      </c>
    </row>
    <row r="41" spans="1:12" x14ac:dyDescent="0.2">
      <c r="A41" s="199">
        <v>31</v>
      </c>
      <c r="B41" s="285">
        <v>347</v>
      </c>
      <c r="C41" s="217"/>
      <c r="D41" s="18" t="s">
        <v>1293</v>
      </c>
      <c r="E41" s="31"/>
      <c r="F41" s="31"/>
      <c r="G41" s="31"/>
      <c r="H41" s="812"/>
      <c r="I41" s="812"/>
      <c r="J41" s="812"/>
      <c r="K41" s="812"/>
      <c r="L41" s="1550">
        <f t="shared" si="6"/>
        <v>0</v>
      </c>
    </row>
    <row r="42" spans="1:12" x14ac:dyDescent="0.2">
      <c r="A42" s="199">
        <v>32</v>
      </c>
      <c r="B42" s="285">
        <v>348</v>
      </c>
      <c r="C42" s="217"/>
      <c r="D42" s="31" t="s">
        <v>1084</v>
      </c>
      <c r="E42" s="31"/>
      <c r="F42" s="31"/>
      <c r="G42" s="31"/>
      <c r="H42" s="812"/>
      <c r="I42" s="812"/>
      <c r="J42" s="812"/>
      <c r="K42" s="812"/>
      <c r="L42" s="1550">
        <f t="shared" si="6"/>
        <v>0</v>
      </c>
    </row>
    <row r="43" spans="1:12" x14ac:dyDescent="0.2">
      <c r="A43" s="199">
        <v>33</v>
      </c>
      <c r="B43" s="285">
        <v>349</v>
      </c>
      <c r="C43" s="217"/>
      <c r="D43" s="31" t="s">
        <v>1294</v>
      </c>
      <c r="E43" s="31"/>
      <c r="F43" s="31"/>
      <c r="G43" s="31"/>
      <c r="H43" s="812"/>
      <c r="I43" s="812"/>
      <c r="J43" s="812"/>
      <c r="K43" s="812"/>
      <c r="L43" s="1550">
        <f t="shared" si="6"/>
        <v>0</v>
      </c>
    </row>
    <row r="44" spans="1:12" ht="13.5" thickBot="1" x14ac:dyDescent="0.25">
      <c r="A44" s="199">
        <v>34</v>
      </c>
      <c r="B44" s="285"/>
      <c r="C44" s="217"/>
      <c r="D44" s="31"/>
      <c r="E44" s="31" t="s">
        <v>1295</v>
      </c>
      <c r="F44" s="31"/>
      <c r="G44" s="31"/>
      <c r="H44" s="1548">
        <f>SUM(H35:H43)</f>
        <v>0</v>
      </c>
      <c r="I44" s="1548">
        <f t="shared" ref="I44:K44" si="7">SUM(I35:I43)</f>
        <v>0</v>
      </c>
      <c r="J44" s="1548">
        <f t="shared" si="7"/>
        <v>0</v>
      </c>
      <c r="K44" s="1548">
        <f t="shared" si="7"/>
        <v>0</v>
      </c>
      <c r="L44" s="1551">
        <f t="shared" si="6"/>
        <v>0</v>
      </c>
    </row>
    <row r="45" spans="1:12" ht="13.5" thickTop="1" x14ac:dyDescent="0.2">
      <c r="A45" s="199">
        <v>35</v>
      </c>
      <c r="B45" s="285"/>
      <c r="C45" s="217"/>
      <c r="D45" s="31"/>
      <c r="E45" s="31"/>
      <c r="F45" s="31"/>
      <c r="G45" s="31"/>
      <c r="H45" s="60"/>
      <c r="I45" s="60"/>
      <c r="J45" s="60"/>
      <c r="K45" s="60"/>
      <c r="L45" s="347"/>
    </row>
    <row r="46" spans="1:12" x14ac:dyDescent="0.2">
      <c r="A46" s="199">
        <v>36</v>
      </c>
      <c r="B46" s="285"/>
      <c r="C46" s="356" t="s">
        <v>678</v>
      </c>
      <c r="D46" s="345"/>
      <c r="E46" s="345"/>
      <c r="F46" s="345"/>
      <c r="G46" s="345"/>
      <c r="H46" s="217"/>
      <c r="I46" s="217"/>
      <c r="J46" s="217"/>
      <c r="K46" s="217"/>
      <c r="L46" s="225"/>
    </row>
    <row r="47" spans="1:12" x14ac:dyDescent="0.2">
      <c r="A47" s="199">
        <v>37</v>
      </c>
      <c r="B47" s="285">
        <v>371</v>
      </c>
      <c r="C47" s="217"/>
      <c r="D47" s="31" t="s">
        <v>1276</v>
      </c>
      <c r="E47" s="31"/>
      <c r="F47" s="31"/>
      <c r="G47" s="31"/>
      <c r="H47" s="812"/>
      <c r="I47" s="812"/>
      <c r="J47" s="812"/>
      <c r="K47" s="812"/>
      <c r="L47" s="1550">
        <f t="shared" ref="L47:L59" si="8">H47+I47+J47+K47</f>
        <v>0</v>
      </c>
    </row>
    <row r="48" spans="1:12" x14ac:dyDescent="0.2">
      <c r="A48" s="199">
        <v>38</v>
      </c>
      <c r="B48" s="285">
        <v>372</v>
      </c>
      <c r="C48" s="217"/>
      <c r="D48" s="31" t="s">
        <v>1296</v>
      </c>
      <c r="E48" s="31"/>
      <c r="F48" s="31"/>
      <c r="G48" s="31"/>
      <c r="H48" s="812"/>
      <c r="I48" s="812"/>
      <c r="J48" s="812"/>
      <c r="K48" s="812"/>
      <c r="L48" s="1550">
        <f t="shared" si="8"/>
        <v>0</v>
      </c>
    </row>
    <row r="49" spans="1:14" x14ac:dyDescent="0.2">
      <c r="A49" s="199">
        <v>39</v>
      </c>
      <c r="B49" s="285">
        <v>373</v>
      </c>
      <c r="C49" s="217"/>
      <c r="D49" s="31" t="s">
        <v>1297</v>
      </c>
      <c r="E49" s="31"/>
      <c r="F49" s="31"/>
      <c r="G49" s="31"/>
      <c r="H49" s="812"/>
      <c r="I49" s="812"/>
      <c r="J49" s="812"/>
      <c r="K49" s="812"/>
      <c r="L49" s="1550">
        <f t="shared" si="8"/>
        <v>0</v>
      </c>
    </row>
    <row r="50" spans="1:14" x14ac:dyDescent="0.2">
      <c r="A50" s="199">
        <v>40</v>
      </c>
      <c r="B50" s="285">
        <v>374</v>
      </c>
      <c r="C50" s="217"/>
      <c r="D50" s="31" t="s">
        <v>1298</v>
      </c>
      <c r="E50" s="31"/>
      <c r="F50" s="31"/>
      <c r="G50" s="31"/>
      <c r="H50" s="812"/>
      <c r="I50" s="812"/>
      <c r="J50" s="812"/>
      <c r="K50" s="812"/>
      <c r="L50" s="1550">
        <f t="shared" si="8"/>
        <v>0</v>
      </c>
    </row>
    <row r="51" spans="1:14" x14ac:dyDescent="0.2">
      <c r="A51" s="199">
        <v>41</v>
      </c>
      <c r="B51" s="285">
        <v>375</v>
      </c>
      <c r="C51" s="217"/>
      <c r="D51" s="31" t="s">
        <v>1299</v>
      </c>
      <c r="E51" s="31"/>
      <c r="F51" s="31"/>
      <c r="G51" s="31"/>
      <c r="H51" s="812"/>
      <c r="I51" s="812"/>
      <c r="J51" s="812"/>
      <c r="K51" s="812"/>
      <c r="L51" s="1550">
        <f t="shared" si="8"/>
        <v>0</v>
      </c>
    </row>
    <row r="52" spans="1:14" x14ac:dyDescent="0.2">
      <c r="A52" s="199">
        <v>42</v>
      </c>
      <c r="B52" s="285">
        <v>376</v>
      </c>
      <c r="C52" s="217"/>
      <c r="D52" s="31" t="s">
        <v>1300</v>
      </c>
      <c r="E52" s="31"/>
      <c r="F52" s="31"/>
      <c r="G52" s="31"/>
      <c r="H52" s="812"/>
      <c r="I52" s="812"/>
      <c r="J52" s="812"/>
      <c r="K52" s="812"/>
      <c r="L52" s="1550">
        <f t="shared" si="8"/>
        <v>0</v>
      </c>
    </row>
    <row r="53" spans="1:14" x14ac:dyDescent="0.2">
      <c r="A53" s="199">
        <v>43</v>
      </c>
      <c r="B53" s="285">
        <v>377</v>
      </c>
      <c r="C53" s="217"/>
      <c r="D53" s="31" t="s">
        <v>1301</v>
      </c>
      <c r="E53" s="31"/>
      <c r="F53" s="31"/>
      <c r="G53" s="31"/>
      <c r="H53" s="812"/>
      <c r="I53" s="812"/>
      <c r="J53" s="812"/>
      <c r="K53" s="812"/>
      <c r="L53" s="1550">
        <f t="shared" si="8"/>
        <v>0</v>
      </c>
    </row>
    <row r="54" spans="1:14" x14ac:dyDescent="0.2">
      <c r="A54" s="199">
        <v>44</v>
      </c>
      <c r="B54" s="285">
        <v>378</v>
      </c>
      <c r="C54" s="217"/>
      <c r="D54" s="31" t="s">
        <v>1302</v>
      </c>
      <c r="E54" s="31"/>
      <c r="F54" s="31"/>
      <c r="G54" s="31"/>
      <c r="H54" s="812"/>
      <c r="I54" s="812"/>
      <c r="J54" s="812"/>
      <c r="K54" s="812"/>
      <c r="L54" s="1550">
        <f t="shared" si="8"/>
        <v>0</v>
      </c>
    </row>
    <row r="55" spans="1:14" x14ac:dyDescent="0.2">
      <c r="A55" s="199">
        <v>45</v>
      </c>
      <c r="B55" s="285">
        <v>379</v>
      </c>
      <c r="C55" s="217"/>
      <c r="D55" s="31" t="s">
        <v>1303</v>
      </c>
      <c r="E55" s="31"/>
      <c r="F55" s="31"/>
      <c r="G55" s="31"/>
      <c r="H55" s="812"/>
      <c r="I55" s="812"/>
      <c r="J55" s="812"/>
      <c r="K55" s="812"/>
      <c r="L55" s="1550">
        <f t="shared" si="8"/>
        <v>0</v>
      </c>
    </row>
    <row r="56" spans="1:14" x14ac:dyDescent="0.2">
      <c r="A56" s="199">
        <v>46</v>
      </c>
      <c r="B56" s="199">
        <v>390</v>
      </c>
      <c r="C56" s="217"/>
      <c r="D56" s="31" t="s">
        <v>1305</v>
      </c>
      <c r="E56" s="31"/>
      <c r="F56" s="31"/>
      <c r="G56" s="31"/>
      <c r="H56" s="812"/>
      <c r="I56" s="812"/>
      <c r="J56" s="812"/>
      <c r="K56" s="812"/>
      <c r="L56" s="1550">
        <f t="shared" si="8"/>
        <v>0</v>
      </c>
    </row>
    <row r="57" spans="1:14" x14ac:dyDescent="0.2">
      <c r="A57" s="199">
        <v>47</v>
      </c>
      <c r="B57" s="199">
        <v>391</v>
      </c>
      <c r="C57" s="217"/>
      <c r="D57" s="31" t="s">
        <v>1311</v>
      </c>
      <c r="E57" s="31"/>
      <c r="F57" s="31"/>
      <c r="G57" s="31"/>
      <c r="H57" s="812"/>
      <c r="I57" s="812"/>
      <c r="J57" s="812"/>
      <c r="K57" s="812"/>
      <c r="L57" s="1550">
        <f t="shared" si="8"/>
        <v>0</v>
      </c>
    </row>
    <row r="58" spans="1:14" x14ac:dyDescent="0.2">
      <c r="A58" s="199">
        <v>48</v>
      </c>
      <c r="B58" s="199"/>
      <c r="C58" s="217"/>
      <c r="D58" s="31"/>
      <c r="E58" s="31" t="s">
        <v>1304</v>
      </c>
      <c r="F58" s="31"/>
      <c r="G58" s="31"/>
      <c r="H58" s="1559">
        <f>SUM(H47:H57)</f>
        <v>0</v>
      </c>
      <c r="I58" s="1559">
        <f t="shared" ref="I58:K58" si="9">SUM(I47:I57)</f>
        <v>0</v>
      </c>
      <c r="J58" s="1559">
        <f t="shared" si="9"/>
        <v>0</v>
      </c>
      <c r="K58" s="1559">
        <f t="shared" si="9"/>
        <v>0</v>
      </c>
      <c r="L58" s="1550">
        <f t="shared" si="8"/>
        <v>0</v>
      </c>
    </row>
    <row r="59" spans="1:14" ht="13.5" thickBot="1" x14ac:dyDescent="0.25">
      <c r="A59" s="199">
        <v>49</v>
      </c>
      <c r="B59" s="199"/>
      <c r="C59" s="217"/>
      <c r="D59" s="31"/>
      <c r="E59" s="31"/>
      <c r="F59" s="31" t="s">
        <v>1105</v>
      </c>
      <c r="G59" s="31"/>
      <c r="H59" s="1548">
        <f>H19+H27+H32+H44+H58</f>
        <v>0</v>
      </c>
      <c r="I59" s="1548">
        <f t="shared" ref="I59:K59" si="10">I19+I27+I32+I44+I58</f>
        <v>0</v>
      </c>
      <c r="J59" s="1548">
        <f t="shared" si="10"/>
        <v>0</v>
      </c>
      <c r="K59" s="1548">
        <f t="shared" si="10"/>
        <v>0</v>
      </c>
      <c r="L59" s="1551">
        <f t="shared" si="8"/>
        <v>0</v>
      </c>
      <c r="N59" s="1093"/>
    </row>
    <row r="60" spans="1:14" ht="13.5" thickTop="1" x14ac:dyDescent="0.2">
      <c r="N60" s="1093"/>
    </row>
  </sheetData>
  <sheetProtection sheet="1" objects="1" scenarios="1"/>
  <mergeCells count="2">
    <mergeCell ref="A1:L1"/>
    <mergeCell ref="A2:L2"/>
  </mergeCells>
  <phoneticPr fontId="7" type="noConversion"/>
  <printOptions horizontalCentered="1"/>
  <pageMargins left="0.54" right="0.54" top="0.69" bottom="0.78" header="0.5" footer="0.5"/>
  <pageSetup scale="72"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1"/>
  <sheetViews>
    <sheetView zoomScaleNormal="100" workbookViewId="0">
      <selection activeCell="J1" sqref="J1"/>
    </sheetView>
  </sheetViews>
  <sheetFormatPr defaultRowHeight="12.75" x14ac:dyDescent="0.2"/>
  <cols>
    <col min="1" max="1" width="5.7109375" style="43" customWidth="1"/>
    <col min="2" max="2" width="18.140625" style="43" customWidth="1"/>
    <col min="3" max="3" width="24.7109375" style="43" customWidth="1"/>
    <col min="4" max="4" width="15.85546875" style="43" customWidth="1"/>
    <col min="5" max="5" width="14.28515625" style="43" customWidth="1"/>
    <col min="6" max="6" width="8.7109375" style="43" customWidth="1"/>
    <col min="7" max="7" width="15.42578125" style="43" customWidth="1"/>
    <col min="8" max="8" width="14.140625" style="43" customWidth="1"/>
    <col min="9" max="16384" width="9.140625" style="43"/>
  </cols>
  <sheetData>
    <row r="1" spans="1:9" ht="18" x14ac:dyDescent="0.25">
      <c r="A1" s="1773" t="s">
        <v>104</v>
      </c>
      <c r="B1" s="1774"/>
      <c r="C1" s="1774"/>
      <c r="D1" s="1774"/>
      <c r="E1" s="1774"/>
      <c r="F1" s="1774"/>
      <c r="G1" s="1774"/>
      <c r="H1" s="1775"/>
    </row>
    <row r="2" spans="1:9" ht="18" x14ac:dyDescent="0.25">
      <c r="A2" s="1776" t="s">
        <v>1533</v>
      </c>
      <c r="B2" s="1739"/>
      <c r="C2" s="1739"/>
      <c r="D2" s="1739"/>
      <c r="E2" s="1739"/>
      <c r="F2" s="1739"/>
      <c r="G2" s="1739"/>
      <c r="H2" s="1777"/>
    </row>
    <row r="3" spans="1:9" x14ac:dyDescent="0.2">
      <c r="A3" s="60"/>
      <c r="B3" s="2"/>
      <c r="C3" s="2"/>
      <c r="D3" s="2"/>
      <c r="E3" s="2"/>
      <c r="F3" s="2"/>
      <c r="G3" s="2"/>
      <c r="H3" s="183"/>
    </row>
    <row r="4" spans="1:9" x14ac:dyDescent="0.2">
      <c r="A4" s="224"/>
      <c r="B4" s="349"/>
      <c r="C4" s="18"/>
      <c r="D4" s="212"/>
      <c r="E4" s="61"/>
      <c r="F4" s="61"/>
      <c r="G4" s="61"/>
      <c r="H4" s="215" t="s">
        <v>680</v>
      </c>
      <c r="I4" s="18"/>
    </row>
    <row r="5" spans="1:9" x14ac:dyDescent="0.2">
      <c r="A5" s="224"/>
      <c r="B5" s="224"/>
      <c r="C5" s="18"/>
      <c r="D5" s="212"/>
      <c r="E5" s="61"/>
      <c r="F5" s="61"/>
      <c r="G5" s="212" t="s">
        <v>681</v>
      </c>
      <c r="H5" s="215" t="s">
        <v>682</v>
      </c>
      <c r="I5" s="18"/>
    </row>
    <row r="6" spans="1:9" x14ac:dyDescent="0.2">
      <c r="A6" s="224"/>
      <c r="B6" s="224"/>
      <c r="C6" s="18"/>
      <c r="D6" s="212" t="s">
        <v>838</v>
      </c>
      <c r="E6" s="212" t="s">
        <v>838</v>
      </c>
      <c r="F6" s="212" t="s">
        <v>684</v>
      </c>
      <c r="G6" s="212" t="s">
        <v>685</v>
      </c>
      <c r="H6" s="215" t="s">
        <v>686</v>
      </c>
      <c r="I6" s="18"/>
    </row>
    <row r="7" spans="1:9" x14ac:dyDescent="0.2">
      <c r="A7" s="9" t="s">
        <v>839</v>
      </c>
      <c r="B7" s="215" t="s">
        <v>99</v>
      </c>
      <c r="C7" s="4" t="s">
        <v>100</v>
      </c>
      <c r="D7" s="212" t="s">
        <v>843</v>
      </c>
      <c r="E7" s="212" t="s">
        <v>1058</v>
      </c>
      <c r="F7" s="212" t="s">
        <v>681</v>
      </c>
      <c r="G7" s="212" t="s">
        <v>1056</v>
      </c>
      <c r="H7" s="215" t="s">
        <v>1056</v>
      </c>
      <c r="I7" s="18"/>
    </row>
    <row r="8" spans="1:9" ht="13.5" thickBot="1" x14ac:dyDescent="0.25">
      <c r="A8" s="11" t="s">
        <v>844</v>
      </c>
      <c r="B8" s="216" t="s">
        <v>846</v>
      </c>
      <c r="C8" s="13" t="s">
        <v>847</v>
      </c>
      <c r="D8" s="213" t="s">
        <v>848</v>
      </c>
      <c r="E8" s="213" t="s">
        <v>849</v>
      </c>
      <c r="F8" s="213" t="s">
        <v>1060</v>
      </c>
      <c r="G8" s="213" t="s">
        <v>1061</v>
      </c>
      <c r="H8" s="216" t="s">
        <v>101</v>
      </c>
      <c r="I8" s="18"/>
    </row>
    <row r="9" spans="1:9" x14ac:dyDescent="0.2">
      <c r="A9" s="9">
        <v>1</v>
      </c>
      <c r="B9" s="1180"/>
      <c r="C9" s="1175"/>
      <c r="D9" s="817"/>
      <c r="E9" s="817"/>
      <c r="F9" s="834"/>
      <c r="G9" s="817"/>
      <c r="H9" s="836"/>
      <c r="I9" s="18"/>
    </row>
    <row r="10" spans="1:9" x14ac:dyDescent="0.2">
      <c r="A10" s="199">
        <v>2</v>
      </c>
      <c r="B10" s="1173"/>
      <c r="C10" s="1173"/>
      <c r="D10" s="812"/>
      <c r="E10" s="812"/>
      <c r="F10" s="835"/>
      <c r="G10" s="812"/>
      <c r="H10" s="837"/>
      <c r="I10" s="18"/>
    </row>
    <row r="11" spans="1:9" x14ac:dyDescent="0.2">
      <c r="A11" s="199">
        <v>3</v>
      </c>
      <c r="B11" s="1173"/>
      <c r="C11" s="1173"/>
      <c r="D11" s="812"/>
      <c r="E11" s="812"/>
      <c r="F11" s="835"/>
      <c r="G11" s="812"/>
      <c r="H11" s="837"/>
      <c r="I11" s="18"/>
    </row>
    <row r="12" spans="1:9" x14ac:dyDescent="0.2">
      <c r="A12" s="199">
        <v>4</v>
      </c>
      <c r="B12" s="1173"/>
      <c r="C12" s="1173"/>
      <c r="D12" s="812"/>
      <c r="E12" s="812"/>
      <c r="F12" s="835"/>
      <c r="G12" s="812"/>
      <c r="H12" s="837"/>
      <c r="I12" s="18"/>
    </row>
    <row r="13" spans="1:9" x14ac:dyDescent="0.2">
      <c r="A13" s="199">
        <v>5</v>
      </c>
      <c r="B13" s="1173"/>
      <c r="C13" s="1173"/>
      <c r="D13" s="812"/>
      <c r="E13" s="812"/>
      <c r="F13" s="835"/>
      <c r="G13" s="812"/>
      <c r="H13" s="837"/>
      <c r="I13" s="18"/>
    </row>
    <row r="14" spans="1:9" x14ac:dyDescent="0.2">
      <c r="A14" s="199">
        <v>6</v>
      </c>
      <c r="B14" s="1173"/>
      <c r="C14" s="1173"/>
      <c r="D14" s="812"/>
      <c r="E14" s="812"/>
      <c r="F14" s="835"/>
      <c r="G14" s="812"/>
      <c r="H14" s="837"/>
      <c r="I14" s="18"/>
    </row>
    <row r="15" spans="1:9" ht="13.5" thickBot="1" x14ac:dyDescent="0.25">
      <c r="A15" s="199">
        <v>7</v>
      </c>
      <c r="B15" s="1178"/>
      <c r="C15" s="31"/>
      <c r="D15" s="1548">
        <f>SUM(D9:D14)</f>
        <v>0</v>
      </c>
      <c r="E15" s="1548">
        <f>SUM(E9:E14)</f>
        <v>0</v>
      </c>
      <c r="F15" s="239"/>
      <c r="G15" s="1548">
        <f>SUM(G9:G14)</f>
        <v>0</v>
      </c>
      <c r="H15" s="1551">
        <f t="shared" ref="H15" si="0">SUM(H9:H14)</f>
        <v>0</v>
      </c>
      <c r="I15" s="18"/>
    </row>
    <row r="16" spans="1:9" ht="17.25" customHeight="1" thickTop="1" x14ac:dyDescent="0.2">
      <c r="A16" s="60"/>
      <c r="B16" s="606"/>
      <c r="C16" s="2"/>
      <c r="D16" s="2"/>
      <c r="E16" s="2"/>
      <c r="F16" s="2"/>
      <c r="G16" s="2"/>
      <c r="H16" s="183"/>
    </row>
    <row r="18" spans="1:9" ht="6" customHeight="1" x14ac:dyDescent="0.2"/>
    <row r="19" spans="1:9" ht="18" x14ac:dyDescent="0.25">
      <c r="A19" s="1773" t="s">
        <v>111</v>
      </c>
      <c r="B19" s="1774"/>
      <c r="C19" s="1774"/>
      <c r="D19" s="1774"/>
      <c r="E19" s="1774"/>
      <c r="F19" s="1774"/>
      <c r="G19" s="1774"/>
      <c r="H19" s="1775"/>
    </row>
    <row r="20" spans="1:9" ht="18" x14ac:dyDescent="0.25">
      <c r="A20" s="1776" t="s">
        <v>103</v>
      </c>
      <c r="B20" s="1739"/>
      <c r="C20" s="1739"/>
      <c r="D20" s="1739"/>
      <c r="E20" s="1739"/>
      <c r="F20" s="1739"/>
      <c r="G20" s="1739"/>
      <c r="H20" s="1777"/>
    </row>
    <row r="21" spans="1:9" x14ac:dyDescent="0.2">
      <c r="A21" s="60"/>
      <c r="B21" s="2"/>
      <c r="C21" s="2"/>
      <c r="D21" s="2"/>
      <c r="E21" s="2"/>
      <c r="F21" s="2"/>
      <c r="G21" s="2"/>
      <c r="H21" s="183"/>
    </row>
    <row r="22" spans="1:9" x14ac:dyDescent="0.2">
      <c r="A22" s="224"/>
      <c r="B22" s="18"/>
      <c r="C22" s="18"/>
      <c r="D22" s="18"/>
      <c r="E22" s="18"/>
      <c r="F22" s="18"/>
      <c r="G22" s="1192" t="s">
        <v>838</v>
      </c>
      <c r="H22" s="357" t="s">
        <v>838</v>
      </c>
    </row>
    <row r="23" spans="1:9" x14ac:dyDescent="0.2">
      <c r="A23" s="9" t="s">
        <v>839</v>
      </c>
      <c r="B23" s="1794" t="s">
        <v>1115</v>
      </c>
      <c r="C23" s="1795"/>
      <c r="D23" s="1795"/>
      <c r="E23" s="1795"/>
      <c r="F23" s="1796"/>
      <c r="G23" s="1193" t="s">
        <v>843</v>
      </c>
      <c r="H23" s="215" t="s">
        <v>1058</v>
      </c>
    </row>
    <row r="24" spans="1:9" ht="13.5" thickBot="1" x14ac:dyDescent="0.25">
      <c r="A24" s="11" t="s">
        <v>844</v>
      </c>
      <c r="B24" s="1790" t="s">
        <v>846</v>
      </c>
      <c r="C24" s="1791"/>
      <c r="D24" s="1791"/>
      <c r="E24" s="1791"/>
      <c r="F24" s="1818"/>
      <c r="G24" s="216" t="s">
        <v>847</v>
      </c>
      <c r="H24" s="544" t="s">
        <v>848</v>
      </c>
      <c r="I24" s="18"/>
    </row>
    <row r="25" spans="1:9" x14ac:dyDescent="0.2">
      <c r="A25" s="9">
        <v>1</v>
      </c>
      <c r="B25" s="1175"/>
      <c r="C25" s="1176"/>
      <c r="D25" s="1176"/>
      <c r="E25" s="1176"/>
      <c r="F25" s="1176"/>
      <c r="G25" s="1208"/>
      <c r="H25" s="838"/>
    </row>
    <row r="26" spans="1:9" x14ac:dyDescent="0.2">
      <c r="A26" s="199">
        <v>2</v>
      </c>
      <c r="B26" s="1173"/>
      <c r="C26" s="1167"/>
      <c r="D26" s="1167"/>
      <c r="E26" s="1167"/>
      <c r="F26" s="1167"/>
      <c r="G26" s="1077"/>
      <c r="H26" s="806"/>
    </row>
    <row r="27" spans="1:9" x14ac:dyDescent="0.2">
      <c r="A27" s="199">
        <v>3</v>
      </c>
      <c r="B27" s="1173"/>
      <c r="C27" s="1167"/>
      <c r="D27" s="1167"/>
      <c r="E27" s="1167"/>
      <c r="F27" s="1167"/>
      <c r="G27" s="1077"/>
      <c r="H27" s="806"/>
    </row>
    <row r="28" spans="1:9" x14ac:dyDescent="0.2">
      <c r="A28" s="199">
        <v>4</v>
      </c>
      <c r="B28" s="1173"/>
      <c r="C28" s="1167"/>
      <c r="D28" s="1167"/>
      <c r="E28" s="1167"/>
      <c r="F28" s="1167"/>
      <c r="G28" s="1077"/>
      <c r="H28" s="806"/>
    </row>
    <row r="29" spans="1:9" x14ac:dyDescent="0.2">
      <c r="A29" s="199">
        <v>5</v>
      </c>
      <c r="B29" s="1173"/>
      <c r="C29" s="1167"/>
      <c r="D29" s="1167"/>
      <c r="E29" s="1167"/>
      <c r="F29" s="1167"/>
      <c r="G29" s="1077"/>
      <c r="H29" s="806"/>
    </row>
    <row r="30" spans="1:9" x14ac:dyDescent="0.2">
      <c r="A30" s="199">
        <v>6</v>
      </c>
      <c r="B30" s="1173"/>
      <c r="C30" s="1167"/>
      <c r="D30" s="1167"/>
      <c r="E30" s="1167"/>
      <c r="F30" s="1167"/>
      <c r="G30" s="1077"/>
      <c r="H30" s="806"/>
    </row>
    <row r="31" spans="1:9" x14ac:dyDescent="0.2">
      <c r="A31" s="199">
        <v>7</v>
      </c>
      <c r="B31" s="1173"/>
      <c r="C31" s="1167"/>
      <c r="D31" s="1167"/>
      <c r="E31" s="1167"/>
      <c r="F31" s="1167"/>
      <c r="G31" s="1077"/>
      <c r="H31" s="806"/>
    </row>
    <row r="32" spans="1:9" x14ac:dyDescent="0.2">
      <c r="A32" s="199">
        <v>8</v>
      </c>
      <c r="B32" s="1173"/>
      <c r="C32" s="1167"/>
      <c r="D32" s="1167"/>
      <c r="E32" s="1167"/>
      <c r="F32" s="1167"/>
      <c r="G32" s="1077"/>
      <c r="H32" s="806"/>
    </row>
    <row r="33" spans="1:8" ht="13.5" thickBot="1" x14ac:dyDescent="0.25">
      <c r="A33" s="199">
        <v>9</v>
      </c>
      <c r="B33" s="1797" t="s">
        <v>1105</v>
      </c>
      <c r="C33" s="1792"/>
      <c r="D33" s="1792"/>
      <c r="E33" s="1792"/>
      <c r="F33" s="1793"/>
      <c r="G33" s="1551">
        <f>SUM(G25:G32)</f>
        <v>0</v>
      </c>
      <c r="H33" s="1551">
        <f>SUM(H25:H32)</f>
        <v>0</v>
      </c>
    </row>
    <row r="34" spans="1:8" ht="13.5" thickTop="1" x14ac:dyDescent="0.2"/>
    <row r="35" spans="1:8" ht="6" customHeight="1" x14ac:dyDescent="0.2"/>
    <row r="36" spans="1:8" ht="18" x14ac:dyDescent="0.25">
      <c r="A36" s="1773" t="s">
        <v>113</v>
      </c>
      <c r="B36" s="1774"/>
      <c r="C36" s="1774"/>
      <c r="D36" s="1774"/>
      <c r="E36" s="1774"/>
      <c r="F36" s="1774"/>
      <c r="G36" s="1774"/>
      <c r="H36" s="1775"/>
    </row>
    <row r="37" spans="1:8" ht="18" x14ac:dyDescent="0.25">
      <c r="A37" s="1776" t="s">
        <v>105</v>
      </c>
      <c r="B37" s="1739"/>
      <c r="C37" s="1739"/>
      <c r="D37" s="1739"/>
      <c r="E37" s="1739"/>
      <c r="F37" s="1739"/>
      <c r="G37" s="1739"/>
      <c r="H37" s="1777"/>
    </row>
    <row r="38" spans="1:8" x14ac:dyDescent="0.2">
      <c r="A38" s="60"/>
      <c r="B38" s="2"/>
      <c r="C38" s="2"/>
      <c r="D38" s="2"/>
      <c r="E38" s="2"/>
      <c r="F38" s="2"/>
      <c r="G38" s="2"/>
      <c r="H38" s="183"/>
    </row>
    <row r="39" spans="1:8" x14ac:dyDescent="0.2">
      <c r="A39" s="224"/>
      <c r="B39" s="18"/>
      <c r="C39" s="18"/>
      <c r="D39" s="357" t="s">
        <v>838</v>
      </c>
      <c r="E39" s="220" t="s">
        <v>106</v>
      </c>
      <c r="F39" s="220"/>
      <c r="G39" s="212" t="s">
        <v>107</v>
      </c>
      <c r="H39" s="215" t="s">
        <v>838</v>
      </c>
    </row>
    <row r="40" spans="1:8" x14ac:dyDescent="0.2">
      <c r="A40" s="9" t="s">
        <v>839</v>
      </c>
      <c r="B40" s="1794" t="s">
        <v>108</v>
      </c>
      <c r="C40" s="1795"/>
      <c r="D40" s="1075" t="s">
        <v>843</v>
      </c>
      <c r="E40" s="212" t="s">
        <v>109</v>
      </c>
      <c r="F40" s="212" t="s">
        <v>110</v>
      </c>
      <c r="G40" s="212" t="s">
        <v>1056</v>
      </c>
      <c r="H40" s="215" t="s">
        <v>1058</v>
      </c>
    </row>
    <row r="41" spans="1:8" ht="13.5" thickBot="1" x14ac:dyDescent="0.25">
      <c r="A41" s="11" t="s">
        <v>844</v>
      </c>
      <c r="B41" s="1790" t="s">
        <v>846</v>
      </c>
      <c r="C41" s="1791"/>
      <c r="D41" s="1074" t="s">
        <v>847</v>
      </c>
      <c r="E41" s="213" t="s">
        <v>848</v>
      </c>
      <c r="F41" s="213" t="s">
        <v>849</v>
      </c>
      <c r="G41" s="213" t="s">
        <v>1060</v>
      </c>
      <c r="H41" s="216" t="s">
        <v>1061</v>
      </c>
    </row>
    <row r="42" spans="1:8" x14ac:dyDescent="0.2">
      <c r="A42" s="248">
        <v>1</v>
      </c>
      <c r="B42" s="1816"/>
      <c r="C42" s="1817"/>
      <c r="D42" s="1078"/>
      <c r="E42" s="823"/>
      <c r="F42" s="823"/>
      <c r="G42" s="823"/>
      <c r="H42" s="1560">
        <f>D42+E42+F42+G42</f>
        <v>0</v>
      </c>
    </row>
    <row r="43" spans="1:8" x14ac:dyDescent="0.2">
      <c r="A43" s="248">
        <f t="shared" ref="A43:A50" si="1">SUM(A42+1)</f>
        <v>2</v>
      </c>
      <c r="B43" s="1815"/>
      <c r="C43" s="1759"/>
      <c r="D43" s="1077"/>
      <c r="E43" s="823"/>
      <c r="F43" s="823"/>
      <c r="G43" s="823"/>
      <c r="H43" s="1560">
        <f t="shared" ref="H43:H50" si="2">D43+E43+F43+G43</f>
        <v>0</v>
      </c>
    </row>
    <row r="44" spans="1:8" x14ac:dyDescent="0.2">
      <c r="A44" s="248">
        <f t="shared" si="1"/>
        <v>3</v>
      </c>
      <c r="B44" s="1815"/>
      <c r="C44" s="1759"/>
      <c r="D44" s="1077"/>
      <c r="E44" s="823"/>
      <c r="F44" s="823"/>
      <c r="G44" s="823"/>
      <c r="H44" s="1560">
        <f t="shared" si="2"/>
        <v>0</v>
      </c>
    </row>
    <row r="45" spans="1:8" x14ac:dyDescent="0.2">
      <c r="A45" s="248">
        <f t="shared" si="1"/>
        <v>4</v>
      </c>
      <c r="B45" s="1815"/>
      <c r="C45" s="1759"/>
      <c r="D45" s="1077"/>
      <c r="E45" s="823"/>
      <c r="F45" s="823"/>
      <c r="G45" s="823"/>
      <c r="H45" s="1560">
        <f t="shared" si="2"/>
        <v>0</v>
      </c>
    </row>
    <row r="46" spans="1:8" x14ac:dyDescent="0.2">
      <c r="A46" s="248">
        <f t="shared" si="1"/>
        <v>5</v>
      </c>
      <c r="B46" s="1815"/>
      <c r="C46" s="1759"/>
      <c r="D46" s="1077"/>
      <c r="E46" s="823"/>
      <c r="F46" s="823"/>
      <c r="G46" s="823"/>
      <c r="H46" s="1560">
        <f t="shared" si="2"/>
        <v>0</v>
      </c>
    </row>
    <row r="47" spans="1:8" x14ac:dyDescent="0.2">
      <c r="A47" s="248">
        <f t="shared" si="1"/>
        <v>6</v>
      </c>
      <c r="B47" s="1815"/>
      <c r="C47" s="1759"/>
      <c r="D47" s="1077"/>
      <c r="E47" s="823"/>
      <c r="F47" s="823"/>
      <c r="G47" s="823"/>
      <c r="H47" s="1560">
        <f t="shared" si="2"/>
        <v>0</v>
      </c>
    </row>
    <row r="48" spans="1:8" x14ac:dyDescent="0.2">
      <c r="A48" s="248">
        <f t="shared" si="1"/>
        <v>7</v>
      </c>
      <c r="B48" s="1815"/>
      <c r="C48" s="1759"/>
      <c r="D48" s="1077"/>
      <c r="E48" s="823"/>
      <c r="F48" s="823"/>
      <c r="G48" s="823"/>
      <c r="H48" s="1560">
        <f t="shared" si="2"/>
        <v>0</v>
      </c>
    </row>
    <row r="49" spans="1:8" x14ac:dyDescent="0.2">
      <c r="A49" s="248">
        <f t="shared" si="1"/>
        <v>8</v>
      </c>
      <c r="B49" s="1815"/>
      <c r="C49" s="1759"/>
      <c r="D49" s="1077"/>
      <c r="E49" s="823"/>
      <c r="F49" s="823"/>
      <c r="G49" s="823"/>
      <c r="H49" s="1560">
        <f t="shared" si="2"/>
        <v>0</v>
      </c>
    </row>
    <row r="50" spans="1:8" ht="13.5" thickBot="1" x14ac:dyDescent="0.25">
      <c r="A50" s="199">
        <f t="shared" si="1"/>
        <v>9</v>
      </c>
      <c r="B50" s="31"/>
      <c r="C50" s="31"/>
      <c r="D50" s="1554">
        <f>SUM(D42:D49)</f>
        <v>0</v>
      </c>
      <c r="E50" s="1548">
        <f>SUM(E42:E49)</f>
        <v>0</v>
      </c>
      <c r="F50" s="1548">
        <f>SUM(F42:F49)</f>
        <v>0</v>
      </c>
      <c r="G50" s="1548">
        <f>SUM(G42:G49)</f>
        <v>0</v>
      </c>
      <c r="H50" s="1551">
        <f t="shared" si="2"/>
        <v>0</v>
      </c>
    </row>
    <row r="51" spans="1:8" ht="13.5" thickTop="1" x14ac:dyDescent="0.2"/>
  </sheetData>
  <sheetProtection sheet="1" objects="1" scenarios="1"/>
  <mergeCells count="19">
    <mergeCell ref="A1:H1"/>
    <mergeCell ref="A2:H2"/>
    <mergeCell ref="A19:H19"/>
    <mergeCell ref="A20:H20"/>
    <mergeCell ref="A36:H36"/>
    <mergeCell ref="A37:H37"/>
    <mergeCell ref="B47:C47"/>
    <mergeCell ref="B48:C48"/>
    <mergeCell ref="B23:F23"/>
    <mergeCell ref="B24:F24"/>
    <mergeCell ref="B33:F33"/>
    <mergeCell ref="B49:C49"/>
    <mergeCell ref="B42:C42"/>
    <mergeCell ref="B43:C43"/>
    <mergeCell ref="B44:C44"/>
    <mergeCell ref="B40:C40"/>
    <mergeCell ref="B41:C41"/>
    <mergeCell ref="B45:C45"/>
    <mergeCell ref="B46:C46"/>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76"/>
  <sheetViews>
    <sheetView zoomScaleNormal="100" workbookViewId="0">
      <selection activeCell="L1" sqref="L1"/>
    </sheetView>
  </sheetViews>
  <sheetFormatPr defaultRowHeight="12.75" x14ac:dyDescent="0.2"/>
  <cols>
    <col min="1" max="1" width="5.28515625" style="43" customWidth="1"/>
    <col min="2" max="2" width="11.42578125" style="43" customWidth="1"/>
    <col min="3" max="3" width="9.140625" style="43"/>
    <col min="4" max="4" width="8.5703125" style="43" customWidth="1"/>
    <col min="5" max="5" width="7.140625" style="43" customWidth="1"/>
    <col min="6" max="6" width="15.7109375" style="43" customWidth="1"/>
    <col min="7" max="7" width="13.85546875" style="43" customWidth="1"/>
    <col min="8" max="8" width="13.7109375" style="43" customWidth="1"/>
    <col min="9" max="9" width="16.140625" style="43" customWidth="1"/>
    <col min="10" max="10" width="15.7109375" style="43" customWidth="1"/>
    <col min="11" max="16384" width="9.140625" style="43"/>
  </cols>
  <sheetData>
    <row r="1" spans="1:11" ht="18" x14ac:dyDescent="0.25">
      <c r="A1" s="1773" t="s">
        <v>117</v>
      </c>
      <c r="B1" s="1774"/>
      <c r="C1" s="1774"/>
      <c r="D1" s="1774"/>
      <c r="E1" s="1774"/>
      <c r="F1" s="1774"/>
      <c r="G1" s="1774"/>
      <c r="H1" s="1774"/>
      <c r="I1" s="1774"/>
      <c r="J1" s="1775"/>
    </row>
    <row r="2" spans="1:11" ht="18" x14ac:dyDescent="0.25">
      <c r="A2" s="1776" t="s">
        <v>112</v>
      </c>
      <c r="B2" s="1739"/>
      <c r="C2" s="1739"/>
      <c r="D2" s="1739"/>
      <c r="E2" s="1739"/>
      <c r="F2" s="1739"/>
      <c r="G2" s="1739"/>
      <c r="H2" s="1739"/>
      <c r="I2" s="1739"/>
      <c r="J2" s="1777"/>
    </row>
    <row r="3" spans="1:11" x14ac:dyDescent="0.2">
      <c r="A3" s="60"/>
      <c r="B3" s="2"/>
      <c r="C3" s="2"/>
      <c r="D3" s="2"/>
      <c r="E3" s="2"/>
      <c r="F3" s="2"/>
      <c r="G3" s="2"/>
      <c r="H3" s="2"/>
      <c r="I3" s="2"/>
      <c r="J3" s="183"/>
    </row>
    <row r="4" spans="1:11" x14ac:dyDescent="0.2">
      <c r="A4" s="224"/>
      <c r="B4" s="18"/>
      <c r="C4" s="18"/>
      <c r="D4" s="18"/>
      <c r="E4" s="18"/>
      <c r="F4" s="357" t="s">
        <v>838</v>
      </c>
      <c r="G4" s="220" t="s">
        <v>106</v>
      </c>
      <c r="H4" s="220"/>
      <c r="I4" s="212" t="s">
        <v>107</v>
      </c>
      <c r="J4" s="215" t="s">
        <v>838</v>
      </c>
      <c r="K4" s="18"/>
    </row>
    <row r="5" spans="1:11" x14ac:dyDescent="0.2">
      <c r="A5" s="9" t="s">
        <v>839</v>
      </c>
      <c r="B5" s="1794" t="s">
        <v>108</v>
      </c>
      <c r="C5" s="1795"/>
      <c r="D5" s="1795"/>
      <c r="E5" s="1172"/>
      <c r="F5" s="1075" t="s">
        <v>843</v>
      </c>
      <c r="G5" s="212" t="s">
        <v>109</v>
      </c>
      <c r="H5" s="212" t="s">
        <v>110</v>
      </c>
      <c r="I5" s="212" t="s">
        <v>1056</v>
      </c>
      <c r="J5" s="215" t="s">
        <v>1058</v>
      </c>
      <c r="K5" s="18"/>
    </row>
    <row r="6" spans="1:11" ht="13.5" thickBot="1" x14ac:dyDescent="0.25">
      <c r="A6" s="11" t="s">
        <v>844</v>
      </c>
      <c r="B6" s="1790" t="s">
        <v>846</v>
      </c>
      <c r="C6" s="1791"/>
      <c r="D6" s="1791"/>
      <c r="E6" s="1170"/>
      <c r="F6" s="1074" t="s">
        <v>847</v>
      </c>
      <c r="G6" s="213" t="s">
        <v>848</v>
      </c>
      <c r="H6" s="213" t="s">
        <v>849</v>
      </c>
      <c r="I6" s="213" t="s">
        <v>1060</v>
      </c>
      <c r="J6" s="216" t="s">
        <v>1061</v>
      </c>
      <c r="K6" s="18"/>
    </row>
    <row r="7" spans="1:11" x14ac:dyDescent="0.2">
      <c r="A7" s="248">
        <v>1</v>
      </c>
      <c r="B7" s="1816"/>
      <c r="C7" s="1817"/>
      <c r="D7" s="1817"/>
      <c r="E7" s="1166"/>
      <c r="F7" s="1208"/>
      <c r="G7" s="823"/>
      <c r="H7" s="823"/>
      <c r="I7" s="823"/>
      <c r="J7" s="1560">
        <f t="shared" ref="J7:J15" si="0">F7+G7+H7+I7</f>
        <v>0</v>
      </c>
      <c r="K7" s="18"/>
    </row>
    <row r="8" spans="1:11" x14ac:dyDescent="0.2">
      <c r="A8" s="248">
        <f t="shared" ref="A8:A15" si="1">SUM(A7+1)</f>
        <v>2</v>
      </c>
      <c r="B8" s="1815"/>
      <c r="C8" s="1759"/>
      <c r="D8" s="1759"/>
      <c r="E8" s="1167"/>
      <c r="F8" s="1077"/>
      <c r="G8" s="823"/>
      <c r="H8" s="823"/>
      <c r="I8" s="823"/>
      <c r="J8" s="1560">
        <f t="shared" si="0"/>
        <v>0</v>
      </c>
      <c r="K8" s="18"/>
    </row>
    <row r="9" spans="1:11" x14ac:dyDescent="0.2">
      <c r="A9" s="248">
        <f t="shared" si="1"/>
        <v>3</v>
      </c>
      <c r="B9" s="1815"/>
      <c r="C9" s="1759"/>
      <c r="D9" s="1759"/>
      <c r="E9" s="1167"/>
      <c r="F9" s="1077"/>
      <c r="G9" s="823"/>
      <c r="H9" s="823"/>
      <c r="I9" s="823"/>
      <c r="J9" s="1560">
        <f t="shared" si="0"/>
        <v>0</v>
      </c>
      <c r="K9" s="18"/>
    </row>
    <row r="10" spans="1:11" x14ac:dyDescent="0.2">
      <c r="A10" s="248">
        <f t="shared" si="1"/>
        <v>4</v>
      </c>
      <c r="B10" s="1815"/>
      <c r="C10" s="1759"/>
      <c r="D10" s="1759"/>
      <c r="E10" s="1167"/>
      <c r="F10" s="1077"/>
      <c r="G10" s="823"/>
      <c r="H10" s="823"/>
      <c r="I10" s="823"/>
      <c r="J10" s="1560">
        <f t="shared" si="0"/>
        <v>0</v>
      </c>
      <c r="K10" s="18"/>
    </row>
    <row r="11" spans="1:11" x14ac:dyDescent="0.2">
      <c r="A11" s="248">
        <f t="shared" si="1"/>
        <v>5</v>
      </c>
      <c r="B11" s="1815"/>
      <c r="C11" s="1759"/>
      <c r="D11" s="1759"/>
      <c r="E11" s="1167"/>
      <c r="F11" s="1077"/>
      <c r="G11" s="823"/>
      <c r="H11" s="823"/>
      <c r="I11" s="823"/>
      <c r="J11" s="1560">
        <f t="shared" si="0"/>
        <v>0</v>
      </c>
      <c r="K11" s="18"/>
    </row>
    <row r="12" spans="1:11" x14ac:dyDescent="0.2">
      <c r="A12" s="248">
        <f t="shared" si="1"/>
        <v>6</v>
      </c>
      <c r="B12" s="1815"/>
      <c r="C12" s="1759"/>
      <c r="D12" s="1759"/>
      <c r="E12" s="1167"/>
      <c r="F12" s="1077"/>
      <c r="G12" s="823"/>
      <c r="H12" s="823"/>
      <c r="I12" s="823"/>
      <c r="J12" s="1560">
        <f t="shared" si="0"/>
        <v>0</v>
      </c>
      <c r="K12" s="18"/>
    </row>
    <row r="13" spans="1:11" x14ac:dyDescent="0.2">
      <c r="A13" s="248">
        <f t="shared" si="1"/>
        <v>7</v>
      </c>
      <c r="B13" s="1815"/>
      <c r="C13" s="1759"/>
      <c r="D13" s="1759"/>
      <c r="E13" s="1167"/>
      <c r="F13" s="1077"/>
      <c r="G13" s="823"/>
      <c r="H13" s="823"/>
      <c r="I13" s="823"/>
      <c r="J13" s="1560">
        <f t="shared" si="0"/>
        <v>0</v>
      </c>
      <c r="K13" s="18"/>
    </row>
    <row r="14" spans="1:11" x14ac:dyDescent="0.2">
      <c r="A14" s="248">
        <f t="shared" si="1"/>
        <v>8</v>
      </c>
      <c r="B14" s="1815"/>
      <c r="C14" s="1759"/>
      <c r="D14" s="1759"/>
      <c r="E14" s="1167"/>
      <c r="F14" s="1077"/>
      <c r="G14" s="823"/>
      <c r="H14" s="823"/>
      <c r="I14" s="823"/>
      <c r="J14" s="1560">
        <f t="shared" si="0"/>
        <v>0</v>
      </c>
      <c r="K14" s="18"/>
    </row>
    <row r="15" spans="1:11" ht="13.5" thickBot="1" x14ac:dyDescent="0.25">
      <c r="A15" s="199">
        <f t="shared" si="1"/>
        <v>9</v>
      </c>
      <c r="B15" s="1797" t="s">
        <v>1105</v>
      </c>
      <c r="C15" s="1792"/>
      <c r="D15" s="1792"/>
      <c r="E15" s="1793"/>
      <c r="F15" s="1561">
        <f>SUM(F7:F14)</f>
        <v>0</v>
      </c>
      <c r="G15" s="1551">
        <f>SUM(G7:G14)</f>
        <v>0</v>
      </c>
      <c r="H15" s="1551">
        <f>SUM(H7:H14)</f>
        <v>0</v>
      </c>
      <c r="I15" s="1551">
        <f>SUM(I7:I14)</f>
        <v>0</v>
      </c>
      <c r="J15" s="1551">
        <f t="shared" si="0"/>
        <v>0</v>
      </c>
      <c r="K15" s="18"/>
    </row>
    <row r="16" spans="1:11" ht="13.5" thickTop="1" x14ac:dyDescent="0.2"/>
    <row r="17" spans="1:9" ht="13.5" customHeight="1" x14ac:dyDescent="0.2"/>
    <row r="18" spans="1:9" ht="18" x14ac:dyDescent="0.25">
      <c r="A18" s="1773" t="s">
        <v>597</v>
      </c>
      <c r="B18" s="1774"/>
      <c r="C18" s="1774"/>
      <c r="D18" s="1774"/>
      <c r="E18" s="1774"/>
      <c r="F18" s="1774"/>
      <c r="G18" s="1774"/>
      <c r="H18" s="1774"/>
      <c r="I18" s="1775"/>
    </row>
    <row r="19" spans="1:9" ht="18" x14ac:dyDescent="0.25">
      <c r="A19" s="1776" t="s">
        <v>1356</v>
      </c>
      <c r="B19" s="1739"/>
      <c r="C19" s="1739"/>
      <c r="D19" s="1739"/>
      <c r="E19" s="1739"/>
      <c r="F19" s="1739"/>
      <c r="G19" s="1739"/>
      <c r="H19" s="1739"/>
      <c r="I19" s="1777"/>
    </row>
    <row r="20" spans="1:9" ht="18" x14ac:dyDescent="0.25">
      <c r="A20" s="1376"/>
      <c r="B20" s="1377"/>
      <c r="C20" s="1377"/>
      <c r="D20" s="1377"/>
      <c r="E20" s="1377"/>
      <c r="F20" s="1377"/>
      <c r="G20" s="1377"/>
      <c r="H20" s="1378"/>
      <c r="I20" s="1379"/>
    </row>
    <row r="21" spans="1:9" x14ac:dyDescent="0.2">
      <c r="A21" s="61"/>
      <c r="B21" s="247"/>
      <c r="C21" s="7"/>
      <c r="D21" s="7"/>
      <c r="E21" s="7"/>
      <c r="F21" s="7"/>
      <c r="G21" s="7"/>
      <c r="H21" s="1266"/>
      <c r="I21" s="551"/>
    </row>
    <row r="22" spans="1:9" x14ac:dyDescent="0.2">
      <c r="A22" s="61"/>
      <c r="B22" s="61"/>
      <c r="C22" s="18"/>
      <c r="D22" s="18"/>
      <c r="E22" s="18"/>
      <c r="F22" s="18"/>
      <c r="G22" s="18"/>
      <c r="H22" s="1268"/>
      <c r="I22" s="1268"/>
    </row>
    <row r="23" spans="1:9" x14ac:dyDescent="0.2">
      <c r="A23" s="61"/>
      <c r="B23" s="61"/>
      <c r="C23" s="18"/>
      <c r="D23" s="18"/>
      <c r="E23" s="18"/>
      <c r="F23" s="18"/>
      <c r="G23" s="1258"/>
      <c r="H23" s="1268" t="s">
        <v>838</v>
      </c>
      <c r="I23" s="1268" t="s">
        <v>838</v>
      </c>
    </row>
    <row r="24" spans="1:9" x14ac:dyDescent="0.2">
      <c r="A24" s="1257" t="s">
        <v>839</v>
      </c>
      <c r="B24" s="1794" t="s">
        <v>1360</v>
      </c>
      <c r="C24" s="1795"/>
      <c r="D24" s="1795"/>
      <c r="E24" s="1795"/>
      <c r="F24" s="1795"/>
      <c r="G24" s="1795"/>
      <c r="H24" s="1268" t="s">
        <v>1055</v>
      </c>
      <c r="I24" s="1268" t="s">
        <v>1058</v>
      </c>
    </row>
    <row r="25" spans="1:9" ht="13.5" thickBot="1" x14ac:dyDescent="0.25">
      <c r="A25" s="1256" t="s">
        <v>844</v>
      </c>
      <c r="B25" s="1794" t="s">
        <v>846</v>
      </c>
      <c r="C25" s="1795"/>
      <c r="D25" s="1795"/>
      <c r="E25" s="1795"/>
      <c r="F25" s="1795"/>
      <c r="G25" s="1795"/>
      <c r="H25" s="1268" t="s">
        <v>847</v>
      </c>
      <c r="I25" s="1268" t="s">
        <v>848</v>
      </c>
    </row>
    <row r="26" spans="1:9" x14ac:dyDescent="0.2">
      <c r="A26" s="1265">
        <v>1</v>
      </c>
      <c r="B26" s="1260"/>
      <c r="C26" s="1255"/>
      <c r="D26" s="1255"/>
      <c r="E26" s="1255"/>
      <c r="F26" s="1255"/>
      <c r="G26" s="833"/>
      <c r="H26" s="806"/>
      <c r="I26" s="806"/>
    </row>
    <row r="27" spans="1:9" x14ac:dyDescent="0.2">
      <c r="A27" s="1265">
        <f>SUM(A26+1)</f>
        <v>2</v>
      </c>
      <c r="B27" s="1260"/>
      <c r="C27" s="1255"/>
      <c r="D27" s="1255"/>
      <c r="E27" s="1255"/>
      <c r="F27" s="1255"/>
      <c r="G27" s="833"/>
      <c r="H27" s="806"/>
      <c r="I27" s="806"/>
    </row>
    <row r="28" spans="1:9" x14ac:dyDescent="0.2">
      <c r="A28" s="1265">
        <f>SUM(A27+1)</f>
        <v>3</v>
      </c>
      <c r="B28" s="1260"/>
      <c r="C28" s="1255"/>
      <c r="D28" s="1255"/>
      <c r="E28" s="1255"/>
      <c r="F28" s="1255"/>
      <c r="G28" s="833"/>
      <c r="H28" s="806"/>
      <c r="I28" s="806"/>
    </row>
    <row r="29" spans="1:9" x14ac:dyDescent="0.2">
      <c r="A29" s="1265">
        <f>SUM(A28+1)</f>
        <v>4</v>
      </c>
      <c r="B29" s="1260"/>
      <c r="C29" s="1255"/>
      <c r="D29" s="1255"/>
      <c r="E29" s="1255"/>
      <c r="F29" s="1255"/>
      <c r="G29" s="833"/>
      <c r="H29" s="806"/>
      <c r="I29" s="806"/>
    </row>
    <row r="30" spans="1:9" ht="13.5" thickBot="1" x14ac:dyDescent="0.25">
      <c r="A30" s="1259">
        <f>SUM(A29+1)</f>
        <v>5</v>
      </c>
      <c r="B30" s="1797" t="s">
        <v>1105</v>
      </c>
      <c r="C30" s="1792"/>
      <c r="D30" s="1792"/>
      <c r="E30" s="1792"/>
      <c r="F30" s="1792"/>
      <c r="G30" s="1792"/>
      <c r="H30" s="1550">
        <f>SUM(H26:H29)</f>
        <v>0</v>
      </c>
      <c r="I30" s="1551">
        <f>SUM(I26:I29)</f>
        <v>0</v>
      </c>
    </row>
    <row r="31" spans="1:9" ht="13.5" customHeight="1" thickTop="1" x14ac:dyDescent="0.2"/>
    <row r="33" spans="1:11" ht="18" x14ac:dyDescent="0.25">
      <c r="A33" s="1773" t="s">
        <v>619</v>
      </c>
      <c r="B33" s="1774"/>
      <c r="C33" s="1774"/>
      <c r="D33" s="1774"/>
      <c r="E33" s="1774"/>
      <c r="F33" s="1774"/>
      <c r="G33" s="1774"/>
      <c r="H33" s="1774"/>
      <c r="I33" s="1774"/>
      <c r="J33" s="1775"/>
    </row>
    <row r="34" spans="1:11" ht="13.5" customHeight="1" x14ac:dyDescent="0.25">
      <c r="A34" s="1776" t="s">
        <v>114</v>
      </c>
      <c r="B34" s="1739"/>
      <c r="C34" s="1739"/>
      <c r="D34" s="1739"/>
      <c r="E34" s="1739"/>
      <c r="F34" s="1739"/>
      <c r="G34" s="1739"/>
      <c r="H34" s="1739"/>
      <c r="I34" s="1739"/>
      <c r="J34" s="1777"/>
    </row>
    <row r="35" spans="1:11" x14ac:dyDescent="0.2">
      <c r="A35" s="60"/>
      <c r="B35" s="2"/>
      <c r="C35" s="2"/>
      <c r="D35" s="2"/>
      <c r="E35" s="2"/>
      <c r="F35" s="2"/>
      <c r="G35" s="2"/>
      <c r="H35" s="2"/>
      <c r="I35" s="2"/>
      <c r="J35" s="183"/>
    </row>
    <row r="36" spans="1:11" x14ac:dyDescent="0.2">
      <c r="A36" s="224"/>
      <c r="B36" s="1195"/>
      <c r="C36" s="1197"/>
      <c r="D36" s="1196"/>
      <c r="E36" s="1172"/>
      <c r="F36" s="1172"/>
      <c r="G36" s="1172"/>
      <c r="H36" s="1172"/>
      <c r="I36" s="1192" t="s">
        <v>838</v>
      </c>
      <c r="J36" s="215" t="s">
        <v>838</v>
      </c>
    </row>
    <row r="37" spans="1:11" x14ac:dyDescent="0.2">
      <c r="A37" s="9" t="s">
        <v>839</v>
      </c>
      <c r="B37" s="1794" t="s">
        <v>115</v>
      </c>
      <c r="C37" s="1795"/>
      <c r="D37" s="1796"/>
      <c r="E37" s="1172"/>
      <c r="F37" s="1168" t="s">
        <v>116</v>
      </c>
      <c r="G37" s="1168"/>
      <c r="H37" s="1210"/>
      <c r="I37" s="1193" t="s">
        <v>1055</v>
      </c>
      <c r="J37" s="215" t="s">
        <v>1058</v>
      </c>
    </row>
    <row r="38" spans="1:11" ht="13.5" thickBot="1" x14ac:dyDescent="0.25">
      <c r="A38" s="11" t="s">
        <v>844</v>
      </c>
      <c r="B38" s="1790" t="s">
        <v>846</v>
      </c>
      <c r="C38" s="1791"/>
      <c r="D38" s="1818"/>
      <c r="E38" s="1790" t="s">
        <v>847</v>
      </c>
      <c r="F38" s="1791"/>
      <c r="G38" s="1791"/>
      <c r="H38" s="1818"/>
      <c r="I38" s="216" t="s">
        <v>848</v>
      </c>
      <c r="J38" s="216" t="s">
        <v>849</v>
      </c>
    </row>
    <row r="39" spans="1:11" x14ac:dyDescent="0.2">
      <c r="A39" s="248">
        <v>1</v>
      </c>
      <c r="B39" s="1180"/>
      <c r="C39" s="1166"/>
      <c r="D39" s="1181"/>
      <c r="E39" s="1166"/>
      <c r="F39" s="1166"/>
      <c r="G39" s="1166"/>
      <c r="H39" s="1166"/>
      <c r="I39" s="1078"/>
      <c r="J39" s="802"/>
      <c r="K39" s="18"/>
    </row>
    <row r="40" spans="1:11" x14ac:dyDescent="0.2">
      <c r="A40" s="248">
        <f>SUM(A39+1)</f>
        <v>2</v>
      </c>
      <c r="B40" s="1173"/>
      <c r="C40" s="1167"/>
      <c r="D40" s="1174"/>
      <c r="E40" s="1167"/>
      <c r="F40" s="1167"/>
      <c r="G40" s="1167"/>
      <c r="H40" s="1167"/>
      <c r="I40" s="1077"/>
      <c r="J40" s="802"/>
      <c r="K40" s="18"/>
    </row>
    <row r="41" spans="1:11" x14ac:dyDescent="0.2">
      <c r="A41" s="248">
        <f>SUM(A40+1)</f>
        <v>3</v>
      </c>
      <c r="B41" s="1173"/>
      <c r="C41" s="1167"/>
      <c r="D41" s="1174"/>
      <c r="E41" s="1167"/>
      <c r="F41" s="1167"/>
      <c r="G41" s="1167"/>
      <c r="H41" s="1167"/>
      <c r="I41" s="1077"/>
      <c r="J41" s="802"/>
      <c r="K41" s="18"/>
    </row>
    <row r="42" spans="1:11" x14ac:dyDescent="0.2">
      <c r="A42" s="248">
        <f>SUM(A41+1)</f>
        <v>4</v>
      </c>
      <c r="B42" s="1173"/>
      <c r="C42" s="1167"/>
      <c r="D42" s="1174"/>
      <c r="E42" s="1167"/>
      <c r="F42" s="1167"/>
      <c r="G42" s="1167"/>
      <c r="H42" s="1167"/>
      <c r="I42" s="1077"/>
      <c r="J42" s="802"/>
      <c r="K42" s="18"/>
    </row>
    <row r="43" spans="1:11" x14ac:dyDescent="0.2">
      <c r="A43" s="248">
        <f>SUM(A42+1)</f>
        <v>5</v>
      </c>
      <c r="B43" s="1173"/>
      <c r="C43" s="1167"/>
      <c r="D43" s="1174"/>
      <c r="E43" s="1167"/>
      <c r="F43" s="1167"/>
      <c r="G43" s="1167"/>
      <c r="H43" s="1167"/>
      <c r="I43" s="1077"/>
      <c r="J43" s="802"/>
      <c r="K43" s="18"/>
    </row>
    <row r="44" spans="1:11" ht="13.5" thickBot="1" x14ac:dyDescent="0.25">
      <c r="A44" s="248">
        <f>SUM(A43+1)</f>
        <v>6</v>
      </c>
      <c r="B44" s="1797" t="s">
        <v>1105</v>
      </c>
      <c r="C44" s="1792"/>
      <c r="D44" s="1792"/>
      <c r="E44" s="1792"/>
      <c r="F44" s="1792"/>
      <c r="G44" s="1792"/>
      <c r="H44" s="1793"/>
      <c r="I44" s="1552">
        <f>SUM(I39:I43)</f>
        <v>0</v>
      </c>
      <c r="J44" s="1551">
        <f>SUM(J39:J43)</f>
        <v>0</v>
      </c>
      <c r="K44" s="18"/>
    </row>
    <row r="45" spans="1:11" ht="13.5" thickTop="1" x14ac:dyDescent="0.2">
      <c r="K45" s="18"/>
    </row>
    <row r="46" spans="1:11" x14ac:dyDescent="0.2">
      <c r="K46" s="18"/>
    </row>
    <row r="47" spans="1:11" x14ac:dyDescent="0.2">
      <c r="K47" s="18"/>
    </row>
    <row r="48" spans="1:11" x14ac:dyDescent="0.2">
      <c r="K48" s="18"/>
    </row>
    <row r="49" spans="11:11" x14ac:dyDescent="0.2">
      <c r="K49" s="18"/>
    </row>
    <row r="50" spans="11:11" x14ac:dyDescent="0.2">
      <c r="K50" s="18"/>
    </row>
    <row r="76" spans="1:10" x14ac:dyDescent="0.2">
      <c r="A76" s="18"/>
      <c r="B76" s="18"/>
      <c r="C76" s="18"/>
      <c r="D76" s="18"/>
      <c r="E76" s="18"/>
      <c r="F76" s="18"/>
      <c r="G76" s="18"/>
      <c r="H76" s="18"/>
      <c r="I76" s="18"/>
      <c r="J76" s="18"/>
    </row>
  </sheetData>
  <sheetProtection sheet="1" objects="1" scenarios="1"/>
  <mergeCells count="24">
    <mergeCell ref="A1:J1"/>
    <mergeCell ref="A2:J2"/>
    <mergeCell ref="B8:D8"/>
    <mergeCell ref="B10:D10"/>
    <mergeCell ref="B7:D7"/>
    <mergeCell ref="B9:D9"/>
    <mergeCell ref="B5:D5"/>
    <mergeCell ref="B6:D6"/>
    <mergeCell ref="B12:D12"/>
    <mergeCell ref="B11:D11"/>
    <mergeCell ref="B37:D37"/>
    <mergeCell ref="B13:D13"/>
    <mergeCell ref="A33:J33"/>
    <mergeCell ref="B15:E15"/>
    <mergeCell ref="B24:G24"/>
    <mergeCell ref="B25:G25"/>
    <mergeCell ref="B30:G30"/>
    <mergeCell ref="A19:I19"/>
    <mergeCell ref="A18:I18"/>
    <mergeCell ref="B38:D38"/>
    <mergeCell ref="E38:H38"/>
    <mergeCell ref="B44:H44"/>
    <mergeCell ref="B14:D14"/>
    <mergeCell ref="A34:J34"/>
  </mergeCells>
  <phoneticPr fontId="7" type="noConversion"/>
  <printOptions horizontalCentered="1"/>
  <pageMargins left="0.54" right="0.54" top="0.69" bottom="0.78" header="0.5" footer="0.5"/>
  <pageSetup scale="83" orientation="portrait" r:id="rId1"/>
  <headerFooter alignWithMargins="0">
    <oddFooter>&amp;C&amp;P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9"/>
  <sheetViews>
    <sheetView zoomScaleNormal="100" workbookViewId="0">
      <selection activeCell="L1" sqref="L1"/>
    </sheetView>
  </sheetViews>
  <sheetFormatPr defaultRowHeight="12.75" x14ac:dyDescent="0.2"/>
  <cols>
    <col min="6" max="6" width="12.85546875" customWidth="1"/>
    <col min="7" max="7" width="13" customWidth="1"/>
    <col min="8" max="9" width="14.7109375" customWidth="1"/>
    <col min="10" max="10" width="14.42578125" customWidth="1"/>
  </cols>
  <sheetData>
    <row r="1" spans="1:9" ht="18" x14ac:dyDescent="0.25">
      <c r="A1" s="1773" t="s">
        <v>1</v>
      </c>
      <c r="B1" s="1774"/>
      <c r="C1" s="1774"/>
      <c r="D1" s="1774"/>
      <c r="E1" s="1774"/>
      <c r="F1" s="1774"/>
      <c r="G1" s="1774"/>
      <c r="H1" s="1774"/>
      <c r="I1" s="1775"/>
    </row>
    <row r="2" spans="1:9" ht="18" x14ac:dyDescent="0.25">
      <c r="A2" s="1776" t="s">
        <v>1358</v>
      </c>
      <c r="B2" s="1739"/>
      <c r="C2" s="1739"/>
      <c r="D2" s="1739"/>
      <c r="E2" s="1739"/>
      <c r="F2" s="1739"/>
      <c r="G2" s="1739"/>
      <c r="H2" s="1739"/>
      <c r="I2" s="1777"/>
    </row>
    <row r="3" spans="1:9" ht="18" x14ac:dyDescent="0.25">
      <c r="A3" s="1376"/>
      <c r="B3" s="1377"/>
      <c r="C3" s="1377"/>
      <c r="D3" s="1377"/>
      <c r="E3" s="1377"/>
      <c r="F3" s="1377"/>
      <c r="G3" s="1377"/>
      <c r="H3" s="1378"/>
      <c r="I3" s="1379"/>
    </row>
    <row r="4" spans="1:9" x14ac:dyDescent="0.2">
      <c r="A4" s="61"/>
      <c r="B4" s="247"/>
      <c r="C4" s="7"/>
      <c r="D4" s="7"/>
      <c r="E4" s="7"/>
      <c r="F4" s="7"/>
      <c r="G4" s="7"/>
      <c r="H4" s="1266"/>
      <c r="I4" s="551"/>
    </row>
    <row r="5" spans="1:9" x14ac:dyDescent="0.2">
      <c r="A5" s="61"/>
      <c r="B5" s="61"/>
      <c r="C5" s="18"/>
      <c r="D5" s="18"/>
      <c r="E5" s="18"/>
      <c r="F5" s="18"/>
      <c r="G5" s="18"/>
      <c r="H5" s="1268"/>
      <c r="I5" s="1268"/>
    </row>
    <row r="6" spans="1:9" x14ac:dyDescent="0.2">
      <c r="A6" s="61"/>
      <c r="B6" s="61"/>
      <c r="C6" s="18"/>
      <c r="D6" s="18"/>
      <c r="E6" s="18"/>
      <c r="F6" s="18"/>
      <c r="G6" s="1258"/>
      <c r="H6" s="1268" t="s">
        <v>838</v>
      </c>
      <c r="I6" s="1268" t="s">
        <v>838</v>
      </c>
    </row>
    <row r="7" spans="1:9" x14ac:dyDescent="0.2">
      <c r="A7" s="1257" t="s">
        <v>839</v>
      </c>
      <c r="B7" s="1794" t="s">
        <v>1360</v>
      </c>
      <c r="C7" s="1795"/>
      <c r="D7" s="1795"/>
      <c r="E7" s="1795"/>
      <c r="F7" s="1795"/>
      <c r="G7" s="1795"/>
      <c r="H7" s="1268" t="s">
        <v>1055</v>
      </c>
      <c r="I7" s="1268" t="s">
        <v>1058</v>
      </c>
    </row>
    <row r="8" spans="1:9" ht="13.5" thickBot="1" x14ac:dyDescent="0.25">
      <c r="A8" s="1256" t="s">
        <v>844</v>
      </c>
      <c r="B8" s="1794" t="s">
        <v>846</v>
      </c>
      <c r="C8" s="1795"/>
      <c r="D8" s="1795"/>
      <c r="E8" s="1795"/>
      <c r="F8" s="1795"/>
      <c r="G8" s="1795"/>
      <c r="H8" s="1268" t="s">
        <v>847</v>
      </c>
      <c r="I8" s="1268" t="s">
        <v>848</v>
      </c>
    </row>
    <row r="9" spans="1:9" x14ac:dyDescent="0.2">
      <c r="A9" s="1265">
        <v>1</v>
      </c>
      <c r="B9" s="1260"/>
      <c r="C9" s="1255"/>
      <c r="D9" s="1255"/>
      <c r="E9" s="1255"/>
      <c r="F9" s="1255"/>
      <c r="G9" s="833"/>
      <c r="H9" s="806"/>
      <c r="I9" s="806"/>
    </row>
    <row r="10" spans="1:9" x14ac:dyDescent="0.2">
      <c r="A10" s="1265">
        <f>SUM(A9+1)</f>
        <v>2</v>
      </c>
      <c r="B10" s="1260"/>
      <c r="C10" s="1255"/>
      <c r="D10" s="1255"/>
      <c r="E10" s="1255"/>
      <c r="F10" s="1255"/>
      <c r="G10" s="833"/>
      <c r="H10" s="806"/>
      <c r="I10" s="806"/>
    </row>
    <row r="11" spans="1:9" x14ac:dyDescent="0.2">
      <c r="A11" s="1265">
        <f>SUM(A10+1)</f>
        <v>3</v>
      </c>
      <c r="B11" s="1260"/>
      <c r="C11" s="1255"/>
      <c r="D11" s="1255"/>
      <c r="E11" s="1255"/>
      <c r="F11" s="1255"/>
      <c r="G11" s="833"/>
      <c r="H11" s="806"/>
      <c r="I11" s="806"/>
    </row>
    <row r="12" spans="1:9" x14ac:dyDescent="0.2">
      <c r="A12" s="1265">
        <f>SUM(A11+1)</f>
        <v>4</v>
      </c>
      <c r="B12" s="1260"/>
      <c r="C12" s="1255"/>
      <c r="D12" s="1255"/>
      <c r="E12" s="1255"/>
      <c r="F12" s="1255"/>
      <c r="G12" s="833"/>
      <c r="H12" s="806"/>
      <c r="I12" s="806"/>
    </row>
    <row r="13" spans="1:9" ht="13.5" thickBot="1" x14ac:dyDescent="0.25">
      <c r="A13" s="1259">
        <f>SUM(A12+1)</f>
        <v>5</v>
      </c>
      <c r="B13" s="1797" t="s">
        <v>1105</v>
      </c>
      <c r="C13" s="1792"/>
      <c r="D13" s="1792"/>
      <c r="E13" s="1792"/>
      <c r="F13" s="1792"/>
      <c r="G13" s="1792"/>
      <c r="H13" s="1550">
        <f>SUM(H9:H12)</f>
        <v>0</v>
      </c>
      <c r="I13" s="1551">
        <f>SUM(I9:I12)</f>
        <v>0</v>
      </c>
    </row>
    <row r="14" spans="1:9" ht="13.5" thickTop="1" x14ac:dyDescent="0.2">
      <c r="A14" s="43"/>
      <c r="B14" s="43"/>
      <c r="C14" s="43"/>
      <c r="D14" s="43"/>
      <c r="E14" s="43"/>
      <c r="F14" s="43"/>
      <c r="G14" s="43"/>
      <c r="H14" s="43"/>
      <c r="I14" s="43"/>
    </row>
    <row r="15" spans="1:9" x14ac:dyDescent="0.2">
      <c r="A15" s="43"/>
      <c r="B15" s="43"/>
      <c r="C15" s="43"/>
      <c r="D15" s="43"/>
      <c r="E15" s="43"/>
      <c r="F15" s="43"/>
      <c r="G15" s="43"/>
      <c r="H15" s="43"/>
      <c r="I15" s="43"/>
    </row>
    <row r="16" spans="1:9" ht="18" x14ac:dyDescent="0.25">
      <c r="A16" s="1773" t="s">
        <v>3</v>
      </c>
      <c r="B16" s="1774"/>
      <c r="C16" s="1774"/>
      <c r="D16" s="1774"/>
      <c r="E16" s="1774"/>
      <c r="F16" s="1774"/>
      <c r="G16" s="1774"/>
      <c r="H16" s="1774"/>
      <c r="I16" s="1775"/>
    </row>
    <row r="17" spans="1:10" ht="18" x14ac:dyDescent="0.25">
      <c r="A17" s="1776" t="s">
        <v>1359</v>
      </c>
      <c r="B17" s="1739"/>
      <c r="C17" s="1739"/>
      <c r="D17" s="1739"/>
      <c r="E17" s="1739"/>
      <c r="F17" s="1739"/>
      <c r="G17" s="1739"/>
      <c r="H17" s="1739"/>
      <c r="I17" s="1777"/>
    </row>
    <row r="18" spans="1:10" ht="15.75" x14ac:dyDescent="0.25">
      <c r="A18" s="561"/>
      <c r="B18" s="4"/>
      <c r="C18" s="4"/>
      <c r="D18" s="4"/>
      <c r="E18" s="4"/>
      <c r="F18" s="4"/>
      <c r="G18" s="4"/>
      <c r="H18" s="1"/>
      <c r="I18" s="362"/>
    </row>
    <row r="19" spans="1:10" x14ac:dyDescent="0.2">
      <c r="A19" s="61"/>
      <c r="B19" s="247"/>
      <c r="C19" s="7"/>
      <c r="D19" s="7"/>
      <c r="E19" s="7"/>
      <c r="F19" s="7"/>
      <c r="G19" s="7"/>
      <c r="H19" s="1266"/>
      <c r="I19" s="551"/>
    </row>
    <row r="20" spans="1:10" x14ac:dyDescent="0.2">
      <c r="A20" s="61"/>
      <c r="B20" s="61"/>
      <c r="C20" s="18"/>
      <c r="D20" s="18"/>
      <c r="E20" s="18"/>
      <c r="F20" s="18"/>
      <c r="G20" s="18"/>
      <c r="H20" s="1268"/>
      <c r="I20" s="1268"/>
    </row>
    <row r="21" spans="1:10" x14ac:dyDescent="0.2">
      <c r="A21" s="61"/>
      <c r="B21" s="61"/>
      <c r="C21" s="18"/>
      <c r="D21" s="18"/>
      <c r="E21" s="18"/>
      <c r="F21" s="18"/>
      <c r="G21" s="1258"/>
      <c r="H21" s="1268" t="s">
        <v>838</v>
      </c>
      <c r="I21" s="1268" t="s">
        <v>838</v>
      </c>
    </row>
    <row r="22" spans="1:10" x14ac:dyDescent="0.2">
      <c r="A22" s="1257" t="s">
        <v>839</v>
      </c>
      <c r="B22" s="1794" t="s">
        <v>1360</v>
      </c>
      <c r="C22" s="1795"/>
      <c r="D22" s="1795"/>
      <c r="E22" s="1795"/>
      <c r="F22" s="1795"/>
      <c r="G22" s="1795"/>
      <c r="H22" s="1268" t="s">
        <v>1055</v>
      </c>
      <c r="I22" s="1268" t="s">
        <v>1058</v>
      </c>
    </row>
    <row r="23" spans="1:10" ht="13.5" thickBot="1" x14ac:dyDescent="0.25">
      <c r="A23" s="1256" t="s">
        <v>844</v>
      </c>
      <c r="B23" s="1794" t="s">
        <v>846</v>
      </c>
      <c r="C23" s="1795"/>
      <c r="D23" s="1795"/>
      <c r="E23" s="1795"/>
      <c r="F23" s="1795"/>
      <c r="G23" s="1795"/>
      <c r="H23" s="1268" t="s">
        <v>1455</v>
      </c>
      <c r="I23" s="1268" t="s">
        <v>848</v>
      </c>
    </row>
    <row r="24" spans="1:10" x14ac:dyDescent="0.2">
      <c r="A24" s="1265">
        <v>1</v>
      </c>
      <c r="B24" s="1289"/>
      <c r="C24" s="1290"/>
      <c r="D24" s="1290"/>
      <c r="E24" s="1290"/>
      <c r="F24" s="1290"/>
      <c r="G24" s="1291"/>
      <c r="H24" s="806"/>
      <c r="I24" s="806"/>
    </row>
    <row r="25" spans="1:10" x14ac:dyDescent="0.2">
      <c r="A25" s="1265">
        <f>SUM(A24+1)</f>
        <v>2</v>
      </c>
      <c r="B25" s="1289"/>
      <c r="C25" s="1290"/>
      <c r="D25" s="1290"/>
      <c r="E25" s="1290"/>
      <c r="F25" s="1290"/>
      <c r="G25" s="1291"/>
      <c r="H25" s="806"/>
      <c r="I25" s="806"/>
    </row>
    <row r="26" spans="1:10" x14ac:dyDescent="0.2">
      <c r="A26" s="1265">
        <f>SUM(A25+1)</f>
        <v>3</v>
      </c>
      <c r="B26" s="1260"/>
      <c r="C26" s="1255"/>
      <c r="D26" s="1255"/>
      <c r="E26" s="1255"/>
      <c r="F26" s="1255"/>
      <c r="G26" s="833"/>
      <c r="H26" s="806"/>
      <c r="I26" s="806"/>
    </row>
    <row r="27" spans="1:10" x14ac:dyDescent="0.2">
      <c r="A27" s="1265">
        <f>SUM(A26+1)</f>
        <v>4</v>
      </c>
      <c r="B27" s="1260"/>
      <c r="C27" s="1255"/>
      <c r="D27" s="1255"/>
      <c r="E27" s="1255"/>
      <c r="F27" s="1255"/>
      <c r="G27" s="833"/>
      <c r="H27" s="806"/>
      <c r="I27" s="806"/>
    </row>
    <row r="28" spans="1:10" ht="13.5" thickBot="1" x14ac:dyDescent="0.25">
      <c r="A28" s="1259">
        <f>SUM(A27+1)</f>
        <v>5</v>
      </c>
      <c r="B28" s="1797" t="s">
        <v>1105</v>
      </c>
      <c r="C28" s="1792"/>
      <c r="D28" s="1792"/>
      <c r="E28" s="1792"/>
      <c r="F28" s="1792"/>
      <c r="G28" s="1792"/>
      <c r="H28" s="1550">
        <f>SUM(H24:H27)</f>
        <v>0</v>
      </c>
      <c r="I28" s="1551">
        <f>SUM(I24:I27)</f>
        <v>0</v>
      </c>
    </row>
    <row r="29" spans="1:10" ht="13.5" thickTop="1" x14ac:dyDescent="0.2"/>
    <row r="31" spans="1:10" ht="18" x14ac:dyDescent="0.25">
      <c r="A31" s="1773" t="s">
        <v>531</v>
      </c>
      <c r="B31" s="1774"/>
      <c r="C31" s="1774"/>
      <c r="D31" s="1774"/>
      <c r="E31" s="1774"/>
      <c r="F31" s="1774"/>
      <c r="G31" s="1774"/>
      <c r="H31" s="1774"/>
      <c r="I31" s="1774"/>
      <c r="J31" s="1775"/>
    </row>
    <row r="32" spans="1:10" ht="18" x14ac:dyDescent="0.25">
      <c r="A32" s="1776" t="s">
        <v>118</v>
      </c>
      <c r="B32" s="1739"/>
      <c r="C32" s="1739"/>
      <c r="D32" s="1739"/>
      <c r="E32" s="1739"/>
      <c r="F32" s="1739"/>
      <c r="G32" s="1739"/>
      <c r="H32" s="1739"/>
      <c r="I32" s="1739"/>
      <c r="J32" s="1777"/>
    </row>
    <row r="33" spans="1:10" x14ac:dyDescent="0.2">
      <c r="A33" s="60"/>
      <c r="B33" s="2"/>
      <c r="C33" s="2"/>
      <c r="D33" s="2"/>
      <c r="E33" s="2"/>
      <c r="F33" s="2"/>
      <c r="G33" s="2"/>
      <c r="H33" s="2"/>
      <c r="I33" s="2"/>
      <c r="J33" s="183"/>
    </row>
    <row r="34" spans="1:10" x14ac:dyDescent="0.2">
      <c r="A34" s="224"/>
      <c r="B34" s="61"/>
      <c r="C34" s="19"/>
      <c r="D34" s="222" t="s">
        <v>1034</v>
      </c>
      <c r="E34" s="1192" t="s">
        <v>1034</v>
      </c>
      <c r="F34" s="1172" t="s">
        <v>838</v>
      </c>
      <c r="G34" s="212" t="s">
        <v>838</v>
      </c>
      <c r="H34" s="244"/>
      <c r="I34" s="212" t="s">
        <v>681</v>
      </c>
      <c r="J34" s="215" t="s">
        <v>681</v>
      </c>
    </row>
    <row r="35" spans="1:10" x14ac:dyDescent="0.2">
      <c r="A35" s="224"/>
      <c r="B35" s="61"/>
      <c r="C35" s="19"/>
      <c r="D35" s="222" t="s">
        <v>781</v>
      </c>
      <c r="E35" s="1193" t="s">
        <v>1344</v>
      </c>
      <c r="F35" s="1172" t="s">
        <v>1055</v>
      </c>
      <c r="G35" s="212" t="s">
        <v>1037</v>
      </c>
      <c r="H35" s="244" t="s">
        <v>119</v>
      </c>
      <c r="I35" s="212" t="s">
        <v>685</v>
      </c>
      <c r="J35" s="215" t="s">
        <v>686</v>
      </c>
    </row>
    <row r="36" spans="1:10" x14ac:dyDescent="0.2">
      <c r="A36" s="9" t="s">
        <v>839</v>
      </c>
      <c r="B36" s="1794" t="s">
        <v>122</v>
      </c>
      <c r="C36" s="1796"/>
      <c r="D36" s="1179" t="s">
        <v>572</v>
      </c>
      <c r="E36" s="1193"/>
      <c r="F36" s="1172"/>
      <c r="G36" s="212" t="s">
        <v>81</v>
      </c>
      <c r="H36" s="244" t="s">
        <v>596</v>
      </c>
      <c r="I36" s="212" t="s">
        <v>1056</v>
      </c>
      <c r="J36" s="215" t="s">
        <v>1056</v>
      </c>
    </row>
    <row r="37" spans="1:10" ht="13.5" thickBot="1" x14ac:dyDescent="0.25">
      <c r="A37" s="11" t="s">
        <v>844</v>
      </c>
      <c r="B37" s="1790" t="s">
        <v>846</v>
      </c>
      <c r="C37" s="1818"/>
      <c r="D37" s="223" t="s">
        <v>847</v>
      </c>
      <c r="E37" s="216" t="s">
        <v>848</v>
      </c>
      <c r="F37" s="213" t="s">
        <v>849</v>
      </c>
      <c r="G37" s="241" t="s">
        <v>1060</v>
      </c>
      <c r="H37" s="213" t="s">
        <v>1061</v>
      </c>
      <c r="I37" s="216" t="s">
        <v>101</v>
      </c>
      <c r="J37" s="1194" t="s">
        <v>529</v>
      </c>
    </row>
    <row r="38" spans="1:10" x14ac:dyDescent="0.2">
      <c r="A38" s="607">
        <v>1</v>
      </c>
      <c r="B38" s="1816"/>
      <c r="C38" s="1821"/>
      <c r="D38" s="839"/>
      <c r="E38" s="1209"/>
      <c r="F38" s="1212"/>
      <c r="G38" s="817"/>
      <c r="H38" s="834"/>
      <c r="I38" s="817"/>
      <c r="J38" s="838"/>
    </row>
    <row r="39" spans="1:10" x14ac:dyDescent="0.2">
      <c r="A39" s="199">
        <f>SUM(A38+1)</f>
        <v>2</v>
      </c>
      <c r="B39" s="1815"/>
      <c r="C39" s="1820"/>
      <c r="D39" s="840"/>
      <c r="E39" s="840"/>
      <c r="F39" s="1191"/>
      <c r="G39" s="812"/>
      <c r="H39" s="835"/>
      <c r="I39" s="812"/>
      <c r="J39" s="806"/>
    </row>
    <row r="40" spans="1:10" x14ac:dyDescent="0.2">
      <c r="A40" s="199">
        <f>SUM(A39+1)</f>
        <v>3</v>
      </c>
      <c r="B40" s="1815"/>
      <c r="C40" s="1820"/>
      <c r="D40" s="840"/>
      <c r="E40" s="840"/>
      <c r="F40" s="1191"/>
      <c r="G40" s="812"/>
      <c r="H40" s="835"/>
      <c r="I40" s="812"/>
      <c r="J40" s="806"/>
    </row>
    <row r="41" spans="1:10" x14ac:dyDescent="0.2">
      <c r="A41" s="199">
        <f>SUM(A40+1)</f>
        <v>4</v>
      </c>
      <c r="B41" s="1815"/>
      <c r="C41" s="1820"/>
      <c r="D41" s="840"/>
      <c r="E41" s="840"/>
      <c r="F41" s="1191"/>
      <c r="G41" s="812"/>
      <c r="H41" s="835"/>
      <c r="I41" s="812"/>
      <c r="J41" s="806"/>
    </row>
    <row r="42" spans="1:10" x14ac:dyDescent="0.2">
      <c r="A42" s="199">
        <f>SUM(A41+1)</f>
        <v>5</v>
      </c>
      <c r="B42" s="1819"/>
      <c r="C42" s="1819"/>
      <c r="D42" s="1211"/>
      <c r="E42" s="1211"/>
      <c r="F42" s="1191"/>
      <c r="G42" s="812"/>
      <c r="H42" s="835"/>
      <c r="I42" s="812"/>
      <c r="J42" s="806"/>
    </row>
    <row r="43" spans="1:10" ht="13.5" thickBot="1" x14ac:dyDescent="0.25">
      <c r="A43" s="1178">
        <f>SUM(A42+1)</f>
        <v>6</v>
      </c>
      <c r="B43" s="1822" t="s">
        <v>1105</v>
      </c>
      <c r="C43" s="1822"/>
      <c r="D43" s="1822"/>
      <c r="E43" s="1822"/>
      <c r="F43" s="1562">
        <f>SUM(F38:F42)</f>
        <v>0</v>
      </c>
      <c r="G43" s="1548">
        <f>SUM(G38:G42)</f>
        <v>0</v>
      </c>
      <c r="H43" s="239"/>
      <c r="I43" s="1548">
        <f>SUM(I38:I42)</f>
        <v>0</v>
      </c>
      <c r="J43" s="1551">
        <f>SUM(J38:J42)</f>
        <v>0</v>
      </c>
    </row>
    <row r="44" spans="1:10" ht="13.5" thickTop="1" x14ac:dyDescent="0.2">
      <c r="A44" s="43"/>
      <c r="B44" s="43"/>
      <c r="C44" s="43"/>
      <c r="D44" s="43"/>
      <c r="E44" s="43"/>
      <c r="F44" s="43"/>
      <c r="G44" s="43"/>
      <c r="H44" s="43"/>
      <c r="I44" s="43"/>
      <c r="J44" s="43"/>
    </row>
    <row r="45" spans="1:10" x14ac:dyDescent="0.2">
      <c r="A45" s="43"/>
      <c r="B45" s="43"/>
      <c r="C45" s="43"/>
      <c r="D45" s="43"/>
      <c r="E45" s="43"/>
      <c r="F45" s="43"/>
      <c r="G45" s="43"/>
      <c r="H45" s="43"/>
      <c r="I45" s="43"/>
      <c r="J45" s="43"/>
    </row>
    <row r="46" spans="1:10" ht="18" x14ac:dyDescent="0.25">
      <c r="A46" s="1773" t="s">
        <v>649</v>
      </c>
      <c r="B46" s="1774"/>
      <c r="C46" s="1774"/>
      <c r="D46" s="1774"/>
      <c r="E46" s="1774"/>
      <c r="F46" s="1774"/>
      <c r="G46" s="1774"/>
      <c r="H46" s="1774"/>
      <c r="I46" s="1775"/>
      <c r="J46" s="43"/>
    </row>
    <row r="47" spans="1:10" ht="18" x14ac:dyDescent="0.25">
      <c r="A47" s="1776" t="s">
        <v>1361</v>
      </c>
      <c r="B47" s="1739"/>
      <c r="C47" s="1739"/>
      <c r="D47" s="1739"/>
      <c r="E47" s="1739"/>
      <c r="F47" s="1739"/>
      <c r="G47" s="1739"/>
      <c r="H47" s="1739"/>
      <c r="I47" s="1777"/>
      <c r="J47" s="43"/>
    </row>
    <row r="48" spans="1:10" ht="18" x14ac:dyDescent="0.25">
      <c r="A48" s="1376"/>
      <c r="B48" s="1377"/>
      <c r="C48" s="1377"/>
      <c r="D48" s="1377"/>
      <c r="E48" s="1377"/>
      <c r="F48" s="1377"/>
      <c r="G48" s="1377"/>
      <c r="H48" s="1378"/>
      <c r="I48" s="1379"/>
      <c r="J48" s="43"/>
    </row>
    <row r="49" spans="1:10" x14ac:dyDescent="0.2">
      <c r="A49" s="61"/>
      <c r="B49" s="247"/>
      <c r="C49" s="7"/>
      <c r="D49" s="7"/>
      <c r="E49" s="7"/>
      <c r="F49" s="7"/>
      <c r="G49" s="7"/>
      <c r="H49" s="1266"/>
      <c r="I49" s="551"/>
      <c r="J49" s="43"/>
    </row>
    <row r="50" spans="1:10" x14ac:dyDescent="0.2">
      <c r="A50" s="61"/>
      <c r="B50" s="61"/>
      <c r="C50" s="18"/>
      <c r="D50" s="18"/>
      <c r="E50" s="18"/>
      <c r="F50" s="18"/>
      <c r="G50" s="18"/>
      <c r="H50" s="1268"/>
      <c r="I50" s="1268"/>
      <c r="J50" s="43"/>
    </row>
    <row r="51" spans="1:10" x14ac:dyDescent="0.2">
      <c r="A51" s="61"/>
      <c r="B51" s="61"/>
      <c r="C51" s="18"/>
      <c r="D51" s="18"/>
      <c r="E51" s="18"/>
      <c r="F51" s="18"/>
      <c r="G51" s="1258"/>
      <c r="H51" s="1268" t="s">
        <v>838</v>
      </c>
      <c r="I51" s="1268" t="s">
        <v>838</v>
      </c>
      <c r="J51" s="43"/>
    </row>
    <row r="52" spans="1:10" x14ac:dyDescent="0.2">
      <c r="A52" s="1257" t="s">
        <v>839</v>
      </c>
      <c r="B52" s="1292"/>
      <c r="C52" s="1795" t="s">
        <v>1360</v>
      </c>
      <c r="D52" s="1795"/>
      <c r="E52" s="1795"/>
      <c r="F52" s="1795"/>
      <c r="G52" s="1796"/>
      <c r="H52" s="1268" t="s">
        <v>1055</v>
      </c>
      <c r="I52" s="1268" t="s">
        <v>1058</v>
      </c>
      <c r="J52" s="43"/>
    </row>
    <row r="53" spans="1:10" ht="13.5" thickBot="1" x14ac:dyDescent="0.25">
      <c r="A53" s="1256" t="s">
        <v>844</v>
      </c>
      <c r="B53" s="346" t="s">
        <v>845</v>
      </c>
      <c r="C53" s="1764" t="s">
        <v>846</v>
      </c>
      <c r="D53" s="1764"/>
      <c r="E53" s="1764"/>
      <c r="F53" s="1764"/>
      <c r="G53" s="1799"/>
      <c r="H53" s="1268" t="s">
        <v>847</v>
      </c>
      <c r="I53" s="1268" t="s">
        <v>848</v>
      </c>
      <c r="J53" s="43"/>
    </row>
    <row r="54" spans="1:10" x14ac:dyDescent="0.2">
      <c r="A54" s="1265">
        <v>1</v>
      </c>
      <c r="B54" s="1289" t="s">
        <v>1462</v>
      </c>
      <c r="C54" s="1290"/>
      <c r="D54" s="1290"/>
      <c r="E54" s="1290"/>
      <c r="F54" s="1290"/>
      <c r="G54" s="1291"/>
      <c r="H54" s="806"/>
      <c r="I54" s="806"/>
      <c r="J54" s="43"/>
    </row>
    <row r="55" spans="1:10" x14ac:dyDescent="0.2">
      <c r="A55" s="1265">
        <f>SUM(A54+1)</f>
        <v>2</v>
      </c>
      <c r="B55" s="1289" t="s">
        <v>1463</v>
      </c>
      <c r="C55" s="1290"/>
      <c r="D55" s="1290"/>
      <c r="E55" s="1290"/>
      <c r="F55" s="1290"/>
      <c r="G55" s="1291"/>
      <c r="H55" s="806"/>
      <c r="I55" s="806"/>
      <c r="J55" s="43"/>
    </row>
    <row r="56" spans="1:10" x14ac:dyDescent="0.2">
      <c r="A56" s="1265">
        <f>SUM(A55+1)</f>
        <v>3</v>
      </c>
      <c r="B56" s="1260"/>
      <c r="C56" s="1255"/>
      <c r="D56" s="1255"/>
      <c r="E56" s="1255"/>
      <c r="F56" s="1255"/>
      <c r="G56" s="833"/>
      <c r="H56" s="806"/>
      <c r="I56" s="806"/>
      <c r="J56" s="43"/>
    </row>
    <row r="57" spans="1:10" x14ac:dyDescent="0.2">
      <c r="A57" s="1265">
        <f>SUM(A56+1)</f>
        <v>4</v>
      </c>
      <c r="B57" s="1260"/>
      <c r="C57" s="1255"/>
      <c r="D57" s="1255"/>
      <c r="E57" s="1255"/>
      <c r="F57" s="1255"/>
      <c r="G57" s="833"/>
      <c r="H57" s="806"/>
      <c r="I57" s="806"/>
      <c r="J57" s="43"/>
    </row>
    <row r="58" spans="1:10" ht="13.5" thickBot="1" x14ac:dyDescent="0.25">
      <c r="A58" s="1259">
        <f>SUM(A57+1)</f>
        <v>5</v>
      </c>
      <c r="B58" s="1797" t="s">
        <v>1105</v>
      </c>
      <c r="C58" s="1792"/>
      <c r="D58" s="1792"/>
      <c r="E58" s="1792"/>
      <c r="F58" s="1792"/>
      <c r="G58" s="1792"/>
      <c r="H58" s="1550">
        <f>SUM(H54:H57)</f>
        <v>0</v>
      </c>
      <c r="I58" s="1551">
        <f>SUM(I54:I57)</f>
        <v>0</v>
      </c>
      <c r="J58" s="43"/>
    </row>
    <row r="59" spans="1:10" ht="13.5" thickTop="1" x14ac:dyDescent="0.2"/>
  </sheetData>
  <sheetProtection sheet="1" objects="1" scenarios="1"/>
  <mergeCells count="25">
    <mergeCell ref="B38:C38"/>
    <mergeCell ref="B37:C37"/>
    <mergeCell ref="A32:J32"/>
    <mergeCell ref="B58:G58"/>
    <mergeCell ref="C53:G53"/>
    <mergeCell ref="C52:G52"/>
    <mergeCell ref="A46:I46"/>
    <mergeCell ref="B43:E43"/>
    <mergeCell ref="A47:I47"/>
    <mergeCell ref="A1:I1"/>
    <mergeCell ref="A2:I2"/>
    <mergeCell ref="B7:G7"/>
    <mergeCell ref="B42:C42"/>
    <mergeCell ref="B41:C41"/>
    <mergeCell ref="B40:C40"/>
    <mergeCell ref="A16:I16"/>
    <mergeCell ref="A17:I17"/>
    <mergeCell ref="B22:G22"/>
    <mergeCell ref="B23:G23"/>
    <mergeCell ref="B28:G28"/>
    <mergeCell ref="B8:G8"/>
    <mergeCell ref="B13:G13"/>
    <mergeCell ref="A31:J31"/>
    <mergeCell ref="B36:C36"/>
    <mergeCell ref="B39:C39"/>
  </mergeCells>
  <printOptions horizontalCentered="1"/>
  <pageMargins left="0.54" right="0.54" top="0.69" bottom="0.78" header="0.5" footer="0.5"/>
  <pageSetup scale="83" orientation="portrait" r:id="rId1"/>
  <headerFooter alignWithMargins="0">
    <oddFooter>&amp;C&amp;P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8"/>
  <sheetViews>
    <sheetView zoomScaleNormal="100" workbookViewId="0">
      <selection activeCell="I1" sqref="I1"/>
    </sheetView>
  </sheetViews>
  <sheetFormatPr defaultRowHeight="12.75" x14ac:dyDescent="0.2"/>
  <cols>
    <col min="1" max="1" width="6.7109375" style="43" customWidth="1"/>
    <col min="2" max="2" width="34.140625" style="43" customWidth="1"/>
    <col min="3" max="3" width="16.28515625" style="43" customWidth="1"/>
    <col min="4" max="4" width="15.7109375" style="43" customWidth="1"/>
    <col min="5" max="5" width="11" style="43" customWidth="1"/>
    <col min="6" max="6" width="15.85546875" style="43" customWidth="1"/>
    <col min="7" max="7" width="16.140625" style="43" customWidth="1"/>
    <col min="8" max="8" width="12.28515625" style="43" customWidth="1"/>
    <col min="9" max="9" width="12.42578125" style="43" customWidth="1"/>
    <col min="10" max="16384" width="9.140625" style="43"/>
  </cols>
  <sheetData>
    <row r="1" spans="1:8" ht="18" x14ac:dyDescent="0.25">
      <c r="A1" s="1773" t="s">
        <v>652</v>
      </c>
      <c r="B1" s="1774"/>
      <c r="C1" s="1774"/>
      <c r="D1" s="1774"/>
      <c r="E1" s="1774"/>
      <c r="F1" s="1774"/>
      <c r="G1" s="1775"/>
    </row>
    <row r="2" spans="1:8" ht="18" x14ac:dyDescent="0.25">
      <c r="A2" s="1776" t="s">
        <v>1543</v>
      </c>
      <c r="B2" s="1739"/>
      <c r="C2" s="1739"/>
      <c r="D2" s="1739"/>
      <c r="E2" s="1739"/>
      <c r="F2" s="1739"/>
      <c r="G2" s="1777"/>
    </row>
    <row r="3" spans="1:8" ht="7.5" customHeight="1" x14ac:dyDescent="0.2">
      <c r="A3" s="60"/>
      <c r="B3" s="2"/>
      <c r="C3" s="2"/>
      <c r="D3" s="2"/>
      <c r="E3" s="2"/>
      <c r="F3" s="2"/>
      <c r="G3" s="183"/>
    </row>
    <row r="4" spans="1:8" x14ac:dyDescent="0.2">
      <c r="A4" s="61"/>
      <c r="B4" s="61"/>
      <c r="C4" s="1171" t="s">
        <v>838</v>
      </c>
      <c r="D4" s="215" t="s">
        <v>838</v>
      </c>
      <c r="E4" s="215" t="s">
        <v>681</v>
      </c>
      <c r="F4" s="215" t="s">
        <v>120</v>
      </c>
      <c r="G4" s="215" t="s">
        <v>121</v>
      </c>
      <c r="H4" s="18"/>
    </row>
    <row r="5" spans="1:8" x14ac:dyDescent="0.2">
      <c r="A5" s="244" t="s">
        <v>839</v>
      </c>
      <c r="B5" s="1171" t="s">
        <v>618</v>
      </c>
      <c r="C5" s="1171" t="s">
        <v>843</v>
      </c>
      <c r="D5" s="215" t="s">
        <v>1058</v>
      </c>
      <c r="E5" s="215" t="s">
        <v>596</v>
      </c>
      <c r="F5" s="215" t="s">
        <v>1056</v>
      </c>
      <c r="G5" s="215" t="s">
        <v>1056</v>
      </c>
      <c r="H5" s="18"/>
    </row>
    <row r="6" spans="1:8" ht="13.5" thickBot="1" x14ac:dyDescent="0.25">
      <c r="A6" s="241" t="s">
        <v>844</v>
      </c>
      <c r="B6" s="1169" t="s">
        <v>846</v>
      </c>
      <c r="C6" s="216" t="s">
        <v>847</v>
      </c>
      <c r="D6" s="216" t="s">
        <v>848</v>
      </c>
      <c r="E6" s="216" t="s">
        <v>849</v>
      </c>
      <c r="F6" s="216" t="s">
        <v>1060</v>
      </c>
      <c r="G6" s="216" t="s">
        <v>1061</v>
      </c>
      <c r="H6" s="18"/>
    </row>
    <row r="7" spans="1:8" x14ac:dyDescent="0.2">
      <c r="A7" s="346">
        <v>1</v>
      </c>
      <c r="B7" s="1175"/>
      <c r="C7" s="1213"/>
      <c r="D7" s="838"/>
      <c r="E7" s="842"/>
      <c r="F7" s="838"/>
      <c r="G7" s="838"/>
      <c r="H7" s="18"/>
    </row>
    <row r="8" spans="1:8" x14ac:dyDescent="0.2">
      <c r="A8" s="346">
        <v>2</v>
      </c>
      <c r="B8" s="1173"/>
      <c r="C8" s="1214"/>
      <c r="D8" s="806"/>
      <c r="E8" s="843"/>
      <c r="F8" s="806"/>
      <c r="G8" s="806"/>
      <c r="H8" s="18"/>
    </row>
    <row r="9" spans="1:8" x14ac:dyDescent="0.2">
      <c r="A9" s="346">
        <v>3</v>
      </c>
      <c r="B9" s="1173"/>
      <c r="C9" s="1214"/>
      <c r="D9" s="806"/>
      <c r="E9" s="843"/>
      <c r="F9" s="806"/>
      <c r="G9" s="806"/>
      <c r="H9" s="18"/>
    </row>
    <row r="10" spans="1:8" x14ac:dyDescent="0.2">
      <c r="A10" s="346">
        <v>4</v>
      </c>
      <c r="B10" s="1173"/>
      <c r="C10" s="1214"/>
      <c r="D10" s="806"/>
      <c r="E10" s="843"/>
      <c r="F10" s="806"/>
      <c r="G10" s="806"/>
      <c r="H10" s="18"/>
    </row>
    <row r="11" spans="1:8" x14ac:dyDescent="0.2">
      <c r="A11" s="346">
        <v>5</v>
      </c>
      <c r="B11" s="1173"/>
      <c r="C11" s="1214"/>
      <c r="D11" s="806"/>
      <c r="E11" s="843"/>
      <c r="F11" s="806"/>
      <c r="G11" s="806"/>
      <c r="H11" s="18"/>
    </row>
    <row r="12" spans="1:8" x14ac:dyDescent="0.2">
      <c r="A12" s="346">
        <v>6</v>
      </c>
      <c r="B12" s="1173"/>
      <c r="C12" s="1215"/>
      <c r="D12" s="841"/>
      <c r="E12" s="844"/>
      <c r="F12" s="841"/>
      <c r="G12" s="841"/>
      <c r="H12" s="18"/>
    </row>
    <row r="13" spans="1:8" x14ac:dyDescent="0.2">
      <c r="A13" s="346">
        <v>7</v>
      </c>
      <c r="B13" s="1173"/>
      <c r="C13" s="1215"/>
      <c r="D13" s="841"/>
      <c r="E13" s="844"/>
      <c r="F13" s="841"/>
      <c r="G13" s="841"/>
      <c r="H13" s="18"/>
    </row>
    <row r="14" spans="1:8" x14ac:dyDescent="0.2">
      <c r="A14" s="346">
        <v>8</v>
      </c>
      <c r="B14" s="1173"/>
      <c r="C14" s="1215"/>
      <c r="D14" s="841"/>
      <c r="E14" s="844"/>
      <c r="F14" s="841"/>
      <c r="G14" s="841"/>
      <c r="H14" s="18"/>
    </row>
    <row r="15" spans="1:8" x14ac:dyDescent="0.2">
      <c r="A15" s="346">
        <v>9</v>
      </c>
      <c r="B15" s="1173"/>
      <c r="C15" s="1215"/>
      <c r="D15" s="841"/>
      <c r="E15" s="844"/>
      <c r="F15" s="841"/>
      <c r="G15" s="841"/>
      <c r="H15" s="18"/>
    </row>
    <row r="16" spans="1:8" ht="13.5" thickBot="1" x14ac:dyDescent="0.25">
      <c r="A16" s="346">
        <v>10</v>
      </c>
      <c r="B16" s="1177" t="s">
        <v>1105</v>
      </c>
      <c r="C16" s="1552">
        <f>SUM(C7:C15)</f>
        <v>0</v>
      </c>
      <c r="D16" s="1551">
        <f>SUM(D7:D15)</f>
        <v>0</v>
      </c>
      <c r="E16" s="231"/>
      <c r="F16" s="1551">
        <f>SUM(F7:F15)</f>
        <v>0</v>
      </c>
      <c r="G16" s="1551">
        <f t="shared" ref="G16" si="0">SUM(G7:G15)</f>
        <v>0</v>
      </c>
      <c r="H16" s="18"/>
    </row>
    <row r="17" spans="1:9" ht="13.5" thickTop="1" x14ac:dyDescent="0.2"/>
    <row r="18" spans="1:9" x14ac:dyDescent="0.2">
      <c r="H18" s="18"/>
      <c r="I18" s="18"/>
    </row>
    <row r="19" spans="1:9" ht="18" x14ac:dyDescent="0.25">
      <c r="A19" s="1773" t="s">
        <v>655</v>
      </c>
      <c r="B19" s="1774"/>
      <c r="C19" s="1774"/>
      <c r="D19" s="1774"/>
      <c r="E19" s="1774"/>
      <c r="F19" s="1774"/>
      <c r="G19" s="1775"/>
      <c r="H19" s="1354"/>
      <c r="I19" s="1354"/>
    </row>
    <row r="20" spans="1:9" ht="18" x14ac:dyDescent="0.25">
      <c r="A20" s="1776" t="s">
        <v>1362</v>
      </c>
      <c r="B20" s="1739"/>
      <c r="C20" s="1739"/>
      <c r="D20" s="1739"/>
      <c r="E20" s="1739"/>
      <c r="F20" s="1739"/>
      <c r="G20" s="1777"/>
      <c r="H20" s="1308"/>
      <c r="I20" s="1308"/>
    </row>
    <row r="21" spans="1:9" ht="8.25" customHeight="1" x14ac:dyDescent="0.25">
      <c r="A21" s="1376"/>
      <c r="B21" s="1378"/>
      <c r="C21" s="1378"/>
      <c r="D21" s="1378"/>
      <c r="E21" s="1378"/>
      <c r="F21" s="1378"/>
      <c r="G21" s="1381"/>
      <c r="H21" s="1377"/>
      <c r="I21" s="1380"/>
    </row>
    <row r="22" spans="1:9" ht="12.75" customHeight="1" x14ac:dyDescent="0.2">
      <c r="A22" s="349"/>
      <c r="B22" s="18"/>
      <c r="C22" s="18"/>
      <c r="D22" s="18"/>
      <c r="E22" s="18"/>
      <c r="F22" s="1373"/>
      <c r="G22" s="1365"/>
      <c r="H22" s="18"/>
      <c r="I22" s="18"/>
    </row>
    <row r="23" spans="1:9" x14ac:dyDescent="0.2">
      <c r="A23" s="224"/>
      <c r="B23" s="18"/>
      <c r="C23" s="18"/>
      <c r="D23" s="18"/>
      <c r="E23" s="18"/>
      <c r="F23" s="1268"/>
      <c r="G23" s="1373"/>
      <c r="H23" s="18"/>
      <c r="I23" s="18"/>
    </row>
    <row r="24" spans="1:9" ht="13.5" customHeight="1" x14ac:dyDescent="0.2">
      <c r="A24" s="224"/>
      <c r="B24" s="18"/>
      <c r="C24" s="18"/>
      <c r="D24" s="18"/>
      <c r="E24" s="1258"/>
      <c r="F24" s="1268" t="s">
        <v>838</v>
      </c>
      <c r="G24" s="1373" t="s">
        <v>838</v>
      </c>
    </row>
    <row r="25" spans="1:9" ht="13.5" customHeight="1" x14ac:dyDescent="0.2">
      <c r="A25" s="1373" t="s">
        <v>839</v>
      </c>
      <c r="B25" s="1360" t="s">
        <v>1360</v>
      </c>
      <c r="D25" s="1360"/>
      <c r="E25" s="1362"/>
      <c r="F25" s="1268" t="s">
        <v>1055</v>
      </c>
      <c r="G25" s="1373" t="s">
        <v>1058</v>
      </c>
    </row>
    <row r="26" spans="1:9" x14ac:dyDescent="0.2">
      <c r="A26" s="248" t="s">
        <v>844</v>
      </c>
      <c r="B26" s="1353" t="s">
        <v>846</v>
      </c>
      <c r="D26" s="1353"/>
      <c r="E26" s="1363"/>
      <c r="F26" s="1268" t="s">
        <v>847</v>
      </c>
      <c r="G26" s="248" t="s">
        <v>848</v>
      </c>
    </row>
    <row r="27" spans="1:9" x14ac:dyDescent="0.2">
      <c r="A27" s="1364">
        <v>1</v>
      </c>
      <c r="B27" s="1367" t="s">
        <v>1456</v>
      </c>
      <c r="C27" s="1290"/>
      <c r="D27" s="1290"/>
      <c r="E27" s="1291"/>
      <c r="F27" s="806"/>
      <c r="G27" s="806"/>
    </row>
    <row r="28" spans="1:9" x14ac:dyDescent="0.2">
      <c r="A28" s="1265">
        <f>SUM(A27+1)</f>
        <v>2</v>
      </c>
      <c r="B28" s="1367" t="s">
        <v>1457</v>
      </c>
      <c r="C28" s="1290"/>
      <c r="D28" s="1290"/>
      <c r="E28" s="1291"/>
      <c r="F28" s="806"/>
      <c r="G28" s="806"/>
    </row>
    <row r="29" spans="1:9" x14ac:dyDescent="0.2">
      <c r="A29" s="1265">
        <f>SUM(A28+1)</f>
        <v>3</v>
      </c>
      <c r="B29" s="1367"/>
      <c r="C29" s="1255"/>
      <c r="D29" s="1255"/>
      <c r="E29" s="833"/>
      <c r="F29" s="806"/>
      <c r="G29" s="806"/>
    </row>
    <row r="30" spans="1:9" x14ac:dyDescent="0.2">
      <c r="A30" s="1265">
        <f>SUM(A29+1)</f>
        <v>4</v>
      </c>
      <c r="B30" s="1367"/>
      <c r="C30" s="1255"/>
      <c r="D30" s="1255"/>
      <c r="E30" s="833"/>
      <c r="F30" s="806"/>
      <c r="G30" s="806"/>
    </row>
    <row r="31" spans="1:9" ht="13.5" thickBot="1" x14ac:dyDescent="0.25">
      <c r="A31" s="1259">
        <f>SUM(A30+1)</f>
        <v>5</v>
      </c>
      <c r="B31" s="1361"/>
      <c r="C31" s="1357"/>
      <c r="D31" s="1357"/>
      <c r="E31" s="1358" t="s">
        <v>1105</v>
      </c>
      <c r="F31" s="1550">
        <f>SUM(F27:F30)</f>
        <v>0</v>
      </c>
      <c r="G31" s="1551">
        <f>SUM(G27:G30)</f>
        <v>0</v>
      </c>
    </row>
    <row r="32" spans="1:9" ht="13.5" thickTop="1" x14ac:dyDescent="0.2">
      <c r="H32" s="18"/>
    </row>
    <row r="33" spans="1:8" x14ac:dyDescent="0.2">
      <c r="H33" s="18"/>
    </row>
    <row r="34" spans="1:8" ht="18" x14ac:dyDescent="0.25">
      <c r="A34" s="1773" t="s">
        <v>203</v>
      </c>
      <c r="B34" s="1774"/>
      <c r="C34" s="1774"/>
      <c r="D34" s="1774"/>
      <c r="E34" s="1774"/>
      <c r="F34" s="1774"/>
      <c r="G34" s="1775"/>
      <c r="H34" s="18"/>
    </row>
    <row r="35" spans="1:8" ht="18" x14ac:dyDescent="0.25">
      <c r="A35" s="1776" t="s">
        <v>0</v>
      </c>
      <c r="B35" s="1739"/>
      <c r="C35" s="1739"/>
      <c r="D35" s="1739"/>
      <c r="E35" s="1739"/>
      <c r="F35" s="1739"/>
      <c r="G35" s="1777"/>
    </row>
    <row r="36" spans="1:8" x14ac:dyDescent="0.2">
      <c r="A36" s="60"/>
      <c r="B36" s="2"/>
      <c r="C36" s="2"/>
      <c r="D36" s="2"/>
      <c r="E36" s="2"/>
      <c r="F36" s="2"/>
      <c r="G36" s="183"/>
    </row>
    <row r="37" spans="1:8" x14ac:dyDescent="0.2">
      <c r="A37" s="349"/>
      <c r="B37" s="247"/>
      <c r="C37" s="7"/>
      <c r="D37" s="7"/>
      <c r="E37" s="7"/>
      <c r="F37" s="1371" t="s">
        <v>838</v>
      </c>
      <c r="G37" s="1362" t="s">
        <v>838</v>
      </c>
    </row>
    <row r="38" spans="1:8" x14ac:dyDescent="0.2">
      <c r="A38" s="1373" t="s">
        <v>839</v>
      </c>
      <c r="B38" s="1359" t="s">
        <v>1125</v>
      </c>
      <c r="C38" s="1360"/>
      <c r="D38" s="1360"/>
      <c r="E38" s="1362"/>
      <c r="F38" s="1373" t="s">
        <v>843</v>
      </c>
      <c r="G38" s="1362" t="s">
        <v>1058</v>
      </c>
    </row>
    <row r="39" spans="1:8" ht="12" customHeight="1" thickBot="1" x14ac:dyDescent="0.25">
      <c r="A39" s="248" t="s">
        <v>844</v>
      </c>
      <c r="B39" s="1355" t="s">
        <v>846</v>
      </c>
      <c r="C39" s="1356"/>
      <c r="D39" s="1356"/>
      <c r="E39" s="1370"/>
      <c r="F39" s="1370" t="s">
        <v>847</v>
      </c>
      <c r="G39" s="1372" t="s">
        <v>848</v>
      </c>
    </row>
    <row r="40" spans="1:8" ht="12.75" customHeight="1" x14ac:dyDescent="0.2">
      <c r="A40" s="1373">
        <v>1</v>
      </c>
      <c r="B40" s="1368"/>
      <c r="C40" s="1369"/>
      <c r="D40" s="1369"/>
      <c r="E40" s="1369"/>
      <c r="F40" s="1208"/>
      <c r="G40" s="845"/>
    </row>
    <row r="41" spans="1:8" x14ac:dyDescent="0.2">
      <c r="A41" s="1366">
        <v>2</v>
      </c>
      <c r="B41" s="1367"/>
      <c r="C41" s="1352"/>
      <c r="D41" s="1352"/>
      <c r="E41" s="1352"/>
      <c r="F41" s="1077"/>
      <c r="G41" s="845"/>
    </row>
    <row r="42" spans="1:8" x14ac:dyDescent="0.2">
      <c r="A42" s="1366">
        <v>3</v>
      </c>
      <c r="B42" s="1367"/>
      <c r="C42" s="1352"/>
      <c r="D42" s="1352"/>
      <c r="E42" s="1352"/>
      <c r="F42" s="1077"/>
      <c r="G42" s="845"/>
    </row>
    <row r="43" spans="1:8" x14ac:dyDescent="0.2">
      <c r="A43" s="1366">
        <v>4</v>
      </c>
      <c r="B43" s="1367"/>
      <c r="C43" s="1352"/>
      <c r="D43" s="1352"/>
      <c r="E43" s="1352"/>
      <c r="F43" s="1077"/>
      <c r="G43" s="845"/>
    </row>
    <row r="44" spans="1:8" x14ac:dyDescent="0.2">
      <c r="A44" s="199">
        <v>5</v>
      </c>
      <c r="B44" s="1173"/>
      <c r="C44" s="1167"/>
      <c r="D44" s="1167"/>
      <c r="E44" s="1167"/>
      <c r="F44" s="1077"/>
      <c r="G44" s="845"/>
    </row>
    <row r="45" spans="1:8" x14ac:dyDescent="0.2">
      <c r="A45" s="199">
        <v>6</v>
      </c>
      <c r="B45" s="1173"/>
      <c r="C45" s="1167"/>
      <c r="D45" s="1167"/>
      <c r="E45" s="1167"/>
      <c r="F45" s="1077"/>
      <c r="G45" s="845"/>
    </row>
    <row r="46" spans="1:8" x14ac:dyDescent="0.2">
      <c r="A46" s="199">
        <v>7</v>
      </c>
      <c r="B46" s="1173"/>
      <c r="C46" s="1167"/>
      <c r="D46" s="1167"/>
      <c r="E46" s="1167"/>
      <c r="F46" s="1077"/>
      <c r="G46" s="845"/>
    </row>
    <row r="47" spans="1:8" x14ac:dyDescent="0.2">
      <c r="A47" s="199">
        <v>8</v>
      </c>
      <c r="B47" s="1173"/>
      <c r="C47" s="1167"/>
      <c r="D47" s="1167"/>
      <c r="E47" s="1167"/>
      <c r="F47" s="1077"/>
      <c r="G47" s="845"/>
    </row>
    <row r="48" spans="1:8" x14ac:dyDescent="0.2">
      <c r="A48" s="199">
        <v>9</v>
      </c>
      <c r="B48" s="1173"/>
      <c r="C48" s="1167"/>
      <c r="D48" s="1167"/>
      <c r="E48" s="1167"/>
      <c r="F48" s="1077"/>
      <c r="G48" s="845"/>
    </row>
    <row r="49" spans="1:7" ht="13.5" thickBot="1" x14ac:dyDescent="0.25">
      <c r="A49" s="199">
        <v>10</v>
      </c>
      <c r="B49" s="1797" t="s">
        <v>1105</v>
      </c>
      <c r="C49" s="1792"/>
      <c r="D49" s="1792"/>
      <c r="E49" s="1793"/>
      <c r="F49" s="1552">
        <f>SUM(F40:F48)</f>
        <v>0</v>
      </c>
      <c r="G49" s="1551">
        <f>SUM(G40:G47)</f>
        <v>0</v>
      </c>
    </row>
    <row r="50" spans="1:7" ht="13.5" thickTop="1" x14ac:dyDescent="0.2"/>
    <row r="52" spans="1:7" ht="18" x14ac:dyDescent="0.25">
      <c r="A52" s="1773" t="s">
        <v>552</v>
      </c>
      <c r="B52" s="1774"/>
      <c r="C52" s="1774"/>
      <c r="D52" s="1774"/>
      <c r="E52" s="1774"/>
      <c r="F52" s="1774"/>
      <c r="G52" s="1775"/>
    </row>
    <row r="53" spans="1:7" ht="18" x14ac:dyDescent="0.25">
      <c r="A53" s="1776" t="s">
        <v>2</v>
      </c>
      <c r="B53" s="1739"/>
      <c r="C53" s="1739"/>
      <c r="D53" s="1739"/>
      <c r="E53" s="1739"/>
      <c r="F53" s="1739"/>
      <c r="G53" s="1777"/>
    </row>
    <row r="54" spans="1:7" x14ac:dyDescent="0.2">
      <c r="A54" s="60"/>
      <c r="B54" s="2"/>
      <c r="C54" s="2"/>
      <c r="D54" s="2"/>
      <c r="E54" s="2"/>
      <c r="F54" s="2"/>
      <c r="G54" s="183"/>
    </row>
    <row r="55" spans="1:7" x14ac:dyDescent="0.2">
      <c r="A55" s="349"/>
      <c r="B55" s="247"/>
      <c r="C55" s="7"/>
      <c r="D55" s="7"/>
      <c r="E55" s="262"/>
      <c r="F55" s="1196" t="s">
        <v>838</v>
      </c>
      <c r="G55" s="1073" t="s">
        <v>838</v>
      </c>
    </row>
    <row r="56" spans="1:7" x14ac:dyDescent="0.2">
      <c r="A56" s="1075" t="s">
        <v>839</v>
      </c>
      <c r="B56" s="1794" t="s">
        <v>1125</v>
      </c>
      <c r="C56" s="1795"/>
      <c r="D56" s="1795"/>
      <c r="E56" s="1796"/>
      <c r="F56" s="1179" t="s">
        <v>843</v>
      </c>
      <c r="G56" s="5" t="s">
        <v>1058</v>
      </c>
    </row>
    <row r="57" spans="1:7" ht="13.5" thickBot="1" x14ac:dyDescent="0.25">
      <c r="A57" s="248" t="s">
        <v>844</v>
      </c>
      <c r="B57" s="1790" t="s">
        <v>846</v>
      </c>
      <c r="C57" s="1791"/>
      <c r="D57" s="1791"/>
      <c r="E57" s="1818"/>
      <c r="F57" s="14" t="s">
        <v>847</v>
      </c>
      <c r="G57" s="216" t="s">
        <v>848</v>
      </c>
    </row>
    <row r="58" spans="1:7" x14ac:dyDescent="0.2">
      <c r="A58" s="9">
        <v>1</v>
      </c>
      <c r="B58" s="1180"/>
      <c r="C58" s="1166"/>
      <c r="D58" s="1166"/>
      <c r="E58" s="1166"/>
      <c r="F58" s="1208"/>
      <c r="G58" s="845"/>
    </row>
    <row r="59" spans="1:7" x14ac:dyDescent="0.2">
      <c r="A59" s="199">
        <v>2</v>
      </c>
      <c r="B59" s="1173"/>
      <c r="C59" s="1167"/>
      <c r="D59" s="1167"/>
      <c r="E59" s="1167"/>
      <c r="F59" s="1077"/>
      <c r="G59" s="845"/>
    </row>
    <row r="60" spans="1:7" x14ac:dyDescent="0.2">
      <c r="A60" s="199">
        <v>3</v>
      </c>
      <c r="B60" s="1173"/>
      <c r="C60" s="1167"/>
      <c r="D60" s="1167"/>
      <c r="E60" s="1167"/>
      <c r="F60" s="1077"/>
      <c r="G60" s="845"/>
    </row>
    <row r="61" spans="1:7" x14ac:dyDescent="0.2">
      <c r="A61" s="199">
        <v>4</v>
      </c>
      <c r="B61" s="1173"/>
      <c r="C61" s="1167"/>
      <c r="D61" s="1167"/>
      <c r="E61" s="1167"/>
      <c r="F61" s="1077"/>
      <c r="G61" s="845"/>
    </row>
    <row r="62" spans="1:7" x14ac:dyDescent="0.2">
      <c r="A62" s="199">
        <v>5</v>
      </c>
      <c r="B62" s="1173"/>
      <c r="C62" s="1167"/>
      <c r="D62" s="1167"/>
      <c r="E62" s="1167"/>
      <c r="F62" s="1077"/>
      <c r="G62" s="845"/>
    </row>
    <row r="63" spans="1:7" x14ac:dyDescent="0.2">
      <c r="A63" s="199">
        <v>6</v>
      </c>
      <c r="B63" s="1173"/>
      <c r="C63" s="1167"/>
      <c r="D63" s="1167"/>
      <c r="E63" s="1167"/>
      <c r="F63" s="1077"/>
      <c r="G63" s="845"/>
    </row>
    <row r="64" spans="1:7" x14ac:dyDescent="0.2">
      <c r="A64" s="199">
        <v>7</v>
      </c>
      <c r="B64" s="1173"/>
      <c r="C64" s="1167"/>
      <c r="D64" s="1167"/>
      <c r="E64" s="1167"/>
      <c r="F64" s="1077"/>
      <c r="G64" s="845"/>
    </row>
    <row r="65" spans="1:7" x14ac:dyDescent="0.2">
      <c r="A65" s="199">
        <v>8</v>
      </c>
      <c r="B65" s="1173"/>
      <c r="C65" s="1167"/>
      <c r="D65" s="1167"/>
      <c r="E65" s="1167"/>
      <c r="F65" s="1077"/>
      <c r="G65" s="845"/>
    </row>
    <row r="66" spans="1:7" x14ac:dyDescent="0.2">
      <c r="A66" s="199">
        <v>9</v>
      </c>
      <c r="B66" s="1173"/>
      <c r="C66" s="1167"/>
      <c r="D66" s="1167"/>
      <c r="E66" s="1167"/>
      <c r="F66" s="1077"/>
      <c r="G66" s="845"/>
    </row>
    <row r="67" spans="1:7" ht="13.5" thickBot="1" x14ac:dyDescent="0.25">
      <c r="A67" s="199">
        <v>10</v>
      </c>
      <c r="B67" s="1797" t="s">
        <v>1105</v>
      </c>
      <c r="C67" s="1792"/>
      <c r="D67" s="1792"/>
      <c r="E67" s="1793"/>
      <c r="F67" s="1552">
        <f>SUM(F58:F66)</f>
        <v>0</v>
      </c>
      <c r="G67" s="1551">
        <f>SUM(G58:G66)</f>
        <v>0</v>
      </c>
    </row>
    <row r="68" spans="1:7" ht="13.5" thickTop="1" x14ac:dyDescent="0.2"/>
  </sheetData>
  <sheetProtection sheet="1" objects="1" scenarios="1"/>
  <mergeCells count="12">
    <mergeCell ref="B57:E57"/>
    <mergeCell ref="B49:E49"/>
    <mergeCell ref="B67:E67"/>
    <mergeCell ref="B56:E56"/>
    <mergeCell ref="A53:G53"/>
    <mergeCell ref="A1:G1"/>
    <mergeCell ref="A2:G2"/>
    <mergeCell ref="A52:G52"/>
    <mergeCell ref="A34:G34"/>
    <mergeCell ref="A35:G35"/>
    <mergeCell ref="A19:G19"/>
    <mergeCell ref="A20:G20"/>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59"/>
  <sheetViews>
    <sheetView zoomScaleNormal="100" workbookViewId="0">
      <selection activeCell="M1" sqref="M1"/>
    </sheetView>
  </sheetViews>
  <sheetFormatPr defaultColWidth="13.28515625" defaultRowHeight="11.25" x14ac:dyDescent="0.2"/>
  <cols>
    <col min="1" max="1" width="4.28515625" style="365" customWidth="1"/>
    <col min="2" max="2" width="16.7109375" style="365" customWidth="1"/>
    <col min="3" max="3" width="5" style="365" customWidth="1"/>
    <col min="4" max="4" width="16.5703125" style="365" customWidth="1"/>
    <col min="5" max="5" width="12.7109375" style="365" customWidth="1"/>
    <col min="6" max="6" width="9.140625" style="365" customWidth="1"/>
    <col min="7" max="7" width="8.5703125" style="365" customWidth="1"/>
    <col min="8" max="8" width="13.28515625" style="365" customWidth="1"/>
    <col min="9" max="10" width="10.7109375" style="365" customWidth="1"/>
    <col min="11" max="11" width="13.42578125" style="365" customWidth="1"/>
    <col min="12" max="12" width="2.140625" style="365" customWidth="1"/>
    <col min="13" max="14" width="15.5703125" style="365" customWidth="1"/>
    <col min="15" max="15" width="9.140625" style="365" customWidth="1"/>
    <col min="16" max="16384" width="13.28515625" style="365"/>
  </cols>
  <sheetData>
    <row r="1" spans="1:16" ht="18" x14ac:dyDescent="0.25">
      <c r="A1" s="1825" t="s">
        <v>1549</v>
      </c>
      <c r="B1" s="1826"/>
      <c r="C1" s="1826"/>
      <c r="D1" s="1826"/>
      <c r="E1" s="1826"/>
      <c r="F1" s="1826"/>
      <c r="G1" s="1826"/>
      <c r="H1" s="1826"/>
      <c r="I1" s="1826"/>
      <c r="J1" s="1826"/>
      <c r="K1" s="1827"/>
      <c r="P1" s="366"/>
    </row>
    <row r="2" spans="1:16" ht="18" x14ac:dyDescent="0.25">
      <c r="A2" s="1828" t="s">
        <v>1550</v>
      </c>
      <c r="B2" s="1829"/>
      <c r="C2" s="1829"/>
      <c r="D2" s="1829"/>
      <c r="E2" s="1829"/>
      <c r="F2" s="1829"/>
      <c r="G2" s="1829"/>
      <c r="H2" s="1829"/>
      <c r="I2" s="1829"/>
      <c r="J2" s="1829"/>
      <c r="K2" s="1830"/>
    </row>
    <row r="3" spans="1:16" x14ac:dyDescent="0.2">
      <c r="A3" s="616"/>
      <c r="B3" s="367"/>
      <c r="C3" s="367"/>
      <c r="D3" s="367"/>
      <c r="E3" s="367"/>
      <c r="F3" s="367"/>
      <c r="G3" s="367"/>
      <c r="H3" s="367"/>
      <c r="I3" s="367"/>
      <c r="J3" s="367"/>
      <c r="K3" s="617"/>
      <c r="L3" s="367"/>
      <c r="M3" s="367"/>
      <c r="N3" s="367"/>
      <c r="O3" s="367"/>
      <c r="P3" s="367"/>
    </row>
    <row r="4" spans="1:16" x14ac:dyDescent="0.2">
      <c r="A4" s="390"/>
      <c r="B4" s="618"/>
      <c r="C4" s="618"/>
      <c r="E4" s="618"/>
      <c r="F4" s="618"/>
      <c r="G4" s="619" t="s">
        <v>875</v>
      </c>
      <c r="H4" s="618"/>
      <c r="I4" s="618"/>
      <c r="J4" s="618"/>
      <c r="K4" s="620"/>
    </row>
    <row r="5" spans="1:16" ht="12.75" x14ac:dyDescent="0.2">
      <c r="A5" s="608"/>
      <c r="B5" s="608"/>
      <c r="C5" s="609"/>
      <c r="D5" s="613"/>
      <c r="E5" s="612"/>
      <c r="F5" s="610"/>
      <c r="G5" s="611"/>
      <c r="H5" s="612"/>
      <c r="I5" s="610"/>
      <c r="J5" s="610"/>
      <c r="K5" s="613"/>
    </row>
    <row r="6" spans="1:16" ht="12.75" x14ac:dyDescent="0.2">
      <c r="A6" s="368"/>
      <c r="B6" s="368"/>
      <c r="C6" s="369"/>
      <c r="D6" s="1382" t="s">
        <v>227</v>
      </c>
      <c r="F6" s="370" t="s">
        <v>514</v>
      </c>
      <c r="G6" s="371"/>
      <c r="I6" s="372"/>
      <c r="J6" s="61"/>
      <c r="K6" s="614"/>
    </row>
    <row r="7" spans="1:16" ht="12.75" x14ac:dyDescent="0.2">
      <c r="A7" s="368"/>
      <c r="B7" s="368"/>
      <c r="C7" s="369"/>
      <c r="D7" s="1382" t="s">
        <v>228</v>
      </c>
      <c r="F7" s="374"/>
      <c r="G7" s="375"/>
      <c r="H7" s="376" t="s">
        <v>838</v>
      </c>
      <c r="I7" s="377" t="s">
        <v>517</v>
      </c>
      <c r="J7" s="363" t="s">
        <v>518</v>
      </c>
      <c r="K7" s="1385" t="s">
        <v>838</v>
      </c>
      <c r="N7" s="366"/>
      <c r="O7" s="366"/>
      <c r="P7" s="366"/>
    </row>
    <row r="8" spans="1:16" ht="12.75" x14ac:dyDescent="0.2">
      <c r="A8" s="378" t="s">
        <v>875</v>
      </c>
      <c r="B8" s="378" t="s">
        <v>875</v>
      </c>
      <c r="C8" s="369"/>
      <c r="D8" s="1382" t="s">
        <v>515</v>
      </c>
      <c r="E8" s="376" t="s">
        <v>516</v>
      </c>
      <c r="F8" s="379"/>
      <c r="G8" s="380"/>
      <c r="H8" s="376" t="s">
        <v>519</v>
      </c>
      <c r="I8" s="373" t="s">
        <v>520</v>
      </c>
      <c r="J8" s="370" t="s">
        <v>520</v>
      </c>
      <c r="K8" s="377" t="s">
        <v>1031</v>
      </c>
      <c r="M8" s="366"/>
      <c r="N8" s="366"/>
      <c r="O8" s="366"/>
      <c r="P8" s="366"/>
    </row>
    <row r="9" spans="1:16" ht="12.75" x14ac:dyDescent="0.2">
      <c r="A9" s="378" t="s">
        <v>521</v>
      </c>
      <c r="B9" s="381" t="s">
        <v>522</v>
      </c>
      <c r="C9" s="382"/>
      <c r="D9" s="1382" t="s">
        <v>1458</v>
      </c>
      <c r="E9" s="376" t="s">
        <v>1459</v>
      </c>
      <c r="F9" s="377" t="s">
        <v>524</v>
      </c>
      <c r="G9" s="383" t="s">
        <v>525</v>
      </c>
      <c r="H9" s="376" t="s">
        <v>526</v>
      </c>
      <c r="I9" s="373" t="s">
        <v>527</v>
      </c>
      <c r="J9" s="370" t="s">
        <v>527</v>
      </c>
      <c r="K9" s="377" t="s">
        <v>526</v>
      </c>
      <c r="M9" s="366"/>
      <c r="N9" s="366"/>
      <c r="O9" s="366"/>
      <c r="P9" s="366"/>
    </row>
    <row r="10" spans="1:16" ht="13.5" thickBot="1" x14ac:dyDescent="0.25">
      <c r="A10" s="615" t="s">
        <v>528</v>
      </c>
      <c r="B10" s="384" t="s">
        <v>846</v>
      </c>
      <c r="C10" s="385"/>
      <c r="D10" s="1383" t="s">
        <v>847</v>
      </c>
      <c r="E10" s="1384" t="s">
        <v>848</v>
      </c>
      <c r="F10" s="386" t="s">
        <v>849</v>
      </c>
      <c r="G10" s="387" t="s">
        <v>1060</v>
      </c>
      <c r="H10" s="376" t="s">
        <v>1061</v>
      </c>
      <c r="I10" s="373" t="s">
        <v>101</v>
      </c>
      <c r="J10" s="370" t="s">
        <v>529</v>
      </c>
      <c r="K10" s="386" t="s">
        <v>530</v>
      </c>
      <c r="M10" s="366"/>
      <c r="N10" s="366"/>
      <c r="O10" s="366"/>
      <c r="P10" s="366"/>
    </row>
    <row r="11" spans="1:16" ht="12.75" x14ac:dyDescent="0.2">
      <c r="A11" s="388">
        <v>1</v>
      </c>
      <c r="B11" s="1831"/>
      <c r="C11" s="1832"/>
      <c r="D11" s="1111"/>
      <c r="E11" s="1111"/>
      <c r="F11" s="846"/>
      <c r="G11" s="846"/>
      <c r="H11" s="1079"/>
      <c r="I11" s="1079"/>
      <c r="J11" s="1080"/>
      <c r="K11" s="1563">
        <f>H11+I11+J11</f>
        <v>0</v>
      </c>
      <c r="M11" s="366"/>
      <c r="N11" s="366"/>
      <c r="O11" s="366"/>
      <c r="P11" s="366"/>
    </row>
    <row r="12" spans="1:16" ht="12.75" x14ac:dyDescent="0.2">
      <c r="A12" s="388">
        <v>2</v>
      </c>
      <c r="B12" s="1823"/>
      <c r="C12" s="1824"/>
      <c r="D12" s="1112"/>
      <c r="E12" s="1112"/>
      <c r="F12" s="846"/>
      <c r="G12" s="846"/>
      <c r="H12" s="1081"/>
      <c r="I12" s="1081"/>
      <c r="J12" s="1081"/>
      <c r="K12" s="1563">
        <f t="shared" ref="K12:K27" si="0">H12+I12+J12</f>
        <v>0</v>
      </c>
      <c r="L12" s="391"/>
      <c r="M12" s="366"/>
      <c r="N12" s="366"/>
      <c r="O12" s="366"/>
      <c r="P12" s="366"/>
    </row>
    <row r="13" spans="1:16" ht="12.75" x14ac:dyDescent="0.2">
      <c r="A13" s="388">
        <v>3</v>
      </c>
      <c r="B13" s="1823"/>
      <c r="C13" s="1824"/>
      <c r="D13" s="1113"/>
      <c r="E13" s="1113"/>
      <c r="F13" s="846"/>
      <c r="G13" s="846"/>
      <c r="H13" s="1082"/>
      <c r="I13" s="1081"/>
      <c r="J13" s="1081"/>
      <c r="K13" s="1563">
        <f t="shared" si="0"/>
        <v>0</v>
      </c>
      <c r="M13" s="366"/>
      <c r="N13" s="366"/>
      <c r="O13" s="366"/>
      <c r="P13" s="366"/>
    </row>
    <row r="14" spans="1:16" ht="12.75" x14ac:dyDescent="0.2">
      <c r="A14" s="388">
        <v>4</v>
      </c>
      <c r="B14" s="1823"/>
      <c r="C14" s="1824"/>
      <c r="D14" s="1113"/>
      <c r="E14" s="1113"/>
      <c r="F14" s="847"/>
      <c r="G14" s="847"/>
      <c r="H14" s="1082"/>
      <c r="I14" s="1081"/>
      <c r="J14" s="1081"/>
      <c r="K14" s="1563">
        <f t="shared" si="0"/>
        <v>0</v>
      </c>
      <c r="M14" s="366"/>
      <c r="N14" s="366"/>
      <c r="O14" s="366"/>
      <c r="P14" s="366"/>
    </row>
    <row r="15" spans="1:16" ht="12.75" x14ac:dyDescent="0.2">
      <c r="A15" s="388">
        <v>5</v>
      </c>
      <c r="B15" s="1823"/>
      <c r="C15" s="1824"/>
      <c r="D15" s="1113"/>
      <c r="E15" s="1113"/>
      <c r="F15" s="847"/>
      <c r="G15" s="847"/>
      <c r="H15" s="1082"/>
      <c r="I15" s="1081"/>
      <c r="J15" s="1081"/>
      <c r="K15" s="1563">
        <f t="shared" si="0"/>
        <v>0</v>
      </c>
      <c r="M15" s="366"/>
      <c r="N15" s="366"/>
      <c r="O15" s="366"/>
      <c r="P15" s="366"/>
    </row>
    <row r="16" spans="1:16" ht="12.75" x14ac:dyDescent="0.2">
      <c r="A16" s="388">
        <v>6</v>
      </c>
      <c r="B16" s="1823"/>
      <c r="C16" s="1824"/>
      <c r="D16" s="1113"/>
      <c r="E16" s="1113"/>
      <c r="F16" s="847"/>
      <c r="G16" s="847"/>
      <c r="H16" s="1081"/>
      <c r="I16" s="1081"/>
      <c r="J16" s="1081"/>
      <c r="K16" s="1563">
        <f t="shared" si="0"/>
        <v>0</v>
      </c>
      <c r="M16" s="366"/>
      <c r="N16" s="366"/>
      <c r="O16" s="366"/>
      <c r="P16" s="366"/>
    </row>
    <row r="17" spans="1:16" ht="12.75" x14ac:dyDescent="0.2">
      <c r="A17" s="388">
        <v>7</v>
      </c>
      <c r="B17" s="1823"/>
      <c r="C17" s="1824"/>
      <c r="D17" s="1114"/>
      <c r="E17" s="1114"/>
      <c r="F17" s="848"/>
      <c r="G17" s="848"/>
      <c r="H17" s="1083"/>
      <c r="I17" s="1083"/>
      <c r="J17" s="1083"/>
      <c r="K17" s="1563">
        <f t="shared" si="0"/>
        <v>0</v>
      </c>
      <c r="M17" s="366"/>
      <c r="N17" s="366"/>
      <c r="O17" s="366"/>
      <c r="P17" s="366"/>
    </row>
    <row r="18" spans="1:16" ht="12.75" x14ac:dyDescent="0.2">
      <c r="A18" s="388">
        <v>8</v>
      </c>
      <c r="B18" s="1823"/>
      <c r="C18" s="1824"/>
      <c r="D18" s="1112"/>
      <c r="E18" s="1112"/>
      <c r="F18" s="849"/>
      <c r="G18" s="849"/>
      <c r="H18" s="1081"/>
      <c r="I18" s="1081"/>
      <c r="J18" s="1081"/>
      <c r="K18" s="1563">
        <f t="shared" si="0"/>
        <v>0</v>
      </c>
      <c r="M18" s="366"/>
      <c r="N18" s="366"/>
      <c r="O18" s="366"/>
      <c r="P18" s="366"/>
    </row>
    <row r="19" spans="1:16" ht="12.75" x14ac:dyDescent="0.2">
      <c r="A19" s="389">
        <v>9</v>
      </c>
      <c r="B19" s="1823"/>
      <c r="C19" s="1824"/>
      <c r="D19" s="1112"/>
      <c r="E19" s="1112"/>
      <c r="F19" s="846"/>
      <c r="G19" s="846"/>
      <c r="H19" s="1081"/>
      <c r="I19" s="1081"/>
      <c r="J19" s="1081"/>
      <c r="K19" s="1563">
        <f t="shared" si="0"/>
        <v>0</v>
      </c>
      <c r="M19" s="366"/>
      <c r="N19" s="366"/>
      <c r="O19" s="366"/>
      <c r="P19" s="366"/>
    </row>
    <row r="20" spans="1:16" ht="12.75" x14ac:dyDescent="0.2">
      <c r="A20" s="389">
        <v>10</v>
      </c>
      <c r="B20" s="1823"/>
      <c r="C20" s="1824"/>
      <c r="D20" s="1112"/>
      <c r="E20" s="1112"/>
      <c r="F20" s="846"/>
      <c r="G20" s="846"/>
      <c r="H20" s="1081"/>
      <c r="I20" s="1081"/>
      <c r="J20" s="1081"/>
      <c r="K20" s="1563">
        <f t="shared" si="0"/>
        <v>0</v>
      </c>
      <c r="M20" s="366"/>
      <c r="N20" s="366"/>
      <c r="O20" s="366"/>
      <c r="P20" s="366"/>
    </row>
    <row r="21" spans="1:16" ht="12.75" x14ac:dyDescent="0.2">
      <c r="A21" s="389">
        <v>11</v>
      </c>
      <c r="B21" s="1823"/>
      <c r="C21" s="1824"/>
      <c r="D21" s="1112"/>
      <c r="E21" s="1112"/>
      <c r="F21" s="846"/>
      <c r="G21" s="846"/>
      <c r="H21" s="1081"/>
      <c r="I21" s="1081"/>
      <c r="J21" s="1081"/>
      <c r="K21" s="1563">
        <f t="shared" si="0"/>
        <v>0</v>
      </c>
      <c r="M21" s="366"/>
      <c r="N21" s="366"/>
      <c r="O21" s="366"/>
      <c r="P21" s="366"/>
    </row>
    <row r="22" spans="1:16" ht="12.75" x14ac:dyDescent="0.2">
      <c r="A22" s="389">
        <v>12</v>
      </c>
      <c r="B22" s="1823"/>
      <c r="C22" s="1824"/>
      <c r="D22" s="1114"/>
      <c r="E22" s="1114"/>
      <c r="F22" s="848"/>
      <c r="G22" s="848"/>
      <c r="H22" s="1083"/>
      <c r="I22" s="1083"/>
      <c r="J22" s="1081"/>
      <c r="K22" s="1563">
        <f t="shared" si="0"/>
        <v>0</v>
      </c>
      <c r="M22" s="366"/>
      <c r="N22" s="366"/>
      <c r="O22" s="366"/>
      <c r="P22" s="366"/>
    </row>
    <row r="23" spans="1:16" ht="12.75" x14ac:dyDescent="0.2">
      <c r="A23" s="389">
        <v>13</v>
      </c>
      <c r="B23" s="1823"/>
      <c r="C23" s="1824"/>
      <c r="D23" s="1112"/>
      <c r="E23" s="1112"/>
      <c r="F23" s="849"/>
      <c r="G23" s="849"/>
      <c r="H23" s="1081"/>
      <c r="I23" s="1081"/>
      <c r="J23" s="1081"/>
      <c r="K23" s="1563">
        <f t="shared" si="0"/>
        <v>0</v>
      </c>
      <c r="M23" s="366"/>
      <c r="N23" s="366"/>
      <c r="O23" s="366"/>
      <c r="P23" s="366"/>
    </row>
    <row r="24" spans="1:16" ht="12.75" x14ac:dyDescent="0.2">
      <c r="A24" s="389">
        <v>14</v>
      </c>
      <c r="B24" s="1823"/>
      <c r="C24" s="1824"/>
      <c r="D24" s="1112"/>
      <c r="E24" s="1112"/>
      <c r="F24" s="849"/>
      <c r="G24" s="849"/>
      <c r="H24" s="1081"/>
      <c r="I24" s="1081"/>
      <c r="J24" s="1081"/>
      <c r="K24" s="1563">
        <f t="shared" si="0"/>
        <v>0</v>
      </c>
      <c r="M24" s="366"/>
      <c r="N24" s="366"/>
      <c r="O24" s="366"/>
      <c r="P24" s="366"/>
    </row>
    <row r="25" spans="1:16" ht="12.75" x14ac:dyDescent="0.2">
      <c r="A25" s="389">
        <v>15</v>
      </c>
      <c r="B25" s="1823"/>
      <c r="C25" s="1824"/>
      <c r="D25" s="1114"/>
      <c r="E25" s="1114"/>
      <c r="F25" s="848"/>
      <c r="G25" s="848"/>
      <c r="H25" s="1083"/>
      <c r="I25" s="1083"/>
      <c r="J25" s="1083"/>
      <c r="K25" s="1563">
        <f t="shared" si="0"/>
        <v>0</v>
      </c>
      <c r="M25" s="366"/>
      <c r="N25" s="366"/>
      <c r="O25" s="366"/>
      <c r="P25" s="366"/>
    </row>
    <row r="26" spans="1:16" ht="12.75" x14ac:dyDescent="0.2">
      <c r="A26" s="389">
        <v>16</v>
      </c>
      <c r="B26" s="1823"/>
      <c r="C26" s="1824"/>
      <c r="D26" s="1114"/>
      <c r="E26" s="1114"/>
      <c r="F26" s="848"/>
      <c r="G26" s="848"/>
      <c r="H26" s="1083"/>
      <c r="I26" s="1083"/>
      <c r="J26" s="1083"/>
      <c r="K26" s="1563">
        <f t="shared" si="0"/>
        <v>0</v>
      </c>
      <c r="M26" s="366"/>
      <c r="N26" s="366"/>
      <c r="O26" s="366"/>
      <c r="P26" s="366"/>
    </row>
    <row r="27" spans="1:16" ht="12.75" x14ac:dyDescent="0.2">
      <c r="A27" s="389">
        <v>17</v>
      </c>
      <c r="B27" s="1823"/>
      <c r="C27" s="1824"/>
      <c r="D27" s="1114"/>
      <c r="E27" s="1114"/>
      <c r="F27" s="848"/>
      <c r="G27" s="848"/>
      <c r="H27" s="1083"/>
      <c r="I27" s="1083"/>
      <c r="J27" s="1083"/>
      <c r="K27" s="1563">
        <f t="shared" si="0"/>
        <v>0</v>
      </c>
      <c r="M27" s="366"/>
      <c r="N27" s="366"/>
      <c r="O27" s="366"/>
      <c r="P27" s="366"/>
    </row>
    <row r="28" spans="1:16" ht="12.75" x14ac:dyDescent="0.2">
      <c r="A28" s="389">
        <v>18</v>
      </c>
      <c r="B28" s="1823"/>
      <c r="C28" s="1824"/>
      <c r="D28" s="1114"/>
      <c r="E28" s="1114"/>
      <c r="F28" s="848"/>
      <c r="G28" s="848"/>
      <c r="H28" s="1564">
        <f>SUM(H11:H27)</f>
        <v>0</v>
      </c>
      <c r="I28" s="1564">
        <f t="shared" ref="I28:J28" si="1">SUM(I11:I27)</f>
        <v>0</v>
      </c>
      <c r="J28" s="1564">
        <f t="shared" si="1"/>
        <v>0</v>
      </c>
      <c r="K28" s="1563">
        <f t="shared" ref="K28" si="2">H28+I28+J28</f>
        <v>0</v>
      </c>
      <c r="M28" s="366"/>
      <c r="N28" s="366"/>
      <c r="O28" s="366"/>
      <c r="P28" s="366"/>
    </row>
    <row r="29" spans="1:16" ht="12.75" x14ac:dyDescent="0.2">
      <c r="A29" s="376"/>
      <c r="B29" s="366"/>
      <c r="C29" s="366"/>
      <c r="D29" s="366"/>
      <c r="E29" s="366"/>
      <c r="F29" s="366"/>
      <c r="G29" s="366"/>
      <c r="H29" s="366"/>
      <c r="I29" s="366"/>
      <c r="J29" s="366"/>
      <c r="K29" s="366"/>
      <c r="M29" s="366"/>
      <c r="N29" s="366"/>
      <c r="O29" s="366"/>
      <c r="P29" s="366"/>
    </row>
    <row r="30" spans="1:16" ht="12.75" x14ac:dyDescent="0.2">
      <c r="A30" s="376"/>
      <c r="B30" s="366"/>
      <c r="C30" s="366"/>
      <c r="D30" s="366"/>
      <c r="E30" s="366"/>
      <c r="F30" s="366"/>
      <c r="G30" s="366"/>
      <c r="H30" s="366"/>
      <c r="I30" s="366"/>
      <c r="M30" s="366"/>
      <c r="N30" s="366"/>
      <c r="O30" s="366"/>
      <c r="P30" s="366"/>
    </row>
    <row r="31" spans="1:16" ht="12.75" x14ac:dyDescent="0.2">
      <c r="A31" s="376"/>
      <c r="B31" s="366"/>
      <c r="C31" s="366"/>
      <c r="D31" s="366"/>
      <c r="E31" s="366"/>
      <c r="F31" s="366"/>
      <c r="G31" s="366"/>
      <c r="H31" s="366"/>
      <c r="I31" s="366"/>
      <c r="N31" s="366"/>
      <c r="O31" s="366"/>
      <c r="P31" s="366"/>
    </row>
    <row r="32" spans="1:16" ht="18" x14ac:dyDescent="0.25">
      <c r="A32" s="1825" t="s">
        <v>1552</v>
      </c>
      <c r="B32" s="1826"/>
      <c r="C32" s="1826"/>
      <c r="D32" s="1826"/>
      <c r="E32" s="1826"/>
      <c r="F32" s="1826"/>
      <c r="G32" s="1826"/>
      <c r="H32" s="1826"/>
      <c r="I32" s="1826"/>
      <c r="J32" s="1826"/>
      <c r="K32" s="1827"/>
    </row>
    <row r="33" spans="1:19" ht="18" x14ac:dyDescent="0.25">
      <c r="A33" s="1828" t="s">
        <v>1553</v>
      </c>
      <c r="B33" s="1829"/>
      <c r="C33" s="1829"/>
      <c r="D33" s="1829"/>
      <c r="E33" s="1829"/>
      <c r="F33" s="1829"/>
      <c r="G33" s="1829"/>
      <c r="H33" s="1829"/>
      <c r="I33" s="1829"/>
      <c r="J33" s="1829"/>
      <c r="K33" s="1830"/>
    </row>
    <row r="34" spans="1:19" x14ac:dyDescent="0.2">
      <c r="A34" s="616"/>
      <c r="B34" s="367"/>
      <c r="C34" s="367"/>
      <c r="D34" s="367"/>
      <c r="E34" s="367"/>
      <c r="F34" s="367"/>
      <c r="G34" s="367"/>
      <c r="H34" s="367"/>
      <c r="I34" s="367"/>
      <c r="J34" s="367"/>
      <c r="K34" s="617"/>
      <c r="Q34" s="391"/>
      <c r="S34" s="391"/>
    </row>
    <row r="35" spans="1:19" x14ac:dyDescent="0.2">
      <c r="A35" s="390"/>
      <c r="B35" s="618"/>
      <c r="C35" s="618"/>
      <c r="E35" s="618"/>
      <c r="F35" s="618"/>
      <c r="G35" s="619" t="s">
        <v>875</v>
      </c>
      <c r="H35" s="618"/>
      <c r="I35" s="618"/>
      <c r="J35" s="618"/>
      <c r="K35" s="620"/>
    </row>
    <row r="36" spans="1:19" ht="12.75" x14ac:dyDescent="0.2">
      <c r="A36" s="608"/>
      <c r="B36" s="608"/>
      <c r="C36" s="609"/>
      <c r="D36" s="613"/>
      <c r="E36" s="612"/>
      <c r="F36" s="610"/>
      <c r="G36" s="611"/>
      <c r="H36" s="612"/>
      <c r="I36" s="610"/>
      <c r="J36" s="610"/>
      <c r="K36" s="613"/>
    </row>
    <row r="37" spans="1:19" ht="12.75" x14ac:dyDescent="0.2">
      <c r="A37" s="368"/>
      <c r="B37" s="368"/>
      <c r="C37" s="369"/>
      <c r="D37" s="1382" t="s">
        <v>227</v>
      </c>
      <c r="F37" s="370" t="s">
        <v>514</v>
      </c>
      <c r="G37" s="371"/>
      <c r="I37" s="372"/>
      <c r="J37" s="61"/>
      <c r="K37" s="614"/>
    </row>
    <row r="38" spans="1:19" x14ac:dyDescent="0.2">
      <c r="A38" s="368"/>
      <c r="B38" s="368"/>
      <c r="C38" s="369"/>
      <c r="D38" s="1382" t="s">
        <v>228</v>
      </c>
      <c r="E38" s="376" t="s">
        <v>1105</v>
      </c>
      <c r="F38" s="374"/>
      <c r="G38" s="375"/>
      <c r="H38" s="376" t="s">
        <v>838</v>
      </c>
      <c r="I38" s="377" t="s">
        <v>517</v>
      </c>
      <c r="J38" s="363" t="s">
        <v>518</v>
      </c>
      <c r="K38" s="1385" t="s">
        <v>838</v>
      </c>
    </row>
    <row r="39" spans="1:19" ht="12.75" x14ac:dyDescent="0.2">
      <c r="A39" s="378" t="s">
        <v>875</v>
      </c>
      <c r="B39" s="378" t="s">
        <v>875</v>
      </c>
      <c r="C39" s="369"/>
      <c r="D39" s="1382" t="s">
        <v>1460</v>
      </c>
      <c r="E39" s="376" t="s">
        <v>1461</v>
      </c>
      <c r="F39" s="379"/>
      <c r="G39" s="380"/>
      <c r="H39" s="376" t="s">
        <v>519</v>
      </c>
      <c r="I39" s="373" t="s">
        <v>520</v>
      </c>
      <c r="J39" s="370" t="s">
        <v>520</v>
      </c>
      <c r="K39" s="377" t="s">
        <v>1031</v>
      </c>
    </row>
    <row r="40" spans="1:19" x14ac:dyDescent="0.2">
      <c r="A40" s="378" t="s">
        <v>521</v>
      </c>
      <c r="B40" s="381" t="s">
        <v>522</v>
      </c>
      <c r="C40" s="382"/>
      <c r="D40" s="1382" t="s">
        <v>523</v>
      </c>
      <c r="F40" s="377" t="s">
        <v>524</v>
      </c>
      <c r="G40" s="383" t="s">
        <v>525</v>
      </c>
      <c r="H40" s="376" t="s">
        <v>526</v>
      </c>
      <c r="I40" s="373" t="s">
        <v>527</v>
      </c>
      <c r="J40" s="370" t="s">
        <v>527</v>
      </c>
      <c r="K40" s="377" t="s">
        <v>526</v>
      </c>
    </row>
    <row r="41" spans="1:19" ht="13.5" thickBot="1" x14ac:dyDescent="0.25">
      <c r="A41" s="615" t="s">
        <v>528</v>
      </c>
      <c r="B41" s="384" t="s">
        <v>846</v>
      </c>
      <c r="C41" s="385"/>
      <c r="D41" s="1386" t="s">
        <v>847</v>
      </c>
      <c r="E41" s="1384" t="s">
        <v>848</v>
      </c>
      <c r="F41" s="386" t="s">
        <v>849</v>
      </c>
      <c r="G41" s="387" t="s">
        <v>1060</v>
      </c>
      <c r="H41" s="376" t="s">
        <v>1061</v>
      </c>
      <c r="I41" s="373" t="s">
        <v>101</v>
      </c>
      <c r="J41" s="370" t="s">
        <v>529</v>
      </c>
      <c r="K41" s="386" t="s">
        <v>530</v>
      </c>
    </row>
    <row r="42" spans="1:19" x14ac:dyDescent="0.2">
      <c r="A42" s="388">
        <v>1</v>
      </c>
      <c r="B42" s="1831"/>
      <c r="C42" s="1832"/>
      <c r="D42" s="1111"/>
      <c r="E42" s="1111"/>
      <c r="F42" s="846"/>
      <c r="G42" s="846"/>
      <c r="H42" s="1079"/>
      <c r="I42" s="1079"/>
      <c r="J42" s="1080"/>
      <c r="K42" s="1563">
        <f>H42+I42+J42</f>
        <v>0</v>
      </c>
    </row>
    <row r="43" spans="1:19" x14ac:dyDescent="0.2">
      <c r="A43" s="388">
        <v>2</v>
      </c>
      <c r="B43" s="1823"/>
      <c r="C43" s="1824"/>
      <c r="D43" s="1112"/>
      <c r="E43" s="1112"/>
      <c r="F43" s="846"/>
      <c r="G43" s="846"/>
      <c r="H43" s="1081"/>
      <c r="I43" s="1081"/>
      <c r="J43" s="1081"/>
      <c r="K43" s="1563">
        <f t="shared" ref="K43:K59" si="3">H43+I43+J43</f>
        <v>0</v>
      </c>
    </row>
    <row r="44" spans="1:19" x14ac:dyDescent="0.2">
      <c r="A44" s="388">
        <v>3</v>
      </c>
      <c r="B44" s="1823"/>
      <c r="C44" s="1824"/>
      <c r="D44" s="1113"/>
      <c r="E44" s="1113"/>
      <c r="F44" s="846"/>
      <c r="G44" s="846"/>
      <c r="H44" s="1082"/>
      <c r="I44" s="1081"/>
      <c r="J44" s="1081"/>
      <c r="K44" s="1563">
        <f t="shared" si="3"/>
        <v>0</v>
      </c>
    </row>
    <row r="45" spans="1:19" x14ac:dyDescent="0.2">
      <c r="A45" s="388">
        <v>4</v>
      </c>
      <c r="B45" s="1823"/>
      <c r="C45" s="1824"/>
      <c r="D45" s="1113"/>
      <c r="E45" s="1113"/>
      <c r="F45" s="847"/>
      <c r="G45" s="847"/>
      <c r="H45" s="1082"/>
      <c r="I45" s="1081"/>
      <c r="J45" s="1081"/>
      <c r="K45" s="1563">
        <f t="shared" si="3"/>
        <v>0</v>
      </c>
    </row>
    <row r="46" spans="1:19" x14ac:dyDescent="0.2">
      <c r="A46" s="388">
        <v>5</v>
      </c>
      <c r="B46" s="1823"/>
      <c r="C46" s="1824"/>
      <c r="D46" s="1113"/>
      <c r="E46" s="1113"/>
      <c r="F46" s="847"/>
      <c r="G46" s="847"/>
      <c r="H46" s="1082"/>
      <c r="I46" s="1081"/>
      <c r="J46" s="1081"/>
      <c r="K46" s="1563">
        <f t="shared" si="3"/>
        <v>0</v>
      </c>
    </row>
    <row r="47" spans="1:19" x14ac:dyDescent="0.2">
      <c r="A47" s="388">
        <v>6</v>
      </c>
      <c r="B47" s="1823"/>
      <c r="C47" s="1824"/>
      <c r="D47" s="1113"/>
      <c r="E47" s="1113"/>
      <c r="F47" s="847"/>
      <c r="G47" s="847"/>
      <c r="H47" s="1081"/>
      <c r="I47" s="1081"/>
      <c r="J47" s="1081"/>
      <c r="K47" s="1563">
        <f t="shared" si="3"/>
        <v>0</v>
      </c>
    </row>
    <row r="48" spans="1:19" ht="12.75" x14ac:dyDescent="0.2">
      <c r="A48" s="388">
        <v>7</v>
      </c>
      <c r="B48" s="1823"/>
      <c r="C48" s="1824"/>
      <c r="D48" s="1114"/>
      <c r="E48" s="1114"/>
      <c r="F48" s="848"/>
      <c r="G48" s="848"/>
      <c r="H48" s="1083"/>
      <c r="I48" s="1083"/>
      <c r="J48" s="1083"/>
      <c r="K48" s="1563">
        <f t="shared" si="3"/>
        <v>0</v>
      </c>
    </row>
    <row r="49" spans="1:11" x14ac:dyDescent="0.2">
      <c r="A49" s="388">
        <v>8</v>
      </c>
      <c r="B49" s="1823"/>
      <c r="C49" s="1824"/>
      <c r="D49" s="1112"/>
      <c r="E49" s="1112"/>
      <c r="F49" s="849"/>
      <c r="G49" s="849"/>
      <c r="H49" s="1081"/>
      <c r="I49" s="1081"/>
      <c r="J49" s="1081"/>
      <c r="K49" s="1563">
        <f t="shared" si="3"/>
        <v>0</v>
      </c>
    </row>
    <row r="50" spans="1:11" x14ac:dyDescent="0.2">
      <c r="A50" s="389">
        <v>9</v>
      </c>
      <c r="B50" s="1823"/>
      <c r="C50" s="1824"/>
      <c r="D50" s="1112"/>
      <c r="E50" s="1112"/>
      <c r="F50" s="846"/>
      <c r="G50" s="846"/>
      <c r="H50" s="1081"/>
      <c r="I50" s="1081"/>
      <c r="J50" s="1081"/>
      <c r="K50" s="1563">
        <f t="shared" si="3"/>
        <v>0</v>
      </c>
    </row>
    <row r="51" spans="1:11" x14ac:dyDescent="0.2">
      <c r="A51" s="389">
        <v>10</v>
      </c>
      <c r="B51" s="1823"/>
      <c r="C51" s="1824"/>
      <c r="D51" s="1112"/>
      <c r="E51" s="1112"/>
      <c r="F51" s="846"/>
      <c r="G51" s="846"/>
      <c r="H51" s="1081"/>
      <c r="I51" s="1081"/>
      <c r="J51" s="1081"/>
      <c r="K51" s="1563">
        <f t="shared" si="3"/>
        <v>0</v>
      </c>
    </row>
    <row r="52" spans="1:11" x14ac:dyDescent="0.2">
      <c r="A52" s="389">
        <v>11</v>
      </c>
      <c r="B52" s="1823"/>
      <c r="C52" s="1824"/>
      <c r="D52" s="1112"/>
      <c r="E52" s="1112"/>
      <c r="F52" s="846"/>
      <c r="G52" s="846"/>
      <c r="H52" s="1081"/>
      <c r="I52" s="1081"/>
      <c r="J52" s="1081"/>
      <c r="K52" s="1563">
        <f t="shared" si="3"/>
        <v>0</v>
      </c>
    </row>
    <row r="53" spans="1:11" ht="12.75" x14ac:dyDescent="0.2">
      <c r="A53" s="389">
        <v>12</v>
      </c>
      <c r="B53" s="1823"/>
      <c r="C53" s="1824"/>
      <c r="D53" s="1114"/>
      <c r="E53" s="1114"/>
      <c r="F53" s="848"/>
      <c r="G53" s="848"/>
      <c r="H53" s="1083"/>
      <c r="I53" s="1083"/>
      <c r="J53" s="1081"/>
      <c r="K53" s="1563">
        <f t="shared" si="3"/>
        <v>0</v>
      </c>
    </row>
    <row r="54" spans="1:11" x14ac:dyDescent="0.2">
      <c r="A54" s="389">
        <v>13</v>
      </c>
      <c r="B54" s="1823"/>
      <c r="C54" s="1824"/>
      <c r="D54" s="1112"/>
      <c r="E54" s="1112"/>
      <c r="F54" s="849"/>
      <c r="G54" s="849"/>
      <c r="H54" s="1081"/>
      <c r="I54" s="1081"/>
      <c r="J54" s="1081"/>
      <c r="K54" s="1563">
        <f t="shared" si="3"/>
        <v>0</v>
      </c>
    </row>
    <row r="55" spans="1:11" x14ac:dyDescent="0.2">
      <c r="A55" s="389">
        <v>14</v>
      </c>
      <c r="B55" s="1823"/>
      <c r="C55" s="1824"/>
      <c r="D55" s="1112"/>
      <c r="E55" s="1112"/>
      <c r="F55" s="849"/>
      <c r="G55" s="849"/>
      <c r="H55" s="1081"/>
      <c r="I55" s="1081"/>
      <c r="J55" s="1081"/>
      <c r="K55" s="1563">
        <f t="shared" si="3"/>
        <v>0</v>
      </c>
    </row>
    <row r="56" spans="1:11" ht="12.75" x14ac:dyDescent="0.2">
      <c r="A56" s="389">
        <v>15</v>
      </c>
      <c r="B56" s="1823"/>
      <c r="C56" s="1824"/>
      <c r="D56" s="1114"/>
      <c r="E56" s="1114"/>
      <c r="F56" s="848"/>
      <c r="G56" s="848"/>
      <c r="H56" s="1083"/>
      <c r="I56" s="1083"/>
      <c r="J56" s="1083"/>
      <c r="K56" s="1563">
        <f t="shared" si="3"/>
        <v>0</v>
      </c>
    </row>
    <row r="57" spans="1:11" ht="12.75" x14ac:dyDescent="0.2">
      <c r="A57" s="389">
        <v>16</v>
      </c>
      <c r="B57" s="1823"/>
      <c r="C57" s="1824"/>
      <c r="D57" s="1114"/>
      <c r="E57" s="1114"/>
      <c r="F57" s="848"/>
      <c r="G57" s="848"/>
      <c r="H57" s="1083"/>
      <c r="I57" s="1083"/>
      <c r="J57" s="1083"/>
      <c r="K57" s="1563">
        <f t="shared" si="3"/>
        <v>0</v>
      </c>
    </row>
    <row r="58" spans="1:11" ht="12.75" x14ac:dyDescent="0.2">
      <c r="A58" s="389">
        <v>17</v>
      </c>
      <c r="B58" s="1823"/>
      <c r="C58" s="1824"/>
      <c r="D58" s="1114"/>
      <c r="E58" s="1114"/>
      <c r="F58" s="848"/>
      <c r="G58" s="848"/>
      <c r="H58" s="1083"/>
      <c r="I58" s="1083"/>
      <c r="J58" s="1083"/>
      <c r="K58" s="1563">
        <f t="shared" si="3"/>
        <v>0</v>
      </c>
    </row>
    <row r="59" spans="1:11" ht="12.75" x14ac:dyDescent="0.2">
      <c r="A59" s="389">
        <v>18</v>
      </c>
      <c r="B59" s="1823"/>
      <c r="C59" s="1824"/>
      <c r="D59" s="1114"/>
      <c r="E59" s="1114"/>
      <c r="F59" s="848"/>
      <c r="G59" s="848"/>
      <c r="H59" s="1564">
        <f>SUM(H42:H58)</f>
        <v>0</v>
      </c>
      <c r="I59" s="1564">
        <f t="shared" ref="I59" si="4">SUM(I42:I58)</f>
        <v>0</v>
      </c>
      <c r="J59" s="1564">
        <f t="shared" ref="J59" si="5">SUM(J42:J58)</f>
        <v>0</v>
      </c>
      <c r="K59" s="1563">
        <f t="shared" si="3"/>
        <v>0</v>
      </c>
    </row>
  </sheetData>
  <sheetProtection sheet="1" objects="1" scenarios="1"/>
  <mergeCells count="40">
    <mergeCell ref="B21:C21"/>
    <mergeCell ref="B22:C22"/>
    <mergeCell ref="B20:C20"/>
    <mergeCell ref="A2:K2"/>
    <mergeCell ref="A1:K1"/>
    <mergeCell ref="B11:C11"/>
    <mergeCell ref="B12:C12"/>
    <mergeCell ref="B13:C13"/>
    <mergeCell ref="B14:C14"/>
    <mergeCell ref="B15:C15"/>
    <mergeCell ref="B16:C16"/>
    <mergeCell ref="B17:C17"/>
    <mergeCell ref="B18:C18"/>
    <mergeCell ref="B19:C19"/>
    <mergeCell ref="B23:C23"/>
    <mergeCell ref="B24:C24"/>
    <mergeCell ref="B25:C25"/>
    <mergeCell ref="B26:C26"/>
    <mergeCell ref="B28:C28"/>
    <mergeCell ref="B27:C27"/>
    <mergeCell ref="A32:K32"/>
    <mergeCell ref="A33:K33"/>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58"/>
  <sheetViews>
    <sheetView zoomScaleNormal="100" workbookViewId="0">
      <selection activeCell="L1" sqref="L1"/>
    </sheetView>
  </sheetViews>
  <sheetFormatPr defaultColWidth="10.28515625" defaultRowHeight="11.25" x14ac:dyDescent="0.2"/>
  <cols>
    <col min="1" max="1" width="4.42578125" style="392" bestFit="1" customWidth="1"/>
    <col min="2" max="2" width="10.28515625" style="392"/>
    <col min="3" max="3" width="11.7109375" style="392" customWidth="1"/>
    <col min="4" max="4" width="13.42578125" style="392" customWidth="1"/>
    <col min="5" max="5" width="12.28515625" style="392" customWidth="1"/>
    <col min="6" max="6" width="11.7109375" style="392" customWidth="1"/>
    <col min="7" max="7" width="13.28515625" style="392" customWidth="1"/>
    <col min="8" max="8" width="14" style="392" customWidth="1"/>
    <col min="9" max="9" width="13.7109375" style="392" customWidth="1"/>
    <col min="10" max="10" width="15.7109375" style="392" customWidth="1"/>
    <col min="11" max="11" width="10.28515625" style="392"/>
    <col min="12" max="12" width="13.28515625" style="392" customWidth="1"/>
    <col min="13" max="13" width="17.85546875" style="392" customWidth="1"/>
    <col min="14" max="14" width="20.140625" style="392" customWidth="1"/>
    <col min="15" max="16384" width="10.28515625" style="392"/>
  </cols>
  <sheetData>
    <row r="1" spans="1:23" ht="18" x14ac:dyDescent="0.25">
      <c r="A1" s="1833" t="s">
        <v>666</v>
      </c>
      <c r="B1" s="1834"/>
      <c r="C1" s="1834"/>
      <c r="D1" s="1834"/>
      <c r="E1" s="1834"/>
      <c r="F1" s="1834"/>
      <c r="G1" s="1834"/>
      <c r="H1" s="1834"/>
      <c r="I1" s="1834"/>
      <c r="J1" s="1835"/>
      <c r="W1" s="393" t="s">
        <v>875</v>
      </c>
    </row>
    <row r="2" spans="1:23" ht="18" x14ac:dyDescent="0.25">
      <c r="A2" s="1836" t="s">
        <v>532</v>
      </c>
      <c r="B2" s="1837"/>
      <c r="C2" s="1837"/>
      <c r="D2" s="1837"/>
      <c r="E2" s="1837"/>
      <c r="F2" s="1837"/>
      <c r="G2" s="1837"/>
      <c r="H2" s="1837"/>
      <c r="I2" s="1837"/>
      <c r="J2" s="1838"/>
    </row>
    <row r="3" spans="1:23" x14ac:dyDescent="0.2">
      <c r="A3" s="621"/>
      <c r="B3" s="622"/>
      <c r="C3" s="623"/>
      <c r="D3" s="623"/>
      <c r="E3" s="623"/>
      <c r="F3" s="623"/>
      <c r="G3" s="623"/>
      <c r="H3" s="623"/>
      <c r="I3" s="623"/>
      <c r="J3" s="624"/>
      <c r="K3" s="394"/>
      <c r="L3" s="394"/>
      <c r="M3" s="394"/>
      <c r="N3" s="394"/>
      <c r="O3" s="393"/>
      <c r="T3" s="393" t="s">
        <v>875</v>
      </c>
      <c r="U3" s="393" t="s">
        <v>875</v>
      </c>
      <c r="V3" s="393" t="s">
        <v>875</v>
      </c>
    </row>
    <row r="4" spans="1:23" ht="12" x14ac:dyDescent="0.2">
      <c r="A4" s="625"/>
      <c r="B4" s="395"/>
      <c r="C4" s="395"/>
      <c r="D4" s="396"/>
      <c r="E4" s="396"/>
      <c r="F4" s="447"/>
      <c r="G4" s="170"/>
      <c r="H4" s="1845" t="s">
        <v>1345</v>
      </c>
      <c r="I4" s="1846"/>
      <c r="J4" s="396"/>
    </row>
    <row r="5" spans="1:23" ht="12" x14ac:dyDescent="0.2">
      <c r="A5" s="625"/>
      <c r="B5" s="395"/>
      <c r="C5" s="395"/>
      <c r="D5" s="396"/>
      <c r="E5" s="397" t="s">
        <v>1105</v>
      </c>
      <c r="F5" s="396"/>
      <c r="G5" s="396"/>
      <c r="H5" s="398"/>
      <c r="I5" s="399"/>
      <c r="J5" s="399"/>
    </row>
    <row r="6" spans="1:23" ht="12" x14ac:dyDescent="0.2">
      <c r="A6" s="625"/>
      <c r="B6" s="395"/>
      <c r="C6" s="395"/>
      <c r="D6" s="396"/>
      <c r="E6" s="400" t="s">
        <v>395</v>
      </c>
      <c r="F6" s="400" t="s">
        <v>643</v>
      </c>
      <c r="G6" s="400" t="s">
        <v>838</v>
      </c>
      <c r="H6" s="401" t="s">
        <v>985</v>
      </c>
      <c r="I6" s="396"/>
      <c r="J6" s="400" t="s">
        <v>838</v>
      </c>
    </row>
    <row r="7" spans="1:23" ht="12" x14ac:dyDescent="0.2">
      <c r="A7" s="401" t="s">
        <v>839</v>
      </c>
      <c r="B7" s="402" t="s">
        <v>644</v>
      </c>
      <c r="C7" s="403"/>
      <c r="D7" s="404"/>
      <c r="E7" s="400" t="s">
        <v>645</v>
      </c>
      <c r="F7" s="400" t="s">
        <v>646</v>
      </c>
      <c r="G7" s="400" t="s">
        <v>1055</v>
      </c>
      <c r="H7" s="401" t="s">
        <v>647</v>
      </c>
      <c r="I7" s="400" t="s">
        <v>395</v>
      </c>
      <c r="J7" s="400" t="s">
        <v>648</v>
      </c>
    </row>
    <row r="8" spans="1:23" ht="12.75" thickBot="1" x14ac:dyDescent="0.25">
      <c r="A8" s="409" t="s">
        <v>844</v>
      </c>
      <c r="B8" s="405" t="s">
        <v>846</v>
      </c>
      <c r="C8" s="406"/>
      <c r="D8" s="407"/>
      <c r="E8" s="408" t="s">
        <v>847</v>
      </c>
      <c r="F8" s="408" t="s">
        <v>848</v>
      </c>
      <c r="G8" s="409" t="s">
        <v>849</v>
      </c>
      <c r="H8" s="408" t="s">
        <v>1060</v>
      </c>
      <c r="I8" s="408" t="s">
        <v>1061</v>
      </c>
      <c r="J8" s="408" t="s">
        <v>101</v>
      </c>
    </row>
    <row r="9" spans="1:23" ht="12" x14ac:dyDescent="0.2">
      <c r="A9" s="626">
        <v>1</v>
      </c>
      <c r="B9" s="1839"/>
      <c r="C9" s="1840"/>
      <c r="D9" s="1841"/>
      <c r="E9" s="850"/>
      <c r="F9" s="850"/>
      <c r="G9" s="850"/>
      <c r="H9" s="854"/>
      <c r="I9" s="850"/>
      <c r="J9" s="1565">
        <f>G9+I9</f>
        <v>0</v>
      </c>
    </row>
    <row r="10" spans="1:23" ht="12" x14ac:dyDescent="0.2">
      <c r="A10" s="626">
        <v>2</v>
      </c>
      <c r="B10" s="1152"/>
      <c r="C10" s="1153"/>
      <c r="D10" s="1154"/>
      <c r="E10" s="850"/>
      <c r="F10" s="850"/>
      <c r="G10" s="850"/>
      <c r="H10" s="854"/>
      <c r="I10" s="850"/>
      <c r="J10" s="1565">
        <f t="shared" ref="J10:J12" si="0">G10+I10</f>
        <v>0</v>
      </c>
    </row>
    <row r="11" spans="1:23" ht="12" x14ac:dyDescent="0.2">
      <c r="A11" s="626">
        <v>3</v>
      </c>
      <c r="B11" s="1839"/>
      <c r="C11" s="1840"/>
      <c r="D11" s="1841"/>
      <c r="E11" s="851"/>
      <c r="F11" s="852"/>
      <c r="G11" s="850"/>
      <c r="H11" s="854"/>
      <c r="I11" s="850"/>
      <c r="J11" s="1565">
        <f t="shared" si="0"/>
        <v>0</v>
      </c>
    </row>
    <row r="12" spans="1:23" ht="12" x14ac:dyDescent="0.2">
      <c r="A12" s="853">
        <v>4</v>
      </c>
      <c r="B12" s="1842" t="s">
        <v>414</v>
      </c>
      <c r="C12" s="1843"/>
      <c r="D12" s="1844"/>
      <c r="E12" s="1566">
        <f>SUM(E9:E11)</f>
        <v>0</v>
      </c>
      <c r="F12" s="1566">
        <f>SUM(F9:F11)</f>
        <v>0</v>
      </c>
      <c r="G12" s="1566">
        <f>SUM(G9:G11)</f>
        <v>0</v>
      </c>
      <c r="H12" s="852"/>
      <c r="I12" s="1566">
        <f>SUM(I9:I11)</f>
        <v>0</v>
      </c>
      <c r="J12" s="1565">
        <f t="shared" si="0"/>
        <v>0</v>
      </c>
    </row>
    <row r="13" spans="1:23" ht="12.75" x14ac:dyDescent="0.2">
      <c r="E13" s="43"/>
    </row>
    <row r="15" spans="1:23" ht="18" x14ac:dyDescent="0.25">
      <c r="A15" s="1773" t="s">
        <v>667</v>
      </c>
      <c r="B15" s="1774"/>
      <c r="C15" s="1774"/>
      <c r="D15" s="1774"/>
      <c r="E15" s="1774"/>
      <c r="F15" s="1774"/>
      <c r="G15" s="1774"/>
      <c r="H15" s="1774"/>
      <c r="I15" s="1775"/>
    </row>
    <row r="16" spans="1:23" ht="18" x14ac:dyDescent="0.25">
      <c r="A16" s="1776" t="s">
        <v>1363</v>
      </c>
      <c r="B16" s="1739"/>
      <c r="C16" s="1739"/>
      <c r="D16" s="1739"/>
      <c r="E16" s="1739"/>
      <c r="F16" s="1739"/>
      <c r="G16" s="1739"/>
      <c r="H16" s="1739"/>
      <c r="I16" s="1777"/>
      <c r="K16" s="394"/>
      <c r="L16" s="394"/>
      <c r="M16" s="394"/>
      <c r="N16" s="394"/>
      <c r="O16" s="393"/>
      <c r="T16" s="393" t="s">
        <v>875</v>
      </c>
      <c r="U16" s="393" t="s">
        <v>875</v>
      </c>
      <c r="V16" s="393" t="s">
        <v>875</v>
      </c>
      <c r="W16" s="393" t="s">
        <v>651</v>
      </c>
    </row>
    <row r="17" spans="1:23" ht="15.75" x14ac:dyDescent="0.25">
      <c r="A17" s="561"/>
      <c r="B17" s="4"/>
      <c r="C17" s="4"/>
      <c r="D17" s="4"/>
      <c r="E17" s="4"/>
      <c r="F17" s="4"/>
      <c r="G17" s="4"/>
      <c r="H17" s="1"/>
      <c r="I17" s="362"/>
    </row>
    <row r="18" spans="1:23" ht="12.75" x14ac:dyDescent="0.2">
      <c r="A18" s="61"/>
      <c r="B18" s="247"/>
      <c r="C18" s="7"/>
      <c r="D18" s="7"/>
      <c r="E18" s="7"/>
      <c r="F18" s="7"/>
      <c r="G18" s="7"/>
      <c r="H18" s="1266"/>
      <c r="I18" s="551"/>
    </row>
    <row r="19" spans="1:23" ht="12.75" x14ac:dyDescent="0.2">
      <c r="A19" s="61"/>
      <c r="B19" s="61"/>
      <c r="C19" s="18"/>
      <c r="D19" s="18"/>
      <c r="E19" s="18"/>
      <c r="F19" s="18"/>
      <c r="G19" s="18"/>
      <c r="H19" s="1268"/>
      <c r="I19" s="1268"/>
    </row>
    <row r="20" spans="1:23" ht="12.75" x14ac:dyDescent="0.2">
      <c r="A20" s="61"/>
      <c r="B20" s="61"/>
      <c r="C20" s="18"/>
      <c r="D20" s="18"/>
      <c r="E20" s="18"/>
      <c r="F20" s="18"/>
      <c r="G20" s="1258"/>
      <c r="H20" s="1268" t="s">
        <v>838</v>
      </c>
      <c r="I20" s="1268" t="s">
        <v>838</v>
      </c>
    </row>
    <row r="21" spans="1:23" ht="12.75" x14ac:dyDescent="0.2">
      <c r="A21" s="1257" t="s">
        <v>839</v>
      </c>
      <c r="B21" s="1794" t="s">
        <v>1364</v>
      </c>
      <c r="C21" s="1795"/>
      <c r="D21" s="1795"/>
      <c r="E21" s="1795"/>
      <c r="F21" s="1795"/>
      <c r="G21" s="1795"/>
      <c r="H21" s="1268" t="s">
        <v>1055</v>
      </c>
      <c r="I21" s="1268" t="s">
        <v>1058</v>
      </c>
    </row>
    <row r="22" spans="1:23" ht="13.5" thickBot="1" x14ac:dyDescent="0.25">
      <c r="A22" s="1256" t="s">
        <v>844</v>
      </c>
      <c r="B22" s="1794" t="s">
        <v>846</v>
      </c>
      <c r="C22" s="1795"/>
      <c r="D22" s="1795"/>
      <c r="E22" s="1795"/>
      <c r="F22" s="1795"/>
      <c r="G22" s="1795"/>
      <c r="H22" s="1268" t="s">
        <v>847</v>
      </c>
      <c r="I22" s="1268" t="s">
        <v>848</v>
      </c>
    </row>
    <row r="23" spans="1:23" ht="12.75" x14ac:dyDescent="0.2">
      <c r="A23" s="1265">
        <v>1</v>
      </c>
      <c r="B23" s="1260"/>
      <c r="C23" s="1255"/>
      <c r="D23" s="1255"/>
      <c r="E23" s="1255"/>
      <c r="F23" s="1255"/>
      <c r="G23" s="833"/>
      <c r="H23" s="806"/>
      <c r="I23" s="806"/>
    </row>
    <row r="24" spans="1:23" ht="12.75" x14ac:dyDescent="0.2">
      <c r="A24" s="1265">
        <f>SUM(A23+1)</f>
        <v>2</v>
      </c>
      <c r="B24" s="1260"/>
      <c r="C24" s="1255"/>
      <c r="D24" s="1255"/>
      <c r="E24" s="1255"/>
      <c r="F24" s="1255"/>
      <c r="G24" s="833"/>
      <c r="H24" s="806"/>
      <c r="I24" s="806"/>
    </row>
    <row r="25" spans="1:23" ht="12.75" x14ac:dyDescent="0.2">
      <c r="A25" s="1265">
        <f>SUM(A24+1)</f>
        <v>3</v>
      </c>
      <c r="B25" s="1260"/>
      <c r="C25" s="1255"/>
      <c r="D25" s="1255"/>
      <c r="E25" s="1255"/>
      <c r="F25" s="1255"/>
      <c r="G25" s="833"/>
      <c r="H25" s="806"/>
      <c r="I25" s="806"/>
    </row>
    <row r="26" spans="1:23" ht="12.75" x14ac:dyDescent="0.2">
      <c r="A26" s="1265">
        <f>SUM(A25+1)</f>
        <v>4</v>
      </c>
      <c r="B26" s="1260"/>
      <c r="C26" s="1255"/>
      <c r="D26" s="1255"/>
      <c r="E26" s="1255"/>
      <c r="F26" s="1255"/>
      <c r="G26" s="833"/>
      <c r="H26" s="806"/>
      <c r="I26" s="806"/>
      <c r="K26" s="394"/>
      <c r="L26" s="394"/>
      <c r="M26" s="412"/>
      <c r="N26" s="394"/>
      <c r="O26" s="393"/>
      <c r="T26" s="393"/>
      <c r="U26" s="393"/>
      <c r="V26" s="393"/>
      <c r="W26" s="393"/>
    </row>
    <row r="27" spans="1:23" ht="13.5" thickBot="1" x14ac:dyDescent="0.25">
      <c r="A27" s="1259">
        <f>SUM(A26+1)</f>
        <v>5</v>
      </c>
      <c r="B27" s="1797" t="s">
        <v>1105</v>
      </c>
      <c r="C27" s="1792"/>
      <c r="D27" s="1792"/>
      <c r="E27" s="1792"/>
      <c r="F27" s="1792"/>
      <c r="G27" s="1792"/>
      <c r="H27" s="1550">
        <f>SUM(H23:H26)</f>
        <v>0</v>
      </c>
      <c r="I27" s="1551">
        <f>SUM(I23:I26)</f>
        <v>0</v>
      </c>
    </row>
    <row r="28" spans="1:23" ht="12" thickTop="1" x14ac:dyDescent="0.2"/>
    <row r="30" spans="1:23" ht="18" x14ac:dyDescent="0.25">
      <c r="A30" s="1773" t="s">
        <v>569</v>
      </c>
      <c r="B30" s="1774"/>
      <c r="C30" s="1774"/>
      <c r="D30" s="1774"/>
      <c r="E30" s="1774"/>
      <c r="F30" s="1774"/>
      <c r="G30" s="1774"/>
      <c r="H30" s="1774"/>
      <c r="I30" s="1775"/>
      <c r="L30" s="414"/>
    </row>
    <row r="31" spans="1:23" ht="18" x14ac:dyDescent="0.25">
      <c r="A31" s="1776" t="s">
        <v>1365</v>
      </c>
      <c r="B31" s="1739"/>
      <c r="C31" s="1739"/>
      <c r="D31" s="1739"/>
      <c r="E31" s="1739"/>
      <c r="F31" s="1739"/>
      <c r="G31" s="1739"/>
      <c r="H31" s="1739"/>
      <c r="I31" s="1777"/>
    </row>
    <row r="32" spans="1:23" ht="18" x14ac:dyDescent="0.25">
      <c r="A32" s="1376"/>
      <c r="B32" s="1377"/>
      <c r="C32" s="1377"/>
      <c r="D32" s="1377"/>
      <c r="E32" s="1377"/>
      <c r="F32" s="1377"/>
      <c r="G32" s="1377"/>
      <c r="H32" s="1378"/>
      <c r="I32" s="1379"/>
      <c r="L32" s="413"/>
    </row>
    <row r="33" spans="1:23" ht="12.75" x14ac:dyDescent="0.2">
      <c r="A33" s="61"/>
      <c r="B33" s="247"/>
      <c r="C33" s="7"/>
      <c r="D33" s="7"/>
      <c r="E33" s="7"/>
      <c r="F33" s="7"/>
      <c r="G33" s="7"/>
      <c r="H33" s="1266"/>
      <c r="I33" s="551"/>
      <c r="L33" s="413"/>
    </row>
    <row r="34" spans="1:23" ht="12.75" x14ac:dyDescent="0.2">
      <c r="A34" s="61"/>
      <c r="B34" s="61"/>
      <c r="C34" s="18"/>
      <c r="D34" s="18"/>
      <c r="E34" s="18"/>
      <c r="F34" s="18"/>
      <c r="G34" s="18"/>
      <c r="H34" s="1268"/>
      <c r="I34" s="1268"/>
      <c r="K34" s="394"/>
      <c r="L34" s="394"/>
      <c r="M34" s="394"/>
      <c r="N34" s="394"/>
      <c r="O34" s="393"/>
      <c r="T34" s="393" t="s">
        <v>875</v>
      </c>
      <c r="U34" s="393" t="s">
        <v>875</v>
      </c>
      <c r="V34" s="393" t="s">
        <v>875</v>
      </c>
      <c r="W34" s="393" t="s">
        <v>875</v>
      </c>
    </row>
    <row r="35" spans="1:23" ht="12.75" x14ac:dyDescent="0.2">
      <c r="A35" s="61"/>
      <c r="B35" s="61"/>
      <c r="C35" s="18"/>
      <c r="D35" s="18"/>
      <c r="E35" s="18"/>
      <c r="F35" s="18"/>
      <c r="G35" s="1258"/>
      <c r="H35" s="1268" t="s">
        <v>838</v>
      </c>
      <c r="I35" s="1268" t="s">
        <v>838</v>
      </c>
    </row>
    <row r="36" spans="1:23" ht="12.75" x14ac:dyDescent="0.2">
      <c r="A36" s="1257" t="s">
        <v>839</v>
      </c>
      <c r="B36" s="1794" t="s">
        <v>1360</v>
      </c>
      <c r="C36" s="1795"/>
      <c r="D36" s="1795"/>
      <c r="E36" s="1795"/>
      <c r="F36" s="1795"/>
      <c r="G36" s="1795"/>
      <c r="H36" s="1268" t="s">
        <v>1055</v>
      </c>
      <c r="I36" s="1268" t="s">
        <v>1058</v>
      </c>
    </row>
    <row r="37" spans="1:23" ht="13.5" thickBot="1" x14ac:dyDescent="0.25">
      <c r="A37" s="1256" t="s">
        <v>844</v>
      </c>
      <c r="B37" s="1794" t="s">
        <v>846</v>
      </c>
      <c r="C37" s="1795"/>
      <c r="D37" s="1795"/>
      <c r="E37" s="1795"/>
      <c r="F37" s="1795"/>
      <c r="G37" s="1795"/>
      <c r="H37" s="1268" t="s">
        <v>847</v>
      </c>
      <c r="I37" s="1268" t="s">
        <v>848</v>
      </c>
    </row>
    <row r="38" spans="1:23" ht="12.75" x14ac:dyDescent="0.2">
      <c r="A38" s="1265">
        <v>1</v>
      </c>
      <c r="B38" s="1260"/>
      <c r="C38" s="1255"/>
      <c r="D38" s="1255"/>
      <c r="E38" s="1255"/>
      <c r="F38" s="1255"/>
      <c r="G38" s="833"/>
      <c r="H38" s="806"/>
      <c r="I38" s="806"/>
    </row>
    <row r="39" spans="1:23" ht="12.75" x14ac:dyDescent="0.2">
      <c r="A39" s="1265">
        <f>SUM(A38+1)</f>
        <v>2</v>
      </c>
      <c r="B39" s="1260"/>
      <c r="C39" s="1255"/>
      <c r="D39" s="1255"/>
      <c r="E39" s="1255"/>
      <c r="F39" s="1255"/>
      <c r="G39" s="833"/>
      <c r="H39" s="806"/>
      <c r="I39" s="806"/>
    </row>
    <row r="40" spans="1:23" ht="12.75" x14ac:dyDescent="0.2">
      <c r="A40" s="1265">
        <f>SUM(A39+1)</f>
        <v>3</v>
      </c>
      <c r="B40" s="1260"/>
      <c r="C40" s="1255"/>
      <c r="D40" s="1255"/>
      <c r="E40" s="1255"/>
      <c r="F40" s="1255"/>
      <c r="G40" s="833"/>
      <c r="H40" s="806"/>
      <c r="I40" s="806"/>
      <c r="K40" s="394"/>
      <c r="L40" s="394"/>
      <c r="M40" s="394"/>
      <c r="N40" s="394"/>
      <c r="O40" s="393"/>
    </row>
    <row r="41" spans="1:23" ht="12.75" x14ac:dyDescent="0.2">
      <c r="A41" s="1265">
        <f>SUM(A40+1)</f>
        <v>4</v>
      </c>
      <c r="B41" s="1260"/>
      <c r="C41" s="1255"/>
      <c r="D41" s="1255"/>
      <c r="E41" s="1255"/>
      <c r="F41" s="1255"/>
      <c r="G41" s="833"/>
      <c r="H41" s="806"/>
      <c r="I41" s="806"/>
    </row>
    <row r="42" spans="1:23" ht="13.5" thickBot="1" x14ac:dyDescent="0.25">
      <c r="A42" s="1259">
        <f>SUM(A41+1)</f>
        <v>5</v>
      </c>
      <c r="B42" s="1797" t="s">
        <v>1105</v>
      </c>
      <c r="C42" s="1792"/>
      <c r="D42" s="1792"/>
      <c r="E42" s="1792"/>
      <c r="F42" s="1792"/>
      <c r="G42" s="1792"/>
      <c r="H42" s="1550">
        <f>SUM(H38:H41)</f>
        <v>0</v>
      </c>
      <c r="I42" s="1551">
        <f>SUM(I38:I41)</f>
        <v>0</v>
      </c>
    </row>
    <row r="43" spans="1:23" ht="12" thickTop="1" x14ac:dyDescent="0.2"/>
    <row r="45" spans="1:23" ht="18" x14ac:dyDescent="0.25">
      <c r="A45" s="1773" t="s">
        <v>574</v>
      </c>
      <c r="B45" s="1774"/>
      <c r="C45" s="1774"/>
      <c r="D45" s="1774"/>
      <c r="E45" s="1774"/>
      <c r="F45" s="1774"/>
      <c r="G45" s="1774"/>
      <c r="H45" s="1774"/>
      <c r="I45" s="1775"/>
      <c r="L45" s="414"/>
    </row>
    <row r="46" spans="1:23" ht="18" x14ac:dyDescent="0.25">
      <c r="A46" s="1776" t="s">
        <v>1366</v>
      </c>
      <c r="B46" s="1739"/>
      <c r="C46" s="1739"/>
      <c r="D46" s="1739"/>
      <c r="E46" s="1739"/>
      <c r="F46" s="1739"/>
      <c r="G46" s="1739"/>
      <c r="H46" s="1739"/>
      <c r="I46" s="1777"/>
      <c r="L46" s="414"/>
    </row>
    <row r="47" spans="1:23" ht="15.75" x14ac:dyDescent="0.25">
      <c r="A47" s="561"/>
      <c r="B47" s="4"/>
      <c r="C47" s="4"/>
      <c r="D47" s="4"/>
      <c r="E47" s="4"/>
      <c r="F47" s="4"/>
      <c r="G47" s="4"/>
      <c r="H47" s="1"/>
      <c r="I47" s="362"/>
      <c r="L47" s="414"/>
    </row>
    <row r="48" spans="1:23" ht="12.75" x14ac:dyDescent="0.2">
      <c r="A48" s="61"/>
      <c r="B48" s="247"/>
      <c r="C48" s="7"/>
      <c r="D48" s="7"/>
      <c r="E48" s="7"/>
      <c r="F48" s="7"/>
      <c r="G48" s="7"/>
      <c r="H48" s="1266"/>
      <c r="I48" s="551"/>
      <c r="L48" s="414"/>
    </row>
    <row r="49" spans="1:12" ht="12.75" x14ac:dyDescent="0.2">
      <c r="A49" s="61"/>
      <c r="B49" s="61"/>
      <c r="C49" s="18"/>
      <c r="D49" s="18"/>
      <c r="E49" s="18"/>
      <c r="F49" s="18"/>
      <c r="G49" s="18"/>
      <c r="H49" s="1268"/>
      <c r="I49" s="1268"/>
      <c r="L49" s="414"/>
    </row>
    <row r="50" spans="1:12" ht="12.75" x14ac:dyDescent="0.2">
      <c r="A50" s="61"/>
      <c r="B50" s="61"/>
      <c r="C50" s="18"/>
      <c r="D50" s="18"/>
      <c r="E50" s="18"/>
      <c r="F50" s="18"/>
      <c r="G50" s="1258"/>
      <c r="H50" s="1268" t="s">
        <v>838</v>
      </c>
      <c r="I50" s="1268" t="s">
        <v>838</v>
      </c>
      <c r="L50" s="414"/>
    </row>
    <row r="51" spans="1:12" ht="12.75" x14ac:dyDescent="0.2">
      <c r="A51" s="1257" t="s">
        <v>839</v>
      </c>
      <c r="B51" s="1794" t="s">
        <v>1360</v>
      </c>
      <c r="C51" s="1795"/>
      <c r="D51" s="1795"/>
      <c r="E51" s="1795"/>
      <c r="F51" s="1795"/>
      <c r="G51" s="1795"/>
      <c r="H51" s="1268" t="s">
        <v>1055</v>
      </c>
      <c r="I51" s="1268" t="s">
        <v>1058</v>
      </c>
      <c r="L51" s="414"/>
    </row>
    <row r="52" spans="1:12" ht="13.5" thickBot="1" x14ac:dyDescent="0.25">
      <c r="A52" s="1256" t="s">
        <v>844</v>
      </c>
      <c r="B52" s="1794" t="s">
        <v>846</v>
      </c>
      <c r="C52" s="1795"/>
      <c r="D52" s="1795"/>
      <c r="E52" s="1795"/>
      <c r="F52" s="1795"/>
      <c r="G52" s="1795"/>
      <c r="H52" s="1268" t="s">
        <v>847</v>
      </c>
      <c r="I52" s="1268" t="s">
        <v>848</v>
      </c>
      <c r="L52" s="414"/>
    </row>
    <row r="53" spans="1:12" ht="12.75" x14ac:dyDescent="0.2">
      <c r="A53" s="1265">
        <v>1</v>
      </c>
      <c r="B53" s="1260"/>
      <c r="C53" s="1255"/>
      <c r="D53" s="1255"/>
      <c r="E53" s="1255"/>
      <c r="F53" s="1255"/>
      <c r="G53" s="833"/>
      <c r="H53" s="806"/>
      <c r="I53" s="806"/>
      <c r="L53" s="414"/>
    </row>
    <row r="54" spans="1:12" ht="12.75" x14ac:dyDescent="0.2">
      <c r="A54" s="1265">
        <f>SUM(A53+1)</f>
        <v>2</v>
      </c>
      <c r="B54" s="1260"/>
      <c r="C54" s="1255"/>
      <c r="D54" s="1255"/>
      <c r="E54" s="1255"/>
      <c r="F54" s="1255"/>
      <c r="G54" s="833"/>
      <c r="H54" s="806"/>
      <c r="I54" s="806"/>
      <c r="L54" s="414"/>
    </row>
    <row r="55" spans="1:12" ht="12.75" x14ac:dyDescent="0.2">
      <c r="A55" s="1265">
        <f>SUM(A54+1)</f>
        <v>3</v>
      </c>
      <c r="B55" s="1260"/>
      <c r="C55" s="1255"/>
      <c r="D55" s="1255"/>
      <c r="E55" s="1255"/>
      <c r="F55" s="1255"/>
      <c r="G55" s="833"/>
      <c r="H55" s="806"/>
      <c r="I55" s="806"/>
      <c r="L55" s="414"/>
    </row>
    <row r="56" spans="1:12" ht="12.75" x14ac:dyDescent="0.2">
      <c r="A56" s="1265">
        <f>SUM(A55+1)</f>
        <v>4</v>
      </c>
      <c r="B56" s="1260"/>
      <c r="C56" s="1255"/>
      <c r="D56" s="1255"/>
      <c r="E56" s="1255"/>
      <c r="F56" s="1255"/>
      <c r="G56" s="833"/>
      <c r="H56" s="806"/>
      <c r="I56" s="806"/>
      <c r="L56" s="414"/>
    </row>
    <row r="57" spans="1:12" ht="13.5" thickBot="1" x14ac:dyDescent="0.25">
      <c r="A57" s="1259">
        <f>SUM(A56+1)</f>
        <v>5</v>
      </c>
      <c r="B57" s="1797" t="s">
        <v>1105</v>
      </c>
      <c r="C57" s="1792"/>
      <c r="D57" s="1792"/>
      <c r="E57" s="1792"/>
      <c r="F57" s="1792"/>
      <c r="G57" s="1792"/>
      <c r="H57" s="1550">
        <f>SUM(H53:H56)</f>
        <v>0</v>
      </c>
      <c r="I57" s="1551">
        <f>SUM(I53:I56)</f>
        <v>0</v>
      </c>
      <c r="L57" s="414"/>
    </row>
    <row r="58" spans="1:12" ht="12" thickTop="1" x14ac:dyDescent="0.2">
      <c r="L58" s="414"/>
    </row>
  </sheetData>
  <sheetProtection sheet="1" objects="1" scenarios="1"/>
  <mergeCells count="21">
    <mergeCell ref="A30:I30"/>
    <mergeCell ref="A31:I31"/>
    <mergeCell ref="B36:G36"/>
    <mergeCell ref="B37:G37"/>
    <mergeCell ref="B42:G42"/>
    <mergeCell ref="B51:G51"/>
    <mergeCell ref="B52:G52"/>
    <mergeCell ref="B57:G57"/>
    <mergeCell ref="A45:I45"/>
    <mergeCell ref="A1:J1"/>
    <mergeCell ref="A2:J2"/>
    <mergeCell ref="B9:D9"/>
    <mergeCell ref="B11:D11"/>
    <mergeCell ref="B12:D12"/>
    <mergeCell ref="H4:I4"/>
    <mergeCell ref="A46:I46"/>
    <mergeCell ref="A15:I15"/>
    <mergeCell ref="A16:I16"/>
    <mergeCell ref="B21:G21"/>
    <mergeCell ref="B22:G22"/>
    <mergeCell ref="B27:G27"/>
  </mergeCells>
  <phoneticPr fontId="7" type="noConversion"/>
  <printOptions horizontalCentered="1"/>
  <pageMargins left="0.54" right="0.54" top="0.69" bottom="0.78" header="0.5" footer="0.5"/>
  <pageSetup scale="78" orientation="portrait" r:id="rId1"/>
  <headerFooter alignWithMargins="0">
    <oddFooter>&amp;C&amp;P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8"/>
  <sheetViews>
    <sheetView workbookViewId="0">
      <selection activeCell="L1" sqref="L1"/>
    </sheetView>
  </sheetViews>
  <sheetFormatPr defaultRowHeight="12.75" x14ac:dyDescent="0.2"/>
  <cols>
    <col min="1" max="1" width="6.85546875" customWidth="1"/>
    <col min="8" max="9" width="13" customWidth="1"/>
    <col min="10" max="10" width="13.5703125" customWidth="1"/>
  </cols>
  <sheetData>
    <row r="1" spans="1:10" ht="18" x14ac:dyDescent="0.25">
      <c r="A1" s="1833" t="s">
        <v>38</v>
      </c>
      <c r="B1" s="1834"/>
      <c r="C1" s="1834"/>
      <c r="D1" s="1834"/>
      <c r="E1" s="1834"/>
      <c r="F1" s="1834"/>
      <c r="G1" s="1834"/>
      <c r="H1" s="1834"/>
      <c r="I1" s="1834"/>
      <c r="J1" s="1835"/>
    </row>
    <row r="2" spans="1:10" ht="18" x14ac:dyDescent="0.25">
      <c r="A2" s="1836" t="s">
        <v>650</v>
      </c>
      <c r="B2" s="1837"/>
      <c r="C2" s="1837"/>
      <c r="D2" s="1837"/>
      <c r="E2" s="1837"/>
      <c r="F2" s="1837"/>
      <c r="G2" s="1837"/>
      <c r="H2" s="1837"/>
      <c r="I2" s="1837"/>
      <c r="J2" s="1838"/>
    </row>
    <row r="3" spans="1:10" x14ac:dyDescent="0.2">
      <c r="A3" s="627"/>
      <c r="B3" s="623"/>
      <c r="C3" s="623"/>
      <c r="D3" s="623"/>
      <c r="E3" s="623"/>
      <c r="F3" s="623"/>
      <c r="G3" s="623"/>
      <c r="H3" s="623"/>
      <c r="I3" s="623"/>
      <c r="J3" s="624"/>
    </row>
    <row r="4" spans="1:10" x14ac:dyDescent="0.2">
      <c r="A4" s="628" t="s">
        <v>875</v>
      </c>
      <c r="B4" s="1217"/>
      <c r="C4" s="1216"/>
      <c r="D4" s="1216"/>
      <c r="E4" s="1216"/>
      <c r="F4" s="1216"/>
      <c r="G4" s="1216"/>
      <c r="H4" s="1216"/>
      <c r="I4" s="1218" t="s">
        <v>838</v>
      </c>
      <c r="J4" s="629" t="s">
        <v>838</v>
      </c>
    </row>
    <row r="5" spans="1:10" x14ac:dyDescent="0.2">
      <c r="A5" s="630" t="s">
        <v>839</v>
      </c>
      <c r="B5" s="1847" t="s">
        <v>1125</v>
      </c>
      <c r="C5" s="1848"/>
      <c r="D5" s="1848"/>
      <c r="E5" s="1848"/>
      <c r="F5" s="1848"/>
      <c r="G5" s="1848"/>
      <c r="H5" s="1849"/>
      <c r="I5" s="1219" t="s">
        <v>1055</v>
      </c>
      <c r="J5" s="629" t="s">
        <v>648</v>
      </c>
    </row>
    <row r="6" spans="1:10" ht="13.5" thickBot="1" x14ac:dyDescent="0.25">
      <c r="A6" s="631" t="s">
        <v>844</v>
      </c>
      <c r="B6" s="1850" t="s">
        <v>846</v>
      </c>
      <c r="C6" s="1851"/>
      <c r="D6" s="1851"/>
      <c r="E6" s="1851"/>
      <c r="F6" s="1851"/>
      <c r="G6" s="1851"/>
      <c r="H6" s="1852"/>
      <c r="I6" s="632" t="s">
        <v>847</v>
      </c>
      <c r="J6" s="408" t="s">
        <v>848</v>
      </c>
    </row>
    <row r="7" spans="1:10" x14ac:dyDescent="0.2">
      <c r="A7" s="633">
        <v>1</v>
      </c>
      <c r="B7" s="1182"/>
      <c r="C7" s="1183"/>
      <c r="D7" s="1183"/>
      <c r="E7" s="1183"/>
      <c r="F7" s="1183"/>
      <c r="G7" s="1183"/>
      <c r="H7" s="1183"/>
      <c r="I7" s="1220"/>
      <c r="J7" s="855"/>
    </row>
    <row r="8" spans="1:10" x14ac:dyDescent="0.2">
      <c r="A8" s="633">
        <v>2</v>
      </c>
      <c r="B8" s="1184"/>
      <c r="C8" s="1185"/>
      <c r="D8" s="1185"/>
      <c r="E8" s="1185"/>
      <c r="F8" s="1185"/>
      <c r="G8" s="1185"/>
      <c r="H8" s="1185"/>
      <c r="I8" s="1221"/>
      <c r="J8" s="855"/>
    </row>
    <row r="9" spans="1:10" x14ac:dyDescent="0.2">
      <c r="A9" s="633">
        <v>3</v>
      </c>
      <c r="B9" s="1184"/>
      <c r="C9" s="1185"/>
      <c r="D9" s="1185"/>
      <c r="E9" s="1185"/>
      <c r="F9" s="1185"/>
      <c r="G9" s="1185"/>
      <c r="H9" s="1185"/>
      <c r="I9" s="1221"/>
      <c r="J9" s="855"/>
    </row>
    <row r="10" spans="1:10" x14ac:dyDescent="0.2">
      <c r="A10" s="633">
        <v>4</v>
      </c>
      <c r="B10" s="1184"/>
      <c r="C10" s="1185"/>
      <c r="D10" s="1185"/>
      <c r="E10" s="1185"/>
      <c r="F10" s="1185"/>
      <c r="G10" s="1185"/>
      <c r="H10" s="1185"/>
      <c r="I10" s="1221"/>
      <c r="J10" s="855"/>
    </row>
    <row r="11" spans="1:10" x14ac:dyDescent="0.2">
      <c r="A11" s="633">
        <v>5</v>
      </c>
      <c r="B11" s="1184"/>
      <c r="C11" s="1185"/>
      <c r="D11" s="1185"/>
      <c r="E11" s="1185"/>
      <c r="F11" s="1185"/>
      <c r="G11" s="1185"/>
      <c r="H11" s="1185"/>
      <c r="I11" s="1221"/>
      <c r="J11" s="855"/>
    </row>
    <row r="12" spans="1:10" ht="13.5" thickBot="1" x14ac:dyDescent="0.25">
      <c r="A12" s="634">
        <v>6</v>
      </c>
      <c r="B12" s="635"/>
      <c r="C12" s="636"/>
      <c r="D12" s="636"/>
      <c r="E12" s="636"/>
      <c r="F12" s="636"/>
      <c r="G12" s="636"/>
      <c r="H12" s="637" t="s">
        <v>1105</v>
      </c>
      <c r="I12" s="1567">
        <f>SUM(I7:I11)</f>
        <v>0</v>
      </c>
      <c r="J12" s="1568">
        <f>SUM(J7:J11)</f>
        <v>0</v>
      </c>
    </row>
    <row r="13" spans="1:10" ht="13.5" thickTop="1" x14ac:dyDescent="0.2">
      <c r="A13" s="1216"/>
      <c r="B13" s="416"/>
      <c r="C13" s="416"/>
      <c r="D13" s="416"/>
      <c r="E13" s="416"/>
      <c r="F13" s="416"/>
      <c r="G13" s="416"/>
      <c r="H13" s="1389"/>
      <c r="I13" s="1390"/>
      <c r="J13" s="1391"/>
    </row>
    <row r="14" spans="1:10" x14ac:dyDescent="0.2">
      <c r="A14" s="410"/>
      <c r="B14" s="410"/>
      <c r="C14" s="410"/>
      <c r="D14" s="410"/>
      <c r="E14" s="410"/>
      <c r="F14" s="410"/>
      <c r="G14" s="410"/>
      <c r="H14" s="410"/>
      <c r="I14" s="410"/>
      <c r="J14" s="411"/>
    </row>
    <row r="15" spans="1:10" ht="18" x14ac:dyDescent="0.25">
      <c r="A15" s="1773" t="s">
        <v>687</v>
      </c>
      <c r="B15" s="1774"/>
      <c r="C15" s="1774"/>
      <c r="D15" s="1774"/>
      <c r="E15" s="1774"/>
      <c r="F15" s="1774"/>
      <c r="G15" s="1774"/>
      <c r="H15" s="1774"/>
      <c r="I15" s="1775"/>
    </row>
    <row r="16" spans="1:10" ht="18" x14ac:dyDescent="0.25">
      <c r="A16" s="1776" t="s">
        <v>1464</v>
      </c>
      <c r="B16" s="1739"/>
      <c r="C16" s="1739"/>
      <c r="D16" s="1739"/>
      <c r="E16" s="1739"/>
      <c r="F16" s="1739"/>
      <c r="G16" s="1739"/>
      <c r="H16" s="1739"/>
      <c r="I16" s="1777"/>
    </row>
    <row r="17" spans="1:10" ht="15.75" x14ac:dyDescent="0.25">
      <c r="A17" s="602"/>
      <c r="B17" s="1297"/>
      <c r="C17" s="1297"/>
      <c r="D17" s="1297"/>
      <c r="E17" s="1297"/>
      <c r="F17" s="1297"/>
      <c r="G17" s="1297"/>
      <c r="H17" s="1294"/>
      <c r="I17" s="362"/>
    </row>
    <row r="18" spans="1:10" x14ac:dyDescent="0.2">
      <c r="A18" s="61"/>
      <c r="B18" s="247"/>
      <c r="C18" s="7"/>
      <c r="D18" s="7"/>
      <c r="E18" s="7"/>
      <c r="F18" s="7"/>
      <c r="G18" s="7"/>
      <c r="H18" s="1304"/>
      <c r="I18" s="551"/>
    </row>
    <row r="19" spans="1:10" x14ac:dyDescent="0.2">
      <c r="A19" s="61"/>
      <c r="B19" s="61"/>
      <c r="C19" s="18"/>
      <c r="D19" s="18"/>
      <c r="E19" s="18"/>
      <c r="F19" s="18"/>
      <c r="G19" s="18"/>
      <c r="H19" s="1306"/>
      <c r="I19" s="1306"/>
    </row>
    <row r="20" spans="1:10" x14ac:dyDescent="0.2">
      <c r="A20" s="61"/>
      <c r="B20" s="61"/>
      <c r="C20" s="18"/>
      <c r="D20" s="18"/>
      <c r="E20" s="18"/>
      <c r="F20" s="18"/>
      <c r="G20" s="1297"/>
      <c r="H20" s="1306" t="s">
        <v>838</v>
      </c>
      <c r="I20" s="1306" t="s">
        <v>838</v>
      </c>
    </row>
    <row r="21" spans="1:10" x14ac:dyDescent="0.2">
      <c r="A21" s="1296" t="s">
        <v>839</v>
      </c>
      <c r="B21" s="1794" t="s">
        <v>1360</v>
      </c>
      <c r="C21" s="1795"/>
      <c r="D21" s="1795"/>
      <c r="E21" s="1795"/>
      <c r="F21" s="1795"/>
      <c r="G21" s="1796"/>
      <c r="H21" s="1306" t="s">
        <v>1055</v>
      </c>
      <c r="I21" s="1306" t="s">
        <v>1058</v>
      </c>
    </row>
    <row r="22" spans="1:10" ht="13.5" thickBot="1" x14ac:dyDescent="0.25">
      <c r="A22" s="1295" t="s">
        <v>844</v>
      </c>
      <c r="B22" s="1798" t="s">
        <v>846</v>
      </c>
      <c r="C22" s="1764"/>
      <c r="D22" s="1764"/>
      <c r="E22" s="1764"/>
      <c r="F22" s="1764"/>
      <c r="G22" s="1799"/>
      <c r="H22" s="1306" t="s">
        <v>847</v>
      </c>
      <c r="I22" s="1306" t="s">
        <v>848</v>
      </c>
    </row>
    <row r="23" spans="1:10" x14ac:dyDescent="0.2">
      <c r="A23" s="1303">
        <v>1</v>
      </c>
      <c r="B23" s="1302"/>
      <c r="C23" s="1293"/>
      <c r="D23" s="1293"/>
      <c r="E23" s="1293"/>
      <c r="F23" s="1293"/>
      <c r="G23" s="833"/>
      <c r="H23" s="806"/>
      <c r="I23" s="806"/>
    </row>
    <row r="24" spans="1:10" x14ac:dyDescent="0.2">
      <c r="A24" s="1303">
        <f>SUM(A23+1)</f>
        <v>2</v>
      </c>
      <c r="B24" s="1302"/>
      <c r="C24" s="1293"/>
      <c r="D24" s="1293"/>
      <c r="E24" s="1293"/>
      <c r="F24" s="1293"/>
      <c r="G24" s="833"/>
      <c r="H24" s="806"/>
      <c r="I24" s="806"/>
    </row>
    <row r="25" spans="1:10" x14ac:dyDescent="0.2">
      <c r="A25" s="1303">
        <f>SUM(A24+1)</f>
        <v>3</v>
      </c>
      <c r="B25" s="1302"/>
      <c r="C25" s="1293"/>
      <c r="D25" s="1293"/>
      <c r="E25" s="1293"/>
      <c r="F25" s="1293"/>
      <c r="G25" s="833"/>
      <c r="H25" s="806"/>
      <c r="I25" s="806"/>
    </row>
    <row r="26" spans="1:10" x14ac:dyDescent="0.2">
      <c r="A26" s="1303">
        <f>SUM(A25+1)</f>
        <v>4</v>
      </c>
      <c r="B26" s="1302"/>
      <c r="C26" s="1293"/>
      <c r="D26" s="1293"/>
      <c r="E26" s="1293"/>
      <c r="F26" s="1293"/>
      <c r="G26" s="833"/>
      <c r="H26" s="806"/>
      <c r="I26" s="806"/>
    </row>
    <row r="27" spans="1:10" ht="13.5" thickBot="1" x14ac:dyDescent="0.25">
      <c r="A27" s="1300">
        <f>SUM(A26+1)</f>
        <v>5</v>
      </c>
      <c r="B27" s="1797" t="s">
        <v>1105</v>
      </c>
      <c r="C27" s="1792"/>
      <c r="D27" s="1792"/>
      <c r="E27" s="1792"/>
      <c r="F27" s="1792"/>
      <c r="G27" s="1793"/>
      <c r="H27" s="1550">
        <f>SUM(H23:H26)</f>
        <v>0</v>
      </c>
      <c r="I27" s="1551">
        <f>SUM(I23:I26)</f>
        <v>0</v>
      </c>
    </row>
    <row r="28" spans="1:10" ht="13.5" thickTop="1" x14ac:dyDescent="0.2"/>
    <row r="30" spans="1:10" ht="18" x14ac:dyDescent="0.25">
      <c r="A30" s="1833" t="s">
        <v>696</v>
      </c>
      <c r="B30" s="1834"/>
      <c r="C30" s="1834"/>
      <c r="D30" s="1834"/>
      <c r="E30" s="1834"/>
      <c r="F30" s="1834"/>
      <c r="G30" s="1834"/>
      <c r="H30" s="1834"/>
      <c r="I30" s="1834"/>
      <c r="J30" s="1835"/>
    </row>
    <row r="31" spans="1:10" ht="18" x14ac:dyDescent="0.25">
      <c r="A31" s="1836" t="s">
        <v>653</v>
      </c>
      <c r="B31" s="1837"/>
      <c r="C31" s="1837"/>
      <c r="D31" s="1837"/>
      <c r="E31" s="1837"/>
      <c r="F31" s="1837"/>
      <c r="G31" s="1837"/>
      <c r="H31" s="1837"/>
      <c r="I31" s="1837"/>
      <c r="J31" s="1838"/>
    </row>
    <row r="32" spans="1:10" x14ac:dyDescent="0.2">
      <c r="A32" s="638"/>
      <c r="B32" s="417"/>
      <c r="C32" s="417"/>
      <c r="D32" s="417"/>
      <c r="E32" s="417"/>
      <c r="F32" s="417"/>
      <c r="G32" s="417"/>
      <c r="H32" s="417"/>
      <c r="I32" s="417"/>
      <c r="J32" s="639"/>
    </row>
    <row r="33" spans="1:10" x14ac:dyDescent="0.2">
      <c r="A33" s="640" t="s">
        <v>889</v>
      </c>
      <c r="B33" s="641" t="s">
        <v>975</v>
      </c>
      <c r="C33" s="417"/>
      <c r="D33" s="417"/>
      <c r="E33" s="417"/>
      <c r="F33" s="18"/>
      <c r="G33" s="18"/>
      <c r="H33" s="18"/>
      <c r="I33" s="417"/>
      <c r="J33" s="639"/>
    </row>
    <row r="34" spans="1:10" x14ac:dyDescent="0.2">
      <c r="A34" s="640" t="s">
        <v>893</v>
      </c>
      <c r="B34" s="641" t="s">
        <v>976</v>
      </c>
      <c r="C34" s="417"/>
      <c r="D34" s="417"/>
      <c r="E34" s="417"/>
      <c r="F34" s="18"/>
      <c r="G34" s="18"/>
      <c r="H34" s="18"/>
      <c r="I34" s="417"/>
      <c r="J34" s="639"/>
    </row>
    <row r="35" spans="1:10" x14ac:dyDescent="0.2">
      <c r="A35" s="642"/>
      <c r="B35" s="641" t="s">
        <v>977</v>
      </c>
      <c r="C35" s="417"/>
      <c r="D35" s="417"/>
      <c r="E35" s="417"/>
      <c r="F35" s="18"/>
      <c r="G35" s="18"/>
      <c r="H35" s="18"/>
      <c r="I35" s="417"/>
      <c r="J35" s="639"/>
    </row>
    <row r="36" spans="1:10" x14ac:dyDescent="0.2">
      <c r="A36" s="627"/>
      <c r="B36" s="623"/>
      <c r="C36" s="623"/>
      <c r="D36" s="623"/>
      <c r="E36" s="623"/>
      <c r="F36" s="623"/>
      <c r="G36" s="623"/>
      <c r="H36" s="623"/>
      <c r="I36" s="623"/>
      <c r="J36" s="624"/>
    </row>
    <row r="37" spans="1:10" x14ac:dyDescent="0.2">
      <c r="A37" s="630"/>
      <c r="B37" s="415"/>
      <c r="C37" s="416"/>
      <c r="D37" s="416"/>
      <c r="E37" s="416"/>
      <c r="F37" s="416"/>
      <c r="G37" s="416"/>
      <c r="H37" s="416"/>
      <c r="I37" s="1218" t="s">
        <v>838</v>
      </c>
      <c r="J37" s="643" t="s">
        <v>838</v>
      </c>
    </row>
    <row r="38" spans="1:10" x14ac:dyDescent="0.2">
      <c r="A38" s="630" t="s">
        <v>839</v>
      </c>
      <c r="B38" s="1847" t="s">
        <v>654</v>
      </c>
      <c r="C38" s="1848"/>
      <c r="D38" s="1848"/>
      <c r="E38" s="1848"/>
      <c r="F38" s="1848"/>
      <c r="G38" s="1848"/>
      <c r="H38" s="1849"/>
      <c r="I38" s="1219" t="s">
        <v>1055</v>
      </c>
      <c r="J38" s="643" t="s">
        <v>648</v>
      </c>
    </row>
    <row r="39" spans="1:10" ht="13.5" thickBot="1" x14ac:dyDescent="0.25">
      <c r="A39" s="631" t="s">
        <v>844</v>
      </c>
      <c r="B39" s="1850" t="s">
        <v>846</v>
      </c>
      <c r="C39" s="1851"/>
      <c r="D39" s="1851"/>
      <c r="E39" s="1851"/>
      <c r="F39" s="1851"/>
      <c r="G39" s="1851"/>
      <c r="H39" s="1852"/>
      <c r="I39" s="644" t="s">
        <v>847</v>
      </c>
      <c r="J39" s="408" t="s">
        <v>848</v>
      </c>
    </row>
    <row r="40" spans="1:10" x14ac:dyDescent="0.2">
      <c r="A40" s="633">
        <v>1</v>
      </c>
      <c r="B40" s="1182"/>
      <c r="C40" s="1183"/>
      <c r="D40" s="1183"/>
      <c r="E40" s="1183"/>
      <c r="F40" s="1183"/>
      <c r="G40" s="1183"/>
      <c r="H40" s="1183"/>
      <c r="I40" s="1220"/>
      <c r="J40" s="855"/>
    </row>
    <row r="41" spans="1:10" x14ac:dyDescent="0.2">
      <c r="A41" s="633">
        <v>2</v>
      </c>
      <c r="B41" s="1184"/>
      <c r="C41" s="1185"/>
      <c r="D41" s="1185"/>
      <c r="E41" s="1185"/>
      <c r="F41" s="1185"/>
      <c r="G41" s="1185"/>
      <c r="H41" s="1185"/>
      <c r="I41" s="1221"/>
      <c r="J41" s="855"/>
    </row>
    <row r="42" spans="1:10" ht="13.5" thickBot="1" x14ac:dyDescent="0.25">
      <c r="A42" s="633">
        <v>3</v>
      </c>
      <c r="B42" s="645"/>
      <c r="C42" s="646"/>
      <c r="D42" s="646"/>
      <c r="E42" s="646"/>
      <c r="F42" s="646"/>
      <c r="G42" s="646"/>
      <c r="H42" s="647" t="s">
        <v>1105</v>
      </c>
      <c r="I42" s="1569">
        <f>SUM(I40:I41)</f>
        <v>0</v>
      </c>
      <c r="J42" s="1569">
        <f>SUM(J40:J41)</f>
        <v>0</v>
      </c>
    </row>
    <row r="43" spans="1:10" ht="13.5" thickTop="1" x14ac:dyDescent="0.2">
      <c r="A43" s="1375"/>
      <c r="B43" s="1387"/>
      <c r="C43" s="1387"/>
      <c r="D43" s="1387"/>
      <c r="E43" s="1387"/>
      <c r="F43" s="1387"/>
      <c r="G43" s="1387"/>
      <c r="H43" s="1375"/>
      <c r="I43" s="1388"/>
      <c r="J43" s="1388"/>
    </row>
    <row r="44" spans="1:10" x14ac:dyDescent="0.2">
      <c r="A44" s="392"/>
      <c r="B44" s="392"/>
      <c r="C44" s="392"/>
      <c r="D44" s="392"/>
      <c r="E44" s="392"/>
      <c r="F44" s="392"/>
      <c r="G44" s="392"/>
      <c r="H44" s="392"/>
      <c r="I44" s="392"/>
      <c r="J44" s="392"/>
    </row>
    <row r="45" spans="1:10" ht="18" x14ac:dyDescent="0.25">
      <c r="A45" s="1833" t="s">
        <v>68</v>
      </c>
      <c r="B45" s="1834"/>
      <c r="C45" s="1834"/>
      <c r="D45" s="1834"/>
      <c r="E45" s="1834"/>
      <c r="F45" s="1834"/>
      <c r="G45" s="1834"/>
      <c r="H45" s="1834"/>
      <c r="I45" s="1834"/>
      <c r="J45" s="1835"/>
    </row>
    <row r="46" spans="1:10" ht="18" x14ac:dyDescent="0.25">
      <c r="A46" s="1836" t="s">
        <v>656</v>
      </c>
      <c r="B46" s="1837"/>
      <c r="C46" s="1837"/>
      <c r="D46" s="1837"/>
      <c r="E46" s="1837"/>
      <c r="F46" s="1837"/>
      <c r="G46" s="1837"/>
      <c r="H46" s="1837"/>
      <c r="I46" s="1837"/>
      <c r="J46" s="1838"/>
    </row>
    <row r="47" spans="1:10" x14ac:dyDescent="0.2">
      <c r="A47" s="648"/>
      <c r="B47" s="417"/>
      <c r="C47" s="417"/>
      <c r="D47" s="18"/>
      <c r="E47" s="417"/>
      <c r="F47" s="417"/>
      <c r="G47" s="417"/>
      <c r="H47" s="417"/>
      <c r="I47" s="417"/>
      <c r="J47" s="639"/>
    </row>
    <row r="48" spans="1:10" x14ac:dyDescent="0.2">
      <c r="A48" s="640" t="s">
        <v>889</v>
      </c>
      <c r="B48" s="641" t="s">
        <v>979</v>
      </c>
      <c r="C48" s="417"/>
      <c r="D48" s="417"/>
      <c r="E48" s="417"/>
      <c r="F48" s="18"/>
      <c r="G48" s="18"/>
      <c r="H48" s="18"/>
      <c r="I48" s="417"/>
      <c r="J48" s="639"/>
    </row>
    <row r="49" spans="1:10" x14ac:dyDescent="0.2">
      <c r="A49" s="640" t="s">
        <v>893</v>
      </c>
      <c r="B49" s="641" t="s">
        <v>976</v>
      </c>
      <c r="C49" s="417"/>
      <c r="D49" s="417"/>
      <c r="E49" s="417"/>
      <c r="F49" s="18"/>
      <c r="G49" s="18"/>
      <c r="H49" s="18"/>
      <c r="I49" s="417"/>
      <c r="J49" s="639"/>
    </row>
    <row r="50" spans="1:10" x14ac:dyDescent="0.2">
      <c r="A50" s="642"/>
      <c r="B50" s="641" t="s">
        <v>978</v>
      </c>
      <c r="C50" s="417"/>
      <c r="D50" s="417"/>
      <c r="E50" s="417"/>
      <c r="F50" s="18"/>
      <c r="G50" s="18"/>
      <c r="H50" s="18"/>
      <c r="I50" s="417"/>
      <c r="J50" s="639"/>
    </row>
    <row r="51" spans="1:10" x14ac:dyDescent="0.2">
      <c r="A51" s="621"/>
      <c r="B51" s="649"/>
      <c r="C51" s="649"/>
      <c r="D51" s="649"/>
      <c r="E51" s="649"/>
      <c r="F51" s="649"/>
      <c r="G51" s="649"/>
      <c r="H51" s="649"/>
      <c r="I51" s="649"/>
      <c r="J51" s="650"/>
    </row>
    <row r="52" spans="1:10" x14ac:dyDescent="0.2">
      <c r="A52" s="651"/>
      <c r="B52" s="416"/>
      <c r="C52" s="416"/>
      <c r="D52" s="416"/>
      <c r="E52" s="416"/>
      <c r="F52" s="416"/>
      <c r="G52" s="416"/>
      <c r="H52" s="416"/>
      <c r="I52" s="1218" t="s">
        <v>838</v>
      </c>
      <c r="J52" s="643" t="s">
        <v>838</v>
      </c>
    </row>
    <row r="53" spans="1:10" x14ac:dyDescent="0.2">
      <c r="A53" s="630" t="s">
        <v>839</v>
      </c>
      <c r="B53" s="1847" t="s">
        <v>654</v>
      </c>
      <c r="C53" s="1848"/>
      <c r="D53" s="1848"/>
      <c r="E53" s="1848"/>
      <c r="F53" s="1848"/>
      <c r="G53" s="1848"/>
      <c r="H53" s="1849"/>
      <c r="I53" s="1219" t="s">
        <v>1055</v>
      </c>
      <c r="J53" s="643" t="s">
        <v>648</v>
      </c>
    </row>
    <row r="54" spans="1:10" ht="13.5" thickBot="1" x14ac:dyDescent="0.25">
      <c r="A54" s="631" t="s">
        <v>844</v>
      </c>
      <c r="B54" s="1850" t="s">
        <v>846</v>
      </c>
      <c r="C54" s="1851"/>
      <c r="D54" s="1851"/>
      <c r="E54" s="1851"/>
      <c r="F54" s="1851"/>
      <c r="G54" s="1851"/>
      <c r="H54" s="1852"/>
      <c r="I54" s="644" t="s">
        <v>847</v>
      </c>
      <c r="J54" s="408" t="s">
        <v>848</v>
      </c>
    </row>
    <row r="55" spans="1:10" x14ac:dyDescent="0.2">
      <c r="A55" s="633">
        <v>1</v>
      </c>
      <c r="B55" s="1182"/>
      <c r="C55" s="1183"/>
      <c r="D55" s="1183"/>
      <c r="E55" s="1183"/>
      <c r="F55" s="1183"/>
      <c r="G55" s="1183"/>
      <c r="H55" s="1183"/>
      <c r="I55" s="1220"/>
      <c r="J55" s="856"/>
    </row>
    <row r="56" spans="1:10" x14ac:dyDescent="0.2">
      <c r="A56" s="633">
        <v>2</v>
      </c>
      <c r="B56" s="1184"/>
      <c r="C56" s="1185"/>
      <c r="D56" s="1185"/>
      <c r="E56" s="1185"/>
      <c r="F56" s="1185"/>
      <c r="G56" s="1185"/>
      <c r="H56" s="1185"/>
      <c r="I56" s="1221"/>
      <c r="J56" s="857"/>
    </row>
    <row r="57" spans="1:10" ht="13.5" thickBot="1" x14ac:dyDescent="0.25">
      <c r="A57" s="652">
        <v>3</v>
      </c>
      <c r="B57" s="645"/>
      <c r="C57" s="646"/>
      <c r="D57" s="646"/>
      <c r="E57" s="646"/>
      <c r="F57" s="646"/>
      <c r="G57" s="646"/>
      <c r="H57" s="647" t="s">
        <v>1105</v>
      </c>
      <c r="I57" s="1570">
        <f>SUM(I55:I56)</f>
        <v>0</v>
      </c>
      <c r="J57" s="1571">
        <f>SUM(J55:J56)</f>
        <v>0</v>
      </c>
    </row>
    <row r="58" spans="1:10" ht="13.5" thickTop="1" x14ac:dyDescent="0.2"/>
  </sheetData>
  <sheetProtection sheet="1" objects="1" scenarios="1"/>
  <mergeCells count="17">
    <mergeCell ref="A1:J1"/>
    <mergeCell ref="A2:J2"/>
    <mergeCell ref="B5:H5"/>
    <mergeCell ref="B6:H6"/>
    <mergeCell ref="B38:H38"/>
    <mergeCell ref="A30:J30"/>
    <mergeCell ref="A31:J31"/>
    <mergeCell ref="A15:I15"/>
    <mergeCell ref="A16:I16"/>
    <mergeCell ref="B21:G21"/>
    <mergeCell ref="B22:G22"/>
    <mergeCell ref="B27:G27"/>
    <mergeCell ref="A46:J46"/>
    <mergeCell ref="B53:H53"/>
    <mergeCell ref="B54:H54"/>
    <mergeCell ref="B39:H39"/>
    <mergeCell ref="A45:J45"/>
  </mergeCells>
  <printOptions horizontalCentered="1"/>
  <pageMargins left="0.54" right="0.54" top="0.69" bottom="0.78" header="0.5" footer="0.5"/>
  <pageSetup scale="91" orientation="portrait" r:id="rId1"/>
  <headerFooter alignWithMargins="0">
    <oddFooter>&amp;C&amp;P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71"/>
  <sheetViews>
    <sheetView topLeftCell="A7" zoomScaleNormal="100" workbookViewId="0">
      <selection activeCell="L1" sqref="L1"/>
    </sheetView>
  </sheetViews>
  <sheetFormatPr defaultRowHeight="12" x14ac:dyDescent="0.2"/>
  <cols>
    <col min="1" max="1" width="4.42578125" style="139" bestFit="1" customWidth="1"/>
    <col min="2" max="2" width="10" style="139" customWidth="1"/>
    <col min="3" max="3" width="9.42578125" style="139" customWidth="1"/>
    <col min="4" max="5" width="11.28515625" style="139" customWidth="1"/>
    <col min="6" max="6" width="11.5703125" style="139" customWidth="1"/>
    <col min="7" max="7" width="13.28515625" style="139" customWidth="1"/>
    <col min="8" max="8" width="13.85546875" style="139" customWidth="1"/>
    <col min="9" max="9" width="12.85546875" style="139" customWidth="1"/>
    <col min="10" max="10" width="12.28515625" style="139" customWidth="1"/>
    <col min="11" max="11" width="9.140625" style="139"/>
    <col min="12" max="12" width="15.5703125" style="139" customWidth="1"/>
    <col min="13" max="13" width="11" style="139" customWidth="1"/>
    <col min="14" max="16384" width="9.140625" style="139"/>
  </cols>
  <sheetData>
    <row r="1" spans="1:10" ht="18" x14ac:dyDescent="0.25">
      <c r="A1" s="1860" t="s">
        <v>69</v>
      </c>
      <c r="B1" s="1861"/>
      <c r="C1" s="1861"/>
      <c r="D1" s="1861"/>
      <c r="E1" s="1861"/>
      <c r="F1" s="1861"/>
      <c r="G1" s="1861"/>
      <c r="H1" s="1861"/>
      <c r="I1" s="1861"/>
      <c r="J1" s="1862"/>
    </row>
    <row r="2" spans="1:10" ht="18" x14ac:dyDescent="0.25">
      <c r="A2" s="1863" t="s">
        <v>1354</v>
      </c>
      <c r="B2" s="1864"/>
      <c r="C2" s="1864"/>
      <c r="D2" s="1864"/>
      <c r="E2" s="1864"/>
      <c r="F2" s="1864"/>
      <c r="G2" s="1864"/>
      <c r="H2" s="1864"/>
      <c r="I2" s="1864"/>
      <c r="J2" s="1865"/>
    </row>
    <row r="3" spans="1:10" x14ac:dyDescent="0.2">
      <c r="A3" s="653"/>
      <c r="B3" s="654"/>
      <c r="C3" s="654"/>
      <c r="D3" s="654"/>
      <c r="E3" s="654"/>
      <c r="F3" s="654"/>
      <c r="G3" s="654"/>
      <c r="H3" s="655"/>
      <c r="I3" s="655"/>
      <c r="J3" s="656"/>
    </row>
    <row r="4" spans="1:10" x14ac:dyDescent="0.2">
      <c r="A4" s="657"/>
      <c r="B4" s="142"/>
      <c r="C4" s="143"/>
      <c r="D4" s="1264" t="s">
        <v>204</v>
      </c>
      <c r="E4" s="1264" t="s">
        <v>683</v>
      </c>
      <c r="F4" s="143"/>
      <c r="G4" s="1224"/>
      <c r="H4" s="1224"/>
      <c r="I4" s="1263"/>
      <c r="J4" s="1264"/>
    </row>
    <row r="5" spans="1:10" x14ac:dyDescent="0.2">
      <c r="A5" s="657"/>
      <c r="B5" s="142"/>
      <c r="C5" s="143"/>
      <c r="D5" s="1264" t="s">
        <v>205</v>
      </c>
      <c r="E5" s="1264" t="s">
        <v>206</v>
      </c>
      <c r="F5" s="143"/>
      <c r="G5" s="657"/>
      <c r="H5" s="657"/>
      <c r="I5" s="144" t="s">
        <v>537</v>
      </c>
      <c r="J5" s="658"/>
    </row>
    <row r="6" spans="1:10" x14ac:dyDescent="0.2">
      <c r="A6" s="657"/>
      <c r="B6" s="142"/>
      <c r="C6" s="143"/>
      <c r="D6" s="1264" t="s">
        <v>538</v>
      </c>
      <c r="E6" s="1264" t="s">
        <v>538</v>
      </c>
      <c r="F6" s="143"/>
      <c r="G6" s="657"/>
      <c r="H6" s="657"/>
      <c r="I6" s="144" t="s">
        <v>1056</v>
      </c>
      <c r="J6" s="658"/>
    </row>
    <row r="7" spans="1:10" x14ac:dyDescent="0.2">
      <c r="A7" s="657"/>
      <c r="B7" s="142"/>
      <c r="C7" s="143"/>
      <c r="D7" s="1264" t="s">
        <v>539</v>
      </c>
      <c r="E7" s="1264" t="s">
        <v>539</v>
      </c>
      <c r="F7" s="1264" t="s">
        <v>540</v>
      </c>
      <c r="G7" s="657"/>
      <c r="H7" s="657"/>
      <c r="I7" s="1263"/>
      <c r="J7" s="1264"/>
    </row>
    <row r="8" spans="1:10" x14ac:dyDescent="0.2">
      <c r="A8" s="657"/>
      <c r="B8" s="142"/>
      <c r="C8" s="143"/>
      <c r="D8" s="1264" t="s">
        <v>541</v>
      </c>
      <c r="E8" s="1264" t="s">
        <v>541</v>
      </c>
      <c r="F8" s="1264" t="s">
        <v>542</v>
      </c>
      <c r="G8" s="660" t="s">
        <v>838</v>
      </c>
      <c r="H8" s="660" t="s">
        <v>838</v>
      </c>
      <c r="I8" s="146"/>
      <c r="J8" s="659"/>
    </row>
    <row r="9" spans="1:10" ht="13.5" x14ac:dyDescent="0.2">
      <c r="A9" s="660" t="s">
        <v>839</v>
      </c>
      <c r="B9" s="144" t="s">
        <v>543</v>
      </c>
      <c r="C9" s="147"/>
      <c r="D9" s="1264" t="s">
        <v>544</v>
      </c>
      <c r="E9" s="1264" t="s">
        <v>544</v>
      </c>
      <c r="F9" s="1264" t="s">
        <v>545</v>
      </c>
      <c r="G9" s="660" t="s">
        <v>1055</v>
      </c>
      <c r="H9" s="660" t="s">
        <v>1058</v>
      </c>
      <c r="I9" s="1264" t="s">
        <v>596</v>
      </c>
      <c r="J9" s="1264" t="s">
        <v>395</v>
      </c>
    </row>
    <row r="10" spans="1:10" ht="12.75" thickBot="1" x14ac:dyDescent="0.25">
      <c r="A10" s="661" t="s">
        <v>844</v>
      </c>
      <c r="B10" s="148" t="s">
        <v>846</v>
      </c>
      <c r="C10" s="149"/>
      <c r="D10" s="661" t="s">
        <v>847</v>
      </c>
      <c r="E10" s="138" t="s">
        <v>848</v>
      </c>
      <c r="F10" s="138" t="s">
        <v>849</v>
      </c>
      <c r="G10" s="661" t="s">
        <v>1060</v>
      </c>
      <c r="H10" s="138" t="s">
        <v>1061</v>
      </c>
      <c r="I10" s="138" t="s">
        <v>101</v>
      </c>
      <c r="J10" s="138" t="s">
        <v>529</v>
      </c>
    </row>
    <row r="11" spans="1:10" x14ac:dyDescent="0.2">
      <c r="A11" s="662">
        <v>1</v>
      </c>
      <c r="B11" s="1866"/>
      <c r="C11" s="1867"/>
      <c r="D11" s="1225"/>
      <c r="E11" s="858"/>
      <c r="F11" s="860"/>
      <c r="G11" s="860"/>
      <c r="H11" s="860"/>
      <c r="I11" s="859"/>
      <c r="J11" s="860"/>
    </row>
    <row r="12" spans="1:10" x14ac:dyDescent="0.2">
      <c r="A12" s="663">
        <v>2</v>
      </c>
      <c r="B12" s="1853"/>
      <c r="C12" s="1854"/>
      <c r="D12" s="1115"/>
      <c r="E12" s="858"/>
      <c r="F12" s="860"/>
      <c r="G12" s="860"/>
      <c r="H12" s="860"/>
      <c r="I12" s="859"/>
      <c r="J12" s="860"/>
    </row>
    <row r="13" spans="1:10" x14ac:dyDescent="0.2">
      <c r="A13" s="663">
        <v>3</v>
      </c>
      <c r="B13" s="1853"/>
      <c r="C13" s="1854"/>
      <c r="D13" s="1115"/>
      <c r="E13" s="1117"/>
      <c r="F13" s="860"/>
      <c r="G13" s="860"/>
      <c r="H13" s="860"/>
      <c r="I13" s="859"/>
      <c r="J13" s="860"/>
    </row>
    <row r="14" spans="1:10" x14ac:dyDescent="0.2">
      <c r="A14" s="663">
        <v>4</v>
      </c>
      <c r="B14" s="1853"/>
      <c r="C14" s="1854"/>
      <c r="D14" s="1116"/>
      <c r="E14" s="1118"/>
      <c r="F14" s="1115"/>
      <c r="G14" s="860"/>
      <c r="H14" s="860"/>
      <c r="I14" s="859"/>
      <c r="J14" s="860"/>
    </row>
    <row r="15" spans="1:10" x14ac:dyDescent="0.2">
      <c r="A15" s="662">
        <v>5</v>
      </c>
      <c r="B15" s="1855"/>
      <c r="C15" s="1856"/>
      <c r="D15" s="1227"/>
      <c r="E15" s="1228"/>
      <c r="F15" s="1229"/>
      <c r="G15" s="1222"/>
      <c r="H15" s="860"/>
      <c r="I15" s="859"/>
      <c r="J15" s="860"/>
    </row>
    <row r="16" spans="1:10" ht="12.75" thickBot="1" x14ac:dyDescent="0.25">
      <c r="A16" s="1226">
        <v>6</v>
      </c>
      <c r="B16" s="1857" t="s">
        <v>414</v>
      </c>
      <c r="C16" s="1858"/>
      <c r="D16" s="1858"/>
      <c r="E16" s="1858"/>
      <c r="F16" s="1859"/>
      <c r="G16" s="1572">
        <f>SUM(G11:G15)</f>
        <v>0</v>
      </c>
      <c r="H16" s="1572">
        <f>SUM(H11:H15)</f>
        <v>0</v>
      </c>
      <c r="I16" s="677"/>
      <c r="J16" s="1573">
        <f>SUM(J11:J15)</f>
        <v>0</v>
      </c>
    </row>
    <row r="17" spans="1:15" ht="14.25" thickTop="1" x14ac:dyDescent="0.2">
      <c r="A17" s="664"/>
      <c r="B17" s="665" t="s">
        <v>546</v>
      </c>
      <c r="C17" s="142"/>
      <c r="D17" s="142"/>
      <c r="E17" s="142"/>
      <c r="F17" s="142"/>
      <c r="G17" s="142"/>
      <c r="H17" s="142"/>
      <c r="I17" s="142"/>
      <c r="J17" s="143"/>
    </row>
    <row r="18" spans="1:15" ht="13.5" x14ac:dyDescent="0.2">
      <c r="A18" s="666"/>
      <c r="B18" s="667"/>
      <c r="C18" s="668"/>
      <c r="D18" s="668"/>
      <c r="E18" s="668"/>
      <c r="F18" s="668"/>
      <c r="G18" s="668"/>
      <c r="H18" s="668"/>
      <c r="I18" s="668"/>
      <c r="J18" s="150"/>
    </row>
    <row r="21" spans="1:15" ht="18" x14ac:dyDescent="0.25">
      <c r="A21" s="1860" t="s">
        <v>1564</v>
      </c>
      <c r="B21" s="1861"/>
      <c r="C21" s="1861"/>
      <c r="D21" s="1861"/>
      <c r="E21" s="1861"/>
      <c r="F21" s="1861"/>
      <c r="G21" s="1861"/>
      <c r="H21" s="1861"/>
      <c r="I21" s="1861"/>
      <c r="J21" s="1862"/>
      <c r="O21" s="140" t="s">
        <v>875</v>
      </c>
    </row>
    <row r="22" spans="1:15" ht="18" x14ac:dyDescent="0.25">
      <c r="A22" s="1863" t="s">
        <v>1565</v>
      </c>
      <c r="B22" s="1864"/>
      <c r="C22" s="1864"/>
      <c r="D22" s="1864"/>
      <c r="E22" s="1864"/>
      <c r="F22" s="1864"/>
      <c r="G22" s="1864"/>
      <c r="H22" s="1864"/>
      <c r="I22" s="1864"/>
      <c r="J22" s="1865"/>
    </row>
    <row r="23" spans="1:15" x14ac:dyDescent="0.2">
      <c r="A23" s="653"/>
      <c r="B23" s="654"/>
      <c r="C23" s="654"/>
      <c r="D23" s="654"/>
      <c r="E23" s="654"/>
      <c r="F23" s="654"/>
      <c r="G23" s="654"/>
      <c r="H23" s="655"/>
      <c r="I23" s="655"/>
      <c r="J23" s="656"/>
      <c r="K23" s="141"/>
      <c r="L23" s="141"/>
      <c r="M23" s="141"/>
    </row>
    <row r="24" spans="1:15" x14ac:dyDescent="0.2">
      <c r="A24" s="657"/>
      <c r="B24" s="142"/>
      <c r="C24" s="143"/>
      <c r="D24" s="137" t="s">
        <v>204</v>
      </c>
      <c r="E24" s="137" t="s">
        <v>683</v>
      </c>
      <c r="F24" s="143"/>
      <c r="G24" s="1224"/>
      <c r="H24" s="1224"/>
      <c r="I24" s="145"/>
      <c r="J24" s="137"/>
    </row>
    <row r="25" spans="1:15" x14ac:dyDescent="0.2">
      <c r="A25" s="657"/>
      <c r="B25" s="142"/>
      <c r="C25" s="143"/>
      <c r="D25" s="137" t="s">
        <v>205</v>
      </c>
      <c r="E25" s="137" t="s">
        <v>206</v>
      </c>
      <c r="F25" s="143"/>
      <c r="G25" s="657"/>
      <c r="H25" s="657"/>
      <c r="I25" s="144" t="s">
        <v>537</v>
      </c>
      <c r="J25" s="658"/>
    </row>
    <row r="26" spans="1:15" x14ac:dyDescent="0.2">
      <c r="A26" s="657"/>
      <c r="B26" s="142"/>
      <c r="C26" s="143"/>
      <c r="D26" s="137" t="s">
        <v>538</v>
      </c>
      <c r="E26" s="137" t="s">
        <v>538</v>
      </c>
      <c r="F26" s="143"/>
      <c r="G26" s="657"/>
      <c r="H26" s="657"/>
      <c r="I26" s="144" t="s">
        <v>1056</v>
      </c>
      <c r="J26" s="658"/>
    </row>
    <row r="27" spans="1:15" x14ac:dyDescent="0.2">
      <c r="A27" s="657"/>
      <c r="B27" s="142"/>
      <c r="C27" s="143"/>
      <c r="D27" s="137" t="s">
        <v>539</v>
      </c>
      <c r="E27" s="137" t="s">
        <v>539</v>
      </c>
      <c r="F27" s="137" t="s">
        <v>540</v>
      </c>
      <c r="G27" s="657"/>
      <c r="H27" s="657"/>
      <c r="I27" s="145"/>
      <c r="J27" s="137"/>
    </row>
    <row r="28" spans="1:15" x14ac:dyDescent="0.2">
      <c r="A28" s="657"/>
      <c r="B28" s="142"/>
      <c r="C28" s="143"/>
      <c r="D28" s="137" t="s">
        <v>541</v>
      </c>
      <c r="E28" s="137" t="s">
        <v>541</v>
      </c>
      <c r="F28" s="137" t="s">
        <v>542</v>
      </c>
      <c r="G28" s="660" t="s">
        <v>838</v>
      </c>
      <c r="H28" s="660" t="s">
        <v>838</v>
      </c>
      <c r="I28" s="146"/>
      <c r="J28" s="659"/>
    </row>
    <row r="29" spans="1:15" ht="13.5" x14ac:dyDescent="0.2">
      <c r="A29" s="660" t="s">
        <v>839</v>
      </c>
      <c r="B29" s="144" t="s">
        <v>543</v>
      </c>
      <c r="C29" s="147"/>
      <c r="D29" s="137" t="s">
        <v>544</v>
      </c>
      <c r="E29" s="137" t="s">
        <v>544</v>
      </c>
      <c r="F29" s="137" t="s">
        <v>545</v>
      </c>
      <c r="G29" s="660" t="s">
        <v>1055</v>
      </c>
      <c r="H29" s="660" t="s">
        <v>1058</v>
      </c>
      <c r="I29" s="137" t="s">
        <v>596</v>
      </c>
      <c r="J29" s="137" t="s">
        <v>395</v>
      </c>
    </row>
    <row r="30" spans="1:15" ht="12.75" thickBot="1" x14ac:dyDescent="0.25">
      <c r="A30" s="661" t="s">
        <v>844</v>
      </c>
      <c r="B30" s="148" t="s">
        <v>846</v>
      </c>
      <c r="C30" s="149"/>
      <c r="D30" s="661" t="s">
        <v>847</v>
      </c>
      <c r="E30" s="138" t="s">
        <v>848</v>
      </c>
      <c r="F30" s="138" t="s">
        <v>849</v>
      </c>
      <c r="G30" s="661" t="s">
        <v>1060</v>
      </c>
      <c r="H30" s="138" t="s">
        <v>1061</v>
      </c>
      <c r="I30" s="138" t="s">
        <v>101</v>
      </c>
      <c r="J30" s="138" t="s">
        <v>529</v>
      </c>
    </row>
    <row r="31" spans="1:15" ht="12.75" customHeight="1" x14ac:dyDescent="0.2">
      <c r="A31" s="662">
        <v>1</v>
      </c>
      <c r="B31" s="1866"/>
      <c r="C31" s="1867"/>
      <c r="D31" s="1225"/>
      <c r="E31" s="858"/>
      <c r="F31" s="860"/>
      <c r="G31" s="860"/>
      <c r="H31" s="860"/>
      <c r="I31" s="859"/>
      <c r="J31" s="860"/>
    </row>
    <row r="32" spans="1:15" x14ac:dyDescent="0.2">
      <c r="A32" s="663">
        <v>2</v>
      </c>
      <c r="B32" s="1853"/>
      <c r="C32" s="1854"/>
      <c r="D32" s="1115"/>
      <c r="E32" s="858"/>
      <c r="F32" s="860"/>
      <c r="G32" s="860"/>
      <c r="H32" s="860"/>
      <c r="I32" s="859"/>
      <c r="J32" s="860"/>
    </row>
    <row r="33" spans="1:13" x14ac:dyDescent="0.2">
      <c r="A33" s="663">
        <v>3</v>
      </c>
      <c r="B33" s="1853"/>
      <c r="C33" s="1854"/>
      <c r="D33" s="1115"/>
      <c r="E33" s="1117"/>
      <c r="F33" s="860"/>
      <c r="G33" s="860"/>
      <c r="H33" s="860"/>
      <c r="I33" s="859"/>
      <c r="J33" s="860"/>
    </row>
    <row r="34" spans="1:13" x14ac:dyDescent="0.2">
      <c r="A34" s="663">
        <v>4</v>
      </c>
      <c r="B34" s="1853"/>
      <c r="C34" s="1854"/>
      <c r="D34" s="1116"/>
      <c r="E34" s="1118"/>
      <c r="F34" s="1115"/>
      <c r="G34" s="860"/>
      <c r="H34" s="860"/>
      <c r="I34" s="859"/>
      <c r="J34" s="860"/>
    </row>
    <row r="35" spans="1:13" x14ac:dyDescent="0.2">
      <c r="A35" s="662">
        <v>5</v>
      </c>
      <c r="B35" s="1855"/>
      <c r="C35" s="1856"/>
      <c r="D35" s="1227"/>
      <c r="E35" s="1228"/>
      <c r="F35" s="1229"/>
      <c r="G35" s="1222"/>
      <c r="H35" s="860"/>
      <c r="I35" s="859"/>
      <c r="J35" s="860"/>
    </row>
    <row r="36" spans="1:13" ht="13.5" customHeight="1" thickBot="1" x14ac:dyDescent="0.25">
      <c r="A36" s="1226">
        <v>6</v>
      </c>
      <c r="B36" s="1857" t="s">
        <v>414</v>
      </c>
      <c r="C36" s="1858"/>
      <c r="D36" s="1858"/>
      <c r="E36" s="1858"/>
      <c r="F36" s="1859"/>
      <c r="G36" s="1572">
        <f>SUM(G31:G35)</f>
        <v>0</v>
      </c>
      <c r="H36" s="1572">
        <f>SUM(H31:H35)</f>
        <v>0</v>
      </c>
      <c r="I36" s="677"/>
      <c r="J36" s="1573">
        <f>SUM(J31:J35)</f>
        <v>0</v>
      </c>
      <c r="K36" s="141"/>
      <c r="L36" s="141"/>
      <c r="M36" s="141"/>
    </row>
    <row r="37" spans="1:13" ht="14.25" thickTop="1" x14ac:dyDescent="0.2">
      <c r="A37" s="664"/>
      <c r="B37" s="665" t="s">
        <v>546</v>
      </c>
      <c r="C37" s="142"/>
      <c r="D37" s="142"/>
      <c r="E37" s="142"/>
      <c r="F37" s="142"/>
      <c r="G37" s="142"/>
      <c r="H37" s="142"/>
      <c r="I37" s="142"/>
      <c r="J37" s="143"/>
    </row>
    <row r="38" spans="1:13" ht="13.5" x14ac:dyDescent="0.2">
      <c r="A38" s="666"/>
      <c r="B38" s="667"/>
      <c r="C38" s="668"/>
      <c r="D38" s="668"/>
      <c r="E38" s="668"/>
      <c r="F38" s="668"/>
      <c r="G38" s="668"/>
      <c r="H38" s="668"/>
      <c r="I38" s="668"/>
      <c r="J38" s="150"/>
    </row>
    <row r="39" spans="1:13" ht="13.5" x14ac:dyDescent="0.2">
      <c r="A39" s="142"/>
      <c r="B39" s="665"/>
      <c r="C39" s="142"/>
      <c r="D39" s="142"/>
      <c r="E39" s="142"/>
      <c r="F39" s="142"/>
      <c r="G39" s="142"/>
      <c r="H39" s="142"/>
      <c r="I39" s="142"/>
      <c r="J39" s="142"/>
    </row>
    <row r="40" spans="1:13" x14ac:dyDescent="0.2">
      <c r="I40" s="142"/>
      <c r="J40" s="142"/>
    </row>
    <row r="41" spans="1:13" ht="18" x14ac:dyDescent="0.25">
      <c r="A41" s="1860" t="s">
        <v>1567</v>
      </c>
      <c r="B41" s="1861"/>
      <c r="C41" s="1861"/>
      <c r="D41" s="1861"/>
      <c r="E41" s="1861"/>
      <c r="F41" s="1861"/>
      <c r="G41" s="1861"/>
      <c r="H41" s="1861"/>
      <c r="I41" s="1861"/>
      <c r="J41" s="1862"/>
    </row>
    <row r="42" spans="1:13" ht="18" x14ac:dyDescent="0.25">
      <c r="A42" s="1863" t="s">
        <v>547</v>
      </c>
      <c r="B42" s="1864"/>
      <c r="C42" s="1864"/>
      <c r="D42" s="1864"/>
      <c r="E42" s="1864"/>
      <c r="F42" s="1864"/>
      <c r="G42" s="1864"/>
      <c r="H42" s="1864"/>
      <c r="I42" s="1864"/>
      <c r="J42" s="1865"/>
    </row>
    <row r="43" spans="1:13" x14ac:dyDescent="0.2">
      <c r="A43" s="669"/>
      <c r="B43" s="654"/>
      <c r="C43" s="654"/>
      <c r="D43" s="654"/>
      <c r="E43" s="654"/>
      <c r="F43" s="654"/>
      <c r="G43" s="654"/>
      <c r="H43" s="655"/>
      <c r="I43" s="655"/>
      <c r="J43" s="656"/>
      <c r="K43" s="141"/>
      <c r="L43" s="141"/>
      <c r="M43" s="141"/>
    </row>
    <row r="44" spans="1:13" x14ac:dyDescent="0.2">
      <c r="A44" s="657"/>
      <c r="B44" s="144" t="s">
        <v>548</v>
      </c>
      <c r="C44" s="151"/>
      <c r="D44" s="144"/>
      <c r="E44" s="671" t="s">
        <v>540</v>
      </c>
      <c r="F44" s="673" t="s">
        <v>549</v>
      </c>
      <c r="G44" s="1223"/>
      <c r="H44" s="674"/>
      <c r="I44" s="675"/>
      <c r="J44" s="137" t="s">
        <v>540</v>
      </c>
    </row>
    <row r="45" spans="1:13" x14ac:dyDescent="0.2">
      <c r="A45" s="660" t="s">
        <v>839</v>
      </c>
      <c r="B45" s="144" t="s">
        <v>550</v>
      </c>
      <c r="C45" s="151"/>
      <c r="D45" s="144"/>
      <c r="E45" s="671" t="s">
        <v>205</v>
      </c>
      <c r="F45" s="154" t="s">
        <v>550</v>
      </c>
      <c r="G45" s="144"/>
      <c r="H45" s="23"/>
      <c r="I45" s="147"/>
      <c r="J45" s="137" t="s">
        <v>205</v>
      </c>
    </row>
    <row r="46" spans="1:13" ht="12.75" thickBot="1" x14ac:dyDescent="0.25">
      <c r="A46" s="661" t="s">
        <v>844</v>
      </c>
      <c r="B46" s="148" t="s">
        <v>846</v>
      </c>
      <c r="C46" s="152"/>
      <c r="D46" s="148"/>
      <c r="E46" s="672" t="s">
        <v>847</v>
      </c>
      <c r="F46" s="676" t="s">
        <v>848</v>
      </c>
      <c r="G46" s="148"/>
      <c r="H46" s="148"/>
      <c r="I46" s="153"/>
      <c r="J46" s="138" t="s">
        <v>849</v>
      </c>
    </row>
    <row r="47" spans="1:13" ht="12.75" customHeight="1" x14ac:dyDescent="0.2">
      <c r="A47" s="663">
        <v>1</v>
      </c>
      <c r="B47" s="1866"/>
      <c r="C47" s="1867"/>
      <c r="D47" s="1872"/>
      <c r="E47" s="861"/>
      <c r="F47" s="1866"/>
      <c r="G47" s="1867"/>
      <c r="H47" s="1867"/>
      <c r="I47" s="1872"/>
      <c r="J47" s="860"/>
    </row>
    <row r="48" spans="1:13" x14ac:dyDescent="0.2">
      <c r="A48" s="662">
        <v>2</v>
      </c>
      <c r="B48" s="1853"/>
      <c r="C48" s="1854"/>
      <c r="D48" s="1868"/>
      <c r="E48" s="861"/>
      <c r="F48" s="1853"/>
      <c r="G48" s="1854"/>
      <c r="H48" s="1854"/>
      <c r="I48" s="1868"/>
      <c r="J48" s="860"/>
    </row>
    <row r="49" spans="1:13" x14ac:dyDescent="0.2">
      <c r="A49" s="662">
        <v>3</v>
      </c>
      <c r="B49" s="1853"/>
      <c r="C49" s="1854"/>
      <c r="D49" s="1868"/>
      <c r="E49" s="861"/>
      <c r="F49" s="1853"/>
      <c r="G49" s="1854"/>
      <c r="H49" s="1854"/>
      <c r="I49" s="1868"/>
      <c r="J49" s="860"/>
      <c r="K49" s="140"/>
      <c r="L49" s="140"/>
      <c r="M49" s="140"/>
    </row>
    <row r="50" spans="1:13" x14ac:dyDescent="0.2">
      <c r="A50" s="662">
        <v>4</v>
      </c>
      <c r="B50" s="1853"/>
      <c r="C50" s="1854"/>
      <c r="D50" s="1868"/>
      <c r="E50" s="861"/>
      <c r="F50" s="1853"/>
      <c r="G50" s="1854"/>
      <c r="H50" s="1854"/>
      <c r="I50" s="1868"/>
      <c r="J50" s="860"/>
    </row>
    <row r="51" spans="1:13" x14ac:dyDescent="0.2">
      <c r="A51" s="662">
        <v>5</v>
      </c>
      <c r="B51" s="1853"/>
      <c r="C51" s="1854"/>
      <c r="D51" s="1868"/>
      <c r="E51" s="861"/>
      <c r="F51" s="1853"/>
      <c r="G51" s="1854"/>
      <c r="H51" s="1854"/>
      <c r="I51" s="1868"/>
      <c r="J51" s="860"/>
    </row>
    <row r="52" spans="1:13" x14ac:dyDescent="0.2">
      <c r="A52" s="662">
        <v>6</v>
      </c>
      <c r="B52" s="1853"/>
      <c r="C52" s="1854"/>
      <c r="D52" s="1868"/>
      <c r="E52" s="861"/>
      <c r="F52" s="1853"/>
      <c r="G52" s="1854"/>
      <c r="H52" s="1854"/>
      <c r="I52" s="1868"/>
      <c r="J52" s="860"/>
    </row>
    <row r="53" spans="1:13" x14ac:dyDescent="0.2">
      <c r="A53" s="662">
        <v>7</v>
      </c>
      <c r="B53" s="1853"/>
      <c r="C53" s="1854"/>
      <c r="D53" s="1868"/>
      <c r="E53" s="861"/>
      <c r="F53" s="1853"/>
      <c r="G53" s="1854"/>
      <c r="H53" s="1854"/>
      <c r="I53" s="1868"/>
      <c r="J53" s="860"/>
    </row>
    <row r="54" spans="1:13" x14ac:dyDescent="0.2">
      <c r="A54" s="662">
        <v>8</v>
      </c>
      <c r="B54" s="1853"/>
      <c r="C54" s="1854"/>
      <c r="D54" s="1868"/>
      <c r="E54" s="861"/>
      <c r="F54" s="1853"/>
      <c r="G54" s="1854"/>
      <c r="H54" s="1854"/>
      <c r="I54" s="1868"/>
      <c r="J54" s="860"/>
    </row>
    <row r="55" spans="1:13" ht="13.5" customHeight="1" thickBot="1" x14ac:dyDescent="0.25">
      <c r="A55" s="662">
        <v>9</v>
      </c>
      <c r="B55" s="1869" t="s">
        <v>551</v>
      </c>
      <c r="C55" s="1870"/>
      <c r="D55" s="1871"/>
      <c r="E55" s="1574">
        <f>SUM(E47:E54)</f>
        <v>0</v>
      </c>
      <c r="F55" s="1869" t="s">
        <v>551</v>
      </c>
      <c r="G55" s="1870"/>
      <c r="H55" s="1870"/>
      <c r="I55" s="1871"/>
      <c r="J55" s="1575">
        <f>SUM(J47:J54)</f>
        <v>0</v>
      </c>
      <c r="K55" s="141"/>
      <c r="L55" s="141"/>
      <c r="M55" s="141"/>
    </row>
    <row r="56" spans="1:13" ht="12.75" thickTop="1" x14ac:dyDescent="0.2">
      <c r="I56" s="142"/>
      <c r="J56" s="142"/>
    </row>
    <row r="57" spans="1:13" x14ac:dyDescent="0.2">
      <c r="I57" s="142"/>
      <c r="J57" s="142"/>
    </row>
    <row r="58" spans="1:13" ht="18" x14ac:dyDescent="0.25">
      <c r="A58" s="1773" t="s">
        <v>1671</v>
      </c>
      <c r="B58" s="1774"/>
      <c r="C58" s="1774"/>
      <c r="D58" s="1774"/>
      <c r="E58" s="1774"/>
      <c r="F58" s="1774"/>
      <c r="G58" s="1774"/>
      <c r="H58" s="1774"/>
      <c r="I58" s="1775"/>
    </row>
    <row r="59" spans="1:13" ht="18" x14ac:dyDescent="0.25">
      <c r="A59" s="1776" t="s">
        <v>1367</v>
      </c>
      <c r="B59" s="1739"/>
      <c r="C59" s="1739"/>
      <c r="D59" s="1739"/>
      <c r="E59" s="1739"/>
      <c r="F59" s="1739"/>
      <c r="G59" s="1739"/>
      <c r="H59" s="1739"/>
      <c r="I59" s="1777"/>
    </row>
    <row r="60" spans="1:13" ht="15.75" x14ac:dyDescent="0.25">
      <c r="A60" s="602"/>
      <c r="B60" s="1281"/>
      <c r="C60" s="1281"/>
      <c r="D60" s="1281"/>
      <c r="E60" s="1281"/>
      <c r="F60" s="1281"/>
      <c r="G60" s="1281"/>
      <c r="H60" s="1278"/>
      <c r="I60" s="362"/>
      <c r="K60" s="141"/>
      <c r="L60" s="141"/>
      <c r="M60" s="141"/>
    </row>
    <row r="61" spans="1:13" ht="12.75" x14ac:dyDescent="0.2">
      <c r="A61" s="61"/>
      <c r="B61" s="247"/>
      <c r="C61" s="7"/>
      <c r="D61" s="7"/>
      <c r="E61" s="7"/>
      <c r="F61" s="7"/>
      <c r="G61" s="7"/>
      <c r="H61" s="1286"/>
      <c r="I61" s="551"/>
    </row>
    <row r="62" spans="1:13" ht="12.75" x14ac:dyDescent="0.2">
      <c r="A62" s="61"/>
      <c r="B62" s="61"/>
      <c r="C62" s="18"/>
      <c r="D62" s="18"/>
      <c r="E62" s="18"/>
      <c r="F62" s="18"/>
      <c r="G62" s="18"/>
      <c r="H62" s="1287"/>
      <c r="I62" s="1287"/>
    </row>
    <row r="63" spans="1:13" ht="13.5" customHeight="1" x14ac:dyDescent="0.2">
      <c r="A63" s="61"/>
      <c r="B63" s="61"/>
      <c r="C63" s="18"/>
      <c r="D63" s="18"/>
      <c r="E63" s="18"/>
      <c r="F63" s="18"/>
      <c r="G63" s="1281"/>
      <c r="H63" s="1287" t="s">
        <v>838</v>
      </c>
      <c r="I63" s="1287" t="s">
        <v>838</v>
      </c>
    </row>
    <row r="64" spans="1:13" ht="12.75" customHeight="1" x14ac:dyDescent="0.2">
      <c r="A64" s="1280" t="s">
        <v>839</v>
      </c>
      <c r="B64" s="1794" t="s">
        <v>1360</v>
      </c>
      <c r="C64" s="1795"/>
      <c r="D64" s="1795"/>
      <c r="E64" s="1795"/>
      <c r="F64" s="1795"/>
      <c r="G64" s="1796"/>
      <c r="H64" s="1287" t="s">
        <v>1055</v>
      </c>
      <c r="I64" s="1287" t="s">
        <v>1058</v>
      </c>
    </row>
    <row r="65" spans="1:9" ht="13.5" thickBot="1" x14ac:dyDescent="0.25">
      <c r="A65" s="1279" t="s">
        <v>844</v>
      </c>
      <c r="B65" s="1798" t="s">
        <v>846</v>
      </c>
      <c r="C65" s="1764"/>
      <c r="D65" s="1764"/>
      <c r="E65" s="1764"/>
      <c r="F65" s="1764"/>
      <c r="G65" s="1799"/>
      <c r="H65" s="1287" t="s">
        <v>847</v>
      </c>
      <c r="I65" s="1287" t="s">
        <v>848</v>
      </c>
    </row>
    <row r="66" spans="1:9" ht="12.75" x14ac:dyDescent="0.2">
      <c r="A66" s="1285">
        <v>1</v>
      </c>
      <c r="B66" s="1284"/>
      <c r="C66" s="1277"/>
      <c r="D66" s="1277"/>
      <c r="E66" s="1277"/>
      <c r="F66" s="1277"/>
      <c r="G66" s="833"/>
      <c r="H66" s="806"/>
      <c r="I66" s="806"/>
    </row>
    <row r="67" spans="1:9" ht="12.75" x14ac:dyDescent="0.2">
      <c r="A67" s="1285">
        <f>SUM(A66+1)</f>
        <v>2</v>
      </c>
      <c r="B67" s="1284"/>
      <c r="C67" s="1277"/>
      <c r="D67" s="1277"/>
      <c r="E67" s="1277"/>
      <c r="F67" s="1277"/>
      <c r="G67" s="833"/>
      <c r="H67" s="806"/>
      <c r="I67" s="806"/>
    </row>
    <row r="68" spans="1:9" ht="12.75" x14ac:dyDescent="0.2">
      <c r="A68" s="1285">
        <f>SUM(A67+1)</f>
        <v>3</v>
      </c>
      <c r="B68" s="1284"/>
      <c r="C68" s="1277"/>
      <c r="D68" s="1277"/>
      <c r="E68" s="1277"/>
      <c r="F68" s="1277"/>
      <c r="G68" s="833"/>
      <c r="H68" s="806"/>
      <c r="I68" s="806"/>
    </row>
    <row r="69" spans="1:9" ht="12.75" x14ac:dyDescent="0.2">
      <c r="A69" s="1285">
        <f>SUM(A68+1)</f>
        <v>4</v>
      </c>
      <c r="B69" s="1284"/>
      <c r="C69" s="1277"/>
      <c r="D69" s="1277"/>
      <c r="E69" s="1277"/>
      <c r="F69" s="1277"/>
      <c r="G69" s="833"/>
      <c r="H69" s="806"/>
      <c r="I69" s="806"/>
    </row>
    <row r="70" spans="1:9" ht="13.5" thickBot="1" x14ac:dyDescent="0.25">
      <c r="A70" s="1283">
        <f>SUM(A69+1)</f>
        <v>5</v>
      </c>
      <c r="B70" s="1797" t="s">
        <v>1105</v>
      </c>
      <c r="C70" s="1792"/>
      <c r="D70" s="1792"/>
      <c r="E70" s="1792"/>
      <c r="F70" s="1792"/>
      <c r="G70" s="1793"/>
      <c r="H70" s="1550">
        <f>SUM(H66:H69)</f>
        <v>0</v>
      </c>
      <c r="I70" s="1551">
        <f>SUM(I66:I69)</f>
        <v>0</v>
      </c>
    </row>
    <row r="71" spans="1:9" ht="12.75" thickTop="1" x14ac:dyDescent="0.2"/>
  </sheetData>
  <sheetProtection sheet="1" objects="1" scenarios="1"/>
  <mergeCells count="41">
    <mergeCell ref="A21:J21"/>
    <mergeCell ref="A22:J22"/>
    <mergeCell ref="A41:J41"/>
    <mergeCell ref="A42:J42"/>
    <mergeCell ref="B31:C31"/>
    <mergeCell ref="B32:C32"/>
    <mergeCell ref="B33:C33"/>
    <mergeCell ref="B34:C34"/>
    <mergeCell ref="B35:C35"/>
    <mergeCell ref="B36:F36"/>
    <mergeCell ref="F47:I47"/>
    <mergeCell ref="F48:I48"/>
    <mergeCell ref="F49:I49"/>
    <mergeCell ref="F52:I52"/>
    <mergeCell ref="B47:D47"/>
    <mergeCell ref="B48:D48"/>
    <mergeCell ref="B49:D49"/>
    <mergeCell ref="B50:D50"/>
    <mergeCell ref="B51:D51"/>
    <mergeCell ref="B52:D52"/>
    <mergeCell ref="F50:I50"/>
    <mergeCell ref="F51:I51"/>
    <mergeCell ref="A58:I58"/>
    <mergeCell ref="A59:I59"/>
    <mergeCell ref="B64:G64"/>
    <mergeCell ref="B65:G65"/>
    <mergeCell ref="B70:G70"/>
    <mergeCell ref="F54:I54"/>
    <mergeCell ref="B54:D54"/>
    <mergeCell ref="B55:D55"/>
    <mergeCell ref="F55:I55"/>
    <mergeCell ref="F53:I53"/>
    <mergeCell ref="B53:D53"/>
    <mergeCell ref="B14:C14"/>
    <mergeCell ref="B15:C15"/>
    <mergeCell ref="B16:F16"/>
    <mergeCell ref="A1:J1"/>
    <mergeCell ref="A2:J2"/>
    <mergeCell ref="B11:C11"/>
    <mergeCell ref="B12:C12"/>
    <mergeCell ref="B13:C1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39"/>
  <sheetViews>
    <sheetView zoomScaleNormal="100" workbookViewId="0">
      <selection activeCell="L1" sqref="L1"/>
    </sheetView>
  </sheetViews>
  <sheetFormatPr defaultRowHeight="12.75" x14ac:dyDescent="0.2"/>
  <cols>
    <col min="1" max="2" width="6.7109375" style="26" customWidth="1"/>
    <col min="3" max="7" width="9.140625" style="26"/>
    <col min="8" max="8" width="16.42578125" style="26" customWidth="1"/>
    <col min="9" max="9" width="12.140625" style="26" customWidth="1"/>
    <col min="10" max="10" width="15" style="26" customWidth="1"/>
    <col min="11" max="11" width="20.140625" style="26" customWidth="1"/>
    <col min="12" max="12" width="9.140625" style="26"/>
    <col min="13" max="13" width="15.5703125" style="26" customWidth="1"/>
    <col min="14" max="16384" width="9.140625" style="26"/>
  </cols>
  <sheetData>
    <row r="1" spans="1:13" ht="18" x14ac:dyDescent="0.25">
      <c r="A1" s="1860" t="s">
        <v>864</v>
      </c>
      <c r="B1" s="1861"/>
      <c r="C1" s="1861"/>
      <c r="D1" s="1861"/>
      <c r="E1" s="1861"/>
      <c r="F1" s="1861"/>
      <c r="G1" s="1861"/>
      <c r="H1" s="1861"/>
      <c r="I1" s="1861"/>
      <c r="J1" s="1862"/>
    </row>
    <row r="2" spans="1:13" ht="18" x14ac:dyDescent="0.25">
      <c r="A2" s="1863" t="s">
        <v>553</v>
      </c>
      <c r="B2" s="1864"/>
      <c r="C2" s="1864"/>
      <c r="D2" s="1864"/>
      <c r="E2" s="1864"/>
      <c r="F2" s="1864"/>
      <c r="G2" s="1864"/>
      <c r="H2" s="1864"/>
      <c r="I2" s="1864"/>
      <c r="J2" s="1865"/>
    </row>
    <row r="3" spans="1:13" x14ac:dyDescent="0.2">
      <c r="A3" s="669"/>
      <c r="B3" s="654"/>
      <c r="C3" s="654"/>
      <c r="D3" s="654"/>
      <c r="E3" s="654"/>
      <c r="F3" s="654"/>
      <c r="G3" s="654"/>
      <c r="H3" s="655"/>
      <c r="I3" s="655"/>
      <c r="J3" s="656"/>
      <c r="K3" s="155"/>
      <c r="L3" s="155"/>
      <c r="M3" s="155"/>
    </row>
    <row r="4" spans="1:13" x14ac:dyDescent="0.2">
      <c r="A4" s="657"/>
      <c r="B4" s="1188"/>
      <c r="C4" s="1189"/>
      <c r="D4" s="1189"/>
      <c r="E4" s="1189"/>
      <c r="F4" s="1189"/>
      <c r="G4" s="1189"/>
      <c r="H4" s="1189"/>
      <c r="I4" s="1230" t="s">
        <v>838</v>
      </c>
      <c r="J4" s="1230" t="s">
        <v>838</v>
      </c>
    </row>
    <row r="5" spans="1:13" x14ac:dyDescent="0.2">
      <c r="A5" s="660" t="s">
        <v>839</v>
      </c>
      <c r="B5" s="1884" t="s">
        <v>543</v>
      </c>
      <c r="C5" s="1885"/>
      <c r="D5" s="1885"/>
      <c r="E5" s="1885"/>
      <c r="F5" s="1885"/>
      <c r="G5" s="1885"/>
      <c r="H5" s="1886"/>
      <c r="I5" s="660" t="s">
        <v>1055</v>
      </c>
      <c r="J5" s="1233" t="s">
        <v>1058</v>
      </c>
    </row>
    <row r="6" spans="1:13" ht="13.5" thickBot="1" x14ac:dyDescent="0.25">
      <c r="A6" s="661" t="s">
        <v>844</v>
      </c>
      <c r="B6" s="1887" t="s">
        <v>846</v>
      </c>
      <c r="C6" s="1888"/>
      <c r="D6" s="1888"/>
      <c r="E6" s="1888"/>
      <c r="F6" s="1888"/>
      <c r="G6" s="1888"/>
      <c r="H6" s="1889"/>
      <c r="I6" s="451" t="s">
        <v>847</v>
      </c>
      <c r="J6" s="1237" t="s">
        <v>848</v>
      </c>
    </row>
    <row r="7" spans="1:13" x14ac:dyDescent="0.2">
      <c r="A7" s="662">
        <v>1</v>
      </c>
      <c r="B7" s="1234"/>
      <c r="C7" s="1235"/>
      <c r="D7" s="1235"/>
      <c r="E7" s="1235"/>
      <c r="F7" s="1235"/>
      <c r="G7" s="1235"/>
      <c r="H7" s="1235"/>
      <c r="I7" s="1236"/>
      <c r="J7" s="1232"/>
      <c r="M7" s="157"/>
    </row>
    <row r="8" spans="1:13" x14ac:dyDescent="0.2">
      <c r="A8" s="662">
        <v>2</v>
      </c>
      <c r="B8" s="1186"/>
      <c r="C8" s="1187"/>
      <c r="D8" s="1187"/>
      <c r="E8" s="1187"/>
      <c r="F8" s="1187"/>
      <c r="G8" s="1187"/>
      <c r="H8" s="1187"/>
      <c r="I8" s="1231"/>
      <c r="J8" s="1095"/>
      <c r="M8" s="157"/>
    </row>
    <row r="9" spans="1:13" x14ac:dyDescent="0.2">
      <c r="A9" s="662">
        <v>3</v>
      </c>
      <c r="B9" s="1186"/>
      <c r="C9" s="1187"/>
      <c r="D9" s="1187"/>
      <c r="E9" s="1187"/>
      <c r="F9" s="1187"/>
      <c r="G9" s="1187"/>
      <c r="H9" s="1187"/>
      <c r="I9" s="1231"/>
      <c r="J9" s="1095"/>
      <c r="M9" s="157"/>
    </row>
    <row r="10" spans="1:13" x14ac:dyDescent="0.2">
      <c r="A10" s="662">
        <v>4</v>
      </c>
      <c r="B10" s="1186"/>
      <c r="C10" s="1187"/>
      <c r="D10" s="1187"/>
      <c r="E10" s="1187"/>
      <c r="F10" s="1187"/>
      <c r="G10" s="1187"/>
      <c r="H10" s="1187"/>
      <c r="I10" s="1231"/>
      <c r="J10" s="1095"/>
      <c r="M10" s="157"/>
    </row>
    <row r="11" spans="1:13" x14ac:dyDescent="0.2">
      <c r="A11" s="662">
        <v>5</v>
      </c>
      <c r="B11" s="1186"/>
      <c r="C11" s="1187"/>
      <c r="D11" s="1187"/>
      <c r="E11" s="1187"/>
      <c r="F11" s="1187"/>
      <c r="G11" s="1187"/>
      <c r="H11" s="1187"/>
      <c r="I11" s="1231"/>
      <c r="J11" s="1095"/>
      <c r="M11" s="157"/>
    </row>
    <row r="12" spans="1:13" x14ac:dyDescent="0.2">
      <c r="A12" s="662">
        <v>6</v>
      </c>
      <c r="B12" s="1186"/>
      <c r="C12" s="1187"/>
      <c r="D12" s="1187"/>
      <c r="E12" s="1187"/>
      <c r="F12" s="1187"/>
      <c r="G12" s="1187"/>
      <c r="H12" s="1187"/>
      <c r="I12" s="1231"/>
      <c r="J12" s="1095"/>
      <c r="M12" s="157"/>
    </row>
    <row r="13" spans="1:13" x14ac:dyDescent="0.2">
      <c r="A13" s="662">
        <v>7</v>
      </c>
      <c r="B13" s="1186"/>
      <c r="C13" s="1187"/>
      <c r="D13" s="1187"/>
      <c r="E13" s="1187"/>
      <c r="F13" s="1187"/>
      <c r="G13" s="1187"/>
      <c r="H13" s="1187"/>
      <c r="I13" s="1231"/>
      <c r="J13" s="1095"/>
      <c r="M13" s="157"/>
    </row>
    <row r="14" spans="1:13" x14ac:dyDescent="0.2">
      <c r="A14" s="662">
        <v>8</v>
      </c>
      <c r="B14" s="1186"/>
      <c r="C14" s="1187"/>
      <c r="D14" s="1187"/>
      <c r="E14" s="1187"/>
      <c r="F14" s="1187"/>
      <c r="G14" s="1187"/>
      <c r="H14" s="1187"/>
      <c r="I14" s="1231"/>
      <c r="J14" s="1095"/>
      <c r="M14" s="157"/>
    </row>
    <row r="15" spans="1:13" ht="13.5" thickBot="1" x14ac:dyDescent="0.25">
      <c r="A15" s="670">
        <v>9</v>
      </c>
      <c r="B15" s="1881" t="s">
        <v>1105</v>
      </c>
      <c r="C15" s="1882"/>
      <c r="D15" s="1882"/>
      <c r="E15" s="1882"/>
      <c r="F15" s="1882"/>
      <c r="G15" s="1882"/>
      <c r="H15" s="1883"/>
      <c r="I15" s="1576">
        <f>SUM(I7:I14)</f>
        <v>0</v>
      </c>
      <c r="J15" s="1576">
        <f>SUM(J7:J14)</f>
        <v>0</v>
      </c>
    </row>
    <row r="16" spans="1:13" ht="13.5" thickTop="1" x14ac:dyDescent="0.2"/>
    <row r="21" spans="1:10" ht="18" x14ac:dyDescent="0.25">
      <c r="A21" s="1875" t="s">
        <v>1672</v>
      </c>
      <c r="B21" s="1876"/>
      <c r="C21" s="1876"/>
      <c r="D21" s="1876"/>
      <c r="E21" s="1876"/>
      <c r="F21" s="1876"/>
      <c r="G21" s="1876"/>
      <c r="H21" s="1876"/>
      <c r="I21" s="1876"/>
      <c r="J21" s="1877"/>
    </row>
    <row r="22" spans="1:10" ht="18" x14ac:dyDescent="0.25">
      <c r="A22" s="1878" t="s">
        <v>1399</v>
      </c>
      <c r="B22" s="1879"/>
      <c r="C22" s="1879"/>
      <c r="D22" s="1879"/>
      <c r="E22" s="1879"/>
      <c r="F22" s="1879"/>
      <c r="G22" s="1879"/>
      <c r="H22" s="1879"/>
      <c r="I22" s="1879"/>
      <c r="J22" s="1880"/>
    </row>
    <row r="23" spans="1:10" ht="15.75" x14ac:dyDescent="0.25">
      <c r="A23" s="1309"/>
      <c r="B23" s="1395"/>
      <c r="C23" s="1395"/>
      <c r="D23" s="1395"/>
      <c r="E23" s="1395"/>
      <c r="F23" s="1395"/>
      <c r="G23" s="1395"/>
      <c r="H23" s="1395"/>
      <c r="I23" s="1406"/>
      <c r="J23" s="1407"/>
    </row>
    <row r="24" spans="1:10" x14ac:dyDescent="0.2">
      <c r="A24" s="1310"/>
      <c r="B24" s="1310"/>
      <c r="C24" s="1311"/>
      <c r="D24" s="1311"/>
      <c r="E24" s="1311"/>
      <c r="F24" s="1311"/>
      <c r="G24" s="1311"/>
      <c r="H24" s="1394"/>
      <c r="I24" s="1404"/>
      <c r="J24" s="1317"/>
    </row>
    <row r="25" spans="1:10" x14ac:dyDescent="0.2">
      <c r="A25" s="1310"/>
      <c r="B25" s="1310"/>
      <c r="C25" s="1311"/>
      <c r="D25" s="1311"/>
      <c r="E25" s="1311"/>
      <c r="F25" s="1311"/>
      <c r="G25" s="1311"/>
      <c r="H25" s="1394"/>
      <c r="I25" s="1404"/>
      <c r="J25" s="1312"/>
    </row>
    <row r="26" spans="1:10" x14ac:dyDescent="0.2">
      <c r="A26" s="1310"/>
      <c r="B26" s="1310"/>
      <c r="C26" s="1311"/>
      <c r="D26" s="1311"/>
      <c r="E26" s="1311"/>
      <c r="F26" s="1311"/>
      <c r="G26" s="1394"/>
      <c r="H26" s="1394"/>
      <c r="I26" s="1404"/>
      <c r="J26" s="1312"/>
    </row>
    <row r="27" spans="1:10" x14ac:dyDescent="0.2">
      <c r="A27" s="1313" t="s">
        <v>839</v>
      </c>
      <c r="B27" s="1873" t="s">
        <v>1360</v>
      </c>
      <c r="C27" s="1874"/>
      <c r="D27" s="1874"/>
      <c r="E27" s="1874"/>
      <c r="F27" s="1874"/>
      <c r="G27" s="1874"/>
      <c r="H27" s="1874"/>
      <c r="I27" s="1404"/>
      <c r="J27" s="1312" t="s">
        <v>395</v>
      </c>
    </row>
    <row r="28" spans="1:10" ht="13.5" thickBot="1" x14ac:dyDescent="0.25">
      <c r="A28" s="1314" t="s">
        <v>844</v>
      </c>
      <c r="B28" s="1873" t="s">
        <v>846</v>
      </c>
      <c r="C28" s="1874"/>
      <c r="D28" s="1874"/>
      <c r="E28" s="1874"/>
      <c r="F28" s="1874"/>
      <c r="G28" s="1874"/>
      <c r="H28" s="1874"/>
      <c r="I28" s="1404"/>
      <c r="J28" s="1312" t="s">
        <v>847</v>
      </c>
    </row>
    <row r="29" spans="1:10" x14ac:dyDescent="0.2">
      <c r="A29" s="1315">
        <v>1</v>
      </c>
      <c r="B29" s="1318" t="s">
        <v>555</v>
      </c>
      <c r="C29" s="1319"/>
      <c r="D29" s="1319"/>
      <c r="E29" s="1319"/>
      <c r="F29" s="1319"/>
      <c r="G29" s="1320"/>
      <c r="H29" s="1320"/>
      <c r="I29" s="161"/>
      <c r="J29" s="1316"/>
    </row>
    <row r="30" spans="1:10" x14ac:dyDescent="0.2">
      <c r="A30" s="1315">
        <v>2</v>
      </c>
      <c r="B30" s="1318" t="s">
        <v>1400</v>
      </c>
      <c r="C30" s="1319"/>
      <c r="D30" s="1319"/>
      <c r="E30" s="1319"/>
      <c r="F30" s="1319"/>
      <c r="G30" s="1320"/>
      <c r="H30" s="1320"/>
      <c r="I30" s="161"/>
      <c r="J30" s="1316"/>
    </row>
    <row r="31" spans="1:10" x14ac:dyDescent="0.2">
      <c r="A31" s="1315">
        <v>3</v>
      </c>
      <c r="B31" s="1318" t="s">
        <v>1402</v>
      </c>
      <c r="C31" s="1319"/>
      <c r="D31" s="1319"/>
      <c r="E31" s="1319"/>
      <c r="F31" s="1319"/>
      <c r="G31" s="1320"/>
      <c r="H31" s="1320"/>
      <c r="I31" s="161"/>
      <c r="J31" s="1316"/>
    </row>
    <row r="32" spans="1:10" x14ac:dyDescent="0.2">
      <c r="A32" s="1315">
        <v>4</v>
      </c>
      <c r="B32" s="1318" t="s">
        <v>1403</v>
      </c>
      <c r="C32" s="1319"/>
      <c r="D32" s="1319"/>
      <c r="E32" s="1319"/>
      <c r="F32" s="1319"/>
      <c r="G32" s="1320"/>
      <c r="H32" s="1320"/>
      <c r="I32" s="161"/>
      <c r="J32" s="1316"/>
    </row>
    <row r="33" spans="1:10" x14ac:dyDescent="0.2">
      <c r="A33" s="1315">
        <v>5</v>
      </c>
      <c r="B33" s="1659"/>
      <c r="C33" s="1660"/>
      <c r="D33" s="1660"/>
      <c r="E33" s="1660"/>
      <c r="F33" s="1660"/>
      <c r="G33" s="1661"/>
      <c r="H33" s="1661"/>
      <c r="I33" s="1662"/>
      <c r="J33" s="1316"/>
    </row>
    <row r="34" spans="1:10" x14ac:dyDescent="0.2">
      <c r="A34" s="1315">
        <v>6</v>
      </c>
      <c r="B34" s="1318" t="s">
        <v>1401</v>
      </c>
      <c r="C34" s="1319"/>
      <c r="D34" s="1319"/>
      <c r="E34" s="1319"/>
      <c r="F34" s="1319"/>
      <c r="G34" s="1320"/>
      <c r="H34" s="1320"/>
      <c r="I34" s="161"/>
      <c r="J34" s="1316"/>
    </row>
    <row r="35" spans="1:10" x14ac:dyDescent="0.2">
      <c r="A35" s="1315">
        <v>7</v>
      </c>
      <c r="B35" s="1318" t="s">
        <v>1404</v>
      </c>
      <c r="C35" s="1319"/>
      <c r="D35" s="1319"/>
      <c r="E35" s="1319"/>
      <c r="F35" s="1319"/>
      <c r="G35" s="1320"/>
      <c r="H35" s="1320"/>
      <c r="I35" s="161"/>
      <c r="J35" s="1316"/>
    </row>
    <row r="36" spans="1:10" x14ac:dyDescent="0.2">
      <c r="A36" s="1315">
        <v>8</v>
      </c>
      <c r="B36" s="1318" t="s">
        <v>1403</v>
      </c>
      <c r="C36" s="1319"/>
      <c r="D36" s="1319"/>
      <c r="E36" s="1319"/>
      <c r="F36" s="1319"/>
      <c r="G36" s="1320"/>
      <c r="H36" s="1320"/>
      <c r="I36" s="161"/>
      <c r="J36" s="1316"/>
    </row>
    <row r="37" spans="1:10" x14ac:dyDescent="0.2">
      <c r="A37" s="1315">
        <v>9</v>
      </c>
      <c r="B37" s="1318" t="s">
        <v>1405</v>
      </c>
      <c r="C37" s="1319"/>
      <c r="D37" s="1319"/>
      <c r="E37" s="1319"/>
      <c r="F37" s="1319"/>
      <c r="G37" s="1320"/>
      <c r="H37" s="1320"/>
      <c r="I37" s="161"/>
      <c r="J37" s="1316"/>
    </row>
    <row r="38" spans="1:10" x14ac:dyDescent="0.2">
      <c r="A38" s="1315">
        <v>10</v>
      </c>
      <c r="B38" s="1659"/>
      <c r="C38" s="1660"/>
      <c r="D38" s="1660"/>
      <c r="E38" s="1660"/>
      <c r="F38" s="1660"/>
      <c r="G38" s="1661"/>
      <c r="H38" s="1661"/>
      <c r="I38" s="1662"/>
      <c r="J38" s="1316"/>
    </row>
    <row r="39" spans="1:10" x14ac:dyDescent="0.2">
      <c r="A39" s="1315">
        <v>11</v>
      </c>
      <c r="B39" s="1321" t="s">
        <v>558</v>
      </c>
      <c r="C39" s="1322"/>
      <c r="D39" s="1322"/>
      <c r="E39" s="1322"/>
      <c r="F39" s="1322"/>
      <c r="G39" s="1322"/>
      <c r="H39" s="1405"/>
      <c r="I39" s="161"/>
      <c r="J39" s="1577">
        <f>SUM(J29:J38)</f>
        <v>0</v>
      </c>
    </row>
  </sheetData>
  <sheetProtection sheet="1" objects="1" scenarios="1"/>
  <mergeCells count="9">
    <mergeCell ref="B28:H28"/>
    <mergeCell ref="A21:J21"/>
    <mergeCell ref="A22:J22"/>
    <mergeCell ref="A2:J2"/>
    <mergeCell ref="A1:J1"/>
    <mergeCell ref="B15:H15"/>
    <mergeCell ref="B5:H5"/>
    <mergeCell ref="B6:H6"/>
    <mergeCell ref="B27:H27"/>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49"/>
  <sheetViews>
    <sheetView zoomScaleNormal="100" workbookViewId="0">
      <selection activeCell="N1" sqref="N1"/>
    </sheetView>
  </sheetViews>
  <sheetFormatPr defaultRowHeight="12.75" x14ac:dyDescent="0.2"/>
  <cols>
    <col min="1" max="1" width="4.7109375" style="210" customWidth="1"/>
    <col min="2" max="2" width="3.5703125" style="43" customWidth="1"/>
    <col min="3" max="11" width="9.140625" style="43"/>
    <col min="12" max="12" width="12.140625" style="43" customWidth="1"/>
    <col min="13" max="16384" width="9.140625" style="43"/>
  </cols>
  <sheetData>
    <row r="1" spans="1:13" ht="18.75" thickTop="1" x14ac:dyDescent="0.25">
      <c r="A1" s="308"/>
      <c r="B1" s="309"/>
      <c r="C1" s="309"/>
      <c r="D1" s="309"/>
      <c r="E1" s="309"/>
      <c r="F1" s="309"/>
      <c r="G1" s="309"/>
      <c r="H1" s="309"/>
      <c r="I1" s="309"/>
      <c r="J1" s="309"/>
      <c r="K1" s="309"/>
      <c r="L1" s="20"/>
      <c r="M1" s="18"/>
    </row>
    <row r="2" spans="1:13" ht="18" x14ac:dyDescent="0.25">
      <c r="A2" s="1738" t="s">
        <v>598</v>
      </c>
      <c r="B2" s="1739"/>
      <c r="C2" s="1739"/>
      <c r="D2" s="1739"/>
      <c r="E2" s="1739"/>
      <c r="F2" s="1739"/>
      <c r="G2" s="1739"/>
      <c r="H2" s="1739"/>
      <c r="I2" s="1739"/>
      <c r="J2" s="1739"/>
      <c r="K2" s="1739"/>
      <c r="L2" s="1740"/>
      <c r="M2" s="18"/>
    </row>
    <row r="3" spans="1:13" ht="15" x14ac:dyDescent="0.2">
      <c r="A3" s="310"/>
      <c r="B3" s="311"/>
      <c r="C3" s="18"/>
      <c r="D3" s="18"/>
      <c r="E3" s="18"/>
      <c r="F3" s="18"/>
      <c r="G3" s="18"/>
      <c r="H3" s="18"/>
      <c r="I3" s="18"/>
      <c r="J3" s="18"/>
      <c r="K3" s="18"/>
      <c r="L3" s="21"/>
      <c r="M3" s="18"/>
    </row>
    <row r="4" spans="1:13" ht="15" x14ac:dyDescent="0.2">
      <c r="A4" s="310"/>
      <c r="B4" s="311"/>
      <c r="C4" s="18"/>
      <c r="D4" s="18"/>
      <c r="E4" s="18"/>
      <c r="F4" s="18"/>
      <c r="G4" s="18"/>
      <c r="H4" s="18"/>
      <c r="I4" s="18"/>
      <c r="J4" s="18"/>
      <c r="K4" s="18"/>
      <c r="L4" s="21"/>
      <c r="M4" s="18"/>
    </row>
    <row r="5" spans="1:13" ht="15" x14ac:dyDescent="0.2">
      <c r="A5" s="310" t="s">
        <v>889</v>
      </c>
      <c r="B5" s="312" t="s">
        <v>586</v>
      </c>
      <c r="C5" s="200"/>
      <c r="D5" s="200"/>
      <c r="E5" s="200"/>
      <c r="F5" s="200"/>
      <c r="G5" s="200"/>
      <c r="H5" s="200"/>
      <c r="I5" s="200"/>
      <c r="J5" s="200"/>
      <c r="K5" s="200"/>
      <c r="L5" s="205"/>
      <c r="M5" s="18"/>
    </row>
    <row r="6" spans="1:13" ht="15.75" x14ac:dyDescent="0.25">
      <c r="A6" s="310"/>
      <c r="B6" s="313" t="s">
        <v>1491</v>
      </c>
      <c r="C6" s="18"/>
      <c r="D6" s="18"/>
      <c r="E6" s="18"/>
      <c r="F6" s="18"/>
      <c r="G6" s="18"/>
      <c r="H6" s="18"/>
      <c r="I6" s="18"/>
      <c r="J6" s="18"/>
      <c r="K6" s="18"/>
      <c r="L6" s="21"/>
      <c r="M6" s="18"/>
    </row>
    <row r="7" spans="1:13" ht="15" x14ac:dyDescent="0.2">
      <c r="A7" s="310"/>
      <c r="B7" s="311"/>
      <c r="C7" s="18"/>
      <c r="D7" s="18"/>
      <c r="E7" s="18"/>
      <c r="F7" s="18"/>
      <c r="G7" s="18"/>
      <c r="H7" s="18"/>
      <c r="I7" s="18"/>
      <c r="J7" s="18"/>
      <c r="K7" s="18"/>
      <c r="L7" s="21"/>
      <c r="M7" s="18"/>
    </row>
    <row r="8" spans="1:13" ht="15.75" x14ac:dyDescent="0.25">
      <c r="A8" s="310"/>
      <c r="B8" s="311"/>
      <c r="C8" s="313" t="s">
        <v>890</v>
      </c>
      <c r="D8" s="18"/>
      <c r="E8" s="18"/>
      <c r="F8" s="18"/>
      <c r="G8" s="18"/>
      <c r="H8" s="18"/>
      <c r="I8" s="18"/>
      <c r="J8" s="18"/>
      <c r="K8" s="18"/>
      <c r="L8" s="21"/>
      <c r="M8" s="18"/>
    </row>
    <row r="9" spans="1:13" ht="15.75" x14ac:dyDescent="0.25">
      <c r="A9" s="310"/>
      <c r="B9" s="311"/>
      <c r="C9" s="313" t="s">
        <v>1317</v>
      </c>
      <c r="D9" s="18"/>
      <c r="E9" s="18"/>
      <c r="F9" s="18"/>
      <c r="G9" s="18"/>
      <c r="H9" s="18"/>
      <c r="I9" s="18"/>
      <c r="J9" s="18"/>
      <c r="K9" s="18"/>
      <c r="L9" s="21"/>
      <c r="M9" s="18"/>
    </row>
    <row r="10" spans="1:13" ht="15.75" x14ac:dyDescent="0.25">
      <c r="A10" s="310"/>
      <c r="B10" s="311"/>
      <c r="C10" s="313" t="s">
        <v>1492</v>
      </c>
      <c r="D10" s="18"/>
      <c r="E10" s="18"/>
      <c r="F10" s="18"/>
      <c r="G10" s="18"/>
      <c r="H10" s="18"/>
      <c r="I10" s="18"/>
      <c r="J10" s="18"/>
      <c r="K10" s="18"/>
      <c r="L10" s="21"/>
      <c r="M10" s="18"/>
    </row>
    <row r="11" spans="1:13" ht="15.75" x14ac:dyDescent="0.25">
      <c r="A11" s="310"/>
      <c r="B11" s="311"/>
      <c r="C11" s="313" t="s">
        <v>891</v>
      </c>
      <c r="D11" s="18"/>
      <c r="E11" s="18"/>
      <c r="F11" s="18"/>
      <c r="G11" s="18"/>
      <c r="H11" s="18"/>
      <c r="I11" s="18"/>
      <c r="J11" s="18"/>
      <c r="K11" s="18"/>
      <c r="L11" s="21"/>
      <c r="M11" s="18"/>
    </row>
    <row r="12" spans="1:13" ht="15.75" x14ac:dyDescent="0.25">
      <c r="A12" s="310"/>
      <c r="B12" s="311"/>
      <c r="C12" s="313" t="s">
        <v>892</v>
      </c>
      <c r="D12" s="18"/>
      <c r="E12" s="18"/>
      <c r="F12" s="18"/>
      <c r="G12" s="18"/>
      <c r="H12" s="18"/>
      <c r="I12" s="18"/>
      <c r="J12" s="18"/>
      <c r="K12" s="18"/>
      <c r="L12" s="21"/>
      <c r="M12" s="18"/>
    </row>
    <row r="13" spans="1:13" ht="15" x14ac:dyDescent="0.2">
      <c r="A13" s="310"/>
      <c r="B13" s="311"/>
      <c r="C13" s="1374" t="s">
        <v>1454</v>
      </c>
      <c r="D13" s="254"/>
      <c r="E13" s="18"/>
      <c r="F13" s="18"/>
      <c r="G13" s="18"/>
      <c r="H13" s="18"/>
      <c r="I13" s="18"/>
      <c r="J13" s="18"/>
      <c r="K13" s="18"/>
      <c r="L13" s="21"/>
      <c r="M13" s="18"/>
    </row>
    <row r="14" spans="1:13" ht="15.75" x14ac:dyDescent="0.25">
      <c r="A14" s="310"/>
      <c r="B14" s="311"/>
      <c r="C14" s="314"/>
      <c r="D14" s="18"/>
      <c r="E14" s="18"/>
      <c r="F14" s="18"/>
      <c r="G14" s="18"/>
      <c r="H14" s="18"/>
      <c r="I14" s="18"/>
      <c r="J14" s="18"/>
      <c r="K14" s="18"/>
      <c r="L14" s="21"/>
      <c r="M14" s="18"/>
    </row>
    <row r="15" spans="1:13" ht="15" x14ac:dyDescent="0.2">
      <c r="A15" s="310" t="s">
        <v>893</v>
      </c>
      <c r="B15" s="311" t="s">
        <v>894</v>
      </c>
      <c r="C15" s="18"/>
      <c r="D15" s="18"/>
      <c r="E15" s="18"/>
      <c r="F15" s="18"/>
      <c r="G15" s="18"/>
      <c r="H15" s="18"/>
      <c r="I15" s="18"/>
      <c r="J15" s="18"/>
      <c r="K15" s="18"/>
      <c r="L15" s="21"/>
      <c r="M15" s="18"/>
    </row>
    <row r="16" spans="1:13" ht="15" x14ac:dyDescent="0.2">
      <c r="A16" s="310"/>
      <c r="B16" s="311" t="s">
        <v>895</v>
      </c>
      <c r="C16" s="18"/>
      <c r="D16" s="18"/>
      <c r="E16" s="18"/>
      <c r="F16" s="18"/>
      <c r="G16" s="18"/>
      <c r="H16" s="18"/>
      <c r="I16" s="18"/>
      <c r="J16" s="18"/>
      <c r="K16" s="18"/>
      <c r="L16" s="21"/>
      <c r="M16" s="18"/>
    </row>
    <row r="17" spans="1:13" ht="15" x14ac:dyDescent="0.2">
      <c r="A17" s="310"/>
      <c r="B17" s="311"/>
      <c r="C17" s="18"/>
      <c r="D17" s="18"/>
      <c r="E17" s="18"/>
      <c r="F17" s="18"/>
      <c r="G17" s="18"/>
      <c r="H17" s="18"/>
      <c r="I17" s="18"/>
      <c r="J17" s="18"/>
      <c r="K17" s="18"/>
      <c r="L17" s="21"/>
      <c r="M17" s="18"/>
    </row>
    <row r="18" spans="1:13" ht="15" x14ac:dyDescent="0.2">
      <c r="A18" s="310" t="s">
        <v>896</v>
      </c>
      <c r="B18" s="311" t="s">
        <v>1727</v>
      </c>
      <c r="C18" s="18"/>
      <c r="D18" s="18"/>
      <c r="E18" s="18"/>
      <c r="F18" s="18"/>
      <c r="G18" s="18"/>
      <c r="H18" s="18"/>
      <c r="I18" s="18"/>
      <c r="J18" s="18"/>
      <c r="K18" s="18"/>
      <c r="L18" s="21"/>
      <c r="M18" s="18"/>
    </row>
    <row r="19" spans="1:13" ht="15" x14ac:dyDescent="0.2">
      <c r="A19" s="310"/>
      <c r="B19" s="311"/>
      <c r="C19" s="18"/>
      <c r="D19" s="18"/>
      <c r="E19" s="18"/>
      <c r="F19" s="18"/>
      <c r="G19" s="18"/>
      <c r="H19" s="18"/>
      <c r="I19" s="18"/>
      <c r="J19" s="18"/>
      <c r="K19" s="18"/>
      <c r="L19" s="21"/>
      <c r="M19" s="18"/>
    </row>
    <row r="20" spans="1:13" ht="15" x14ac:dyDescent="0.2">
      <c r="A20" s="310" t="s">
        <v>897</v>
      </c>
      <c r="B20" s="311" t="s">
        <v>1725</v>
      </c>
      <c r="C20" s="18"/>
      <c r="D20" s="18"/>
      <c r="E20" s="18"/>
      <c r="F20" s="18"/>
      <c r="G20" s="18"/>
      <c r="H20" s="18"/>
      <c r="I20" s="18"/>
      <c r="J20" s="18"/>
      <c r="K20" s="18"/>
      <c r="L20" s="21"/>
      <c r="M20" s="18"/>
    </row>
    <row r="21" spans="1:13" ht="15" x14ac:dyDescent="0.2">
      <c r="A21" s="310"/>
      <c r="B21" s="311" t="s">
        <v>1726</v>
      </c>
      <c r="C21" s="18"/>
      <c r="D21" s="18"/>
      <c r="E21" s="18"/>
      <c r="F21" s="18"/>
      <c r="G21" s="18"/>
      <c r="H21" s="18"/>
      <c r="I21" s="18"/>
      <c r="J21" s="18"/>
      <c r="K21" s="18"/>
      <c r="L21" s="21"/>
      <c r="M21" s="18"/>
    </row>
    <row r="22" spans="1:13" ht="15" x14ac:dyDescent="0.2">
      <c r="A22" s="310"/>
      <c r="B22" s="311"/>
      <c r="C22" s="18"/>
      <c r="D22" s="18"/>
      <c r="E22" s="18"/>
      <c r="F22" s="18"/>
      <c r="G22" s="18"/>
      <c r="H22" s="18"/>
      <c r="I22" s="18"/>
      <c r="J22" s="18"/>
      <c r="K22" s="18"/>
      <c r="L22" s="21"/>
      <c r="M22" s="18"/>
    </row>
    <row r="23" spans="1:13" ht="15.75" x14ac:dyDescent="0.25">
      <c r="A23" s="310" t="s">
        <v>898</v>
      </c>
      <c r="B23" s="311" t="s">
        <v>1183</v>
      </c>
      <c r="C23" s="18"/>
      <c r="D23" s="18"/>
      <c r="E23" s="18"/>
      <c r="F23" s="18"/>
      <c r="G23" s="18"/>
      <c r="H23" s="18"/>
      <c r="I23" s="18"/>
      <c r="J23" s="18"/>
      <c r="K23" s="18"/>
      <c r="L23" s="21"/>
      <c r="M23" s="18"/>
    </row>
    <row r="24" spans="1:13" ht="15" x14ac:dyDescent="0.2">
      <c r="A24" s="310"/>
      <c r="B24" s="311" t="s">
        <v>899</v>
      </c>
      <c r="C24" s="18"/>
      <c r="D24" s="18"/>
      <c r="E24" s="18"/>
      <c r="F24" s="18"/>
      <c r="G24" s="18"/>
      <c r="H24" s="18"/>
      <c r="I24" s="18"/>
      <c r="J24" s="18"/>
      <c r="K24" s="18"/>
      <c r="L24" s="21"/>
      <c r="M24" s="18"/>
    </row>
    <row r="25" spans="1:13" ht="15" x14ac:dyDescent="0.2">
      <c r="A25" s="310"/>
      <c r="B25" s="311"/>
      <c r="C25" s="18"/>
      <c r="D25" s="18"/>
      <c r="E25" s="18"/>
      <c r="F25" s="18"/>
      <c r="G25" s="18"/>
      <c r="H25" s="18"/>
      <c r="I25" s="18"/>
      <c r="J25" s="18"/>
      <c r="K25" s="18"/>
      <c r="L25" s="21"/>
      <c r="M25" s="18"/>
    </row>
    <row r="26" spans="1:13" ht="15" x14ac:dyDescent="0.2">
      <c r="A26" s="310" t="s">
        <v>900</v>
      </c>
      <c r="B26" s="311" t="s">
        <v>1735</v>
      </c>
      <c r="C26" s="18"/>
      <c r="D26" s="18"/>
      <c r="E26" s="18"/>
      <c r="F26" s="18"/>
      <c r="G26" s="18"/>
      <c r="H26" s="18"/>
      <c r="I26" s="18"/>
      <c r="J26" s="18"/>
      <c r="K26" s="18"/>
      <c r="L26" s="21"/>
      <c r="M26" s="18"/>
    </row>
    <row r="27" spans="1:13" ht="15.75" x14ac:dyDescent="0.25">
      <c r="A27" s="310"/>
      <c r="B27" s="311" t="s">
        <v>1736</v>
      </c>
      <c r="C27" s="18"/>
      <c r="D27" s="18"/>
      <c r="E27" s="18"/>
      <c r="F27" s="18"/>
      <c r="G27" s="18"/>
      <c r="H27" s="18"/>
      <c r="I27" s="18"/>
      <c r="J27" s="18"/>
      <c r="K27" s="18"/>
      <c r="L27" s="21"/>
      <c r="M27" s="18"/>
    </row>
    <row r="28" spans="1:13" ht="15" x14ac:dyDescent="0.2">
      <c r="A28" s="310"/>
      <c r="B28" s="311" t="s">
        <v>1737</v>
      </c>
      <c r="C28" s="18"/>
      <c r="D28" s="18"/>
      <c r="E28" s="18"/>
      <c r="F28" s="18"/>
      <c r="G28" s="18"/>
      <c r="H28" s="18"/>
      <c r="I28" s="18"/>
      <c r="J28" s="18"/>
      <c r="K28" s="18"/>
      <c r="L28" s="21"/>
      <c r="M28" s="18"/>
    </row>
    <row r="29" spans="1:13" ht="15" x14ac:dyDescent="0.2">
      <c r="A29" s="310"/>
      <c r="B29" s="311" t="s">
        <v>1738</v>
      </c>
      <c r="C29" s="18"/>
      <c r="D29" s="18"/>
      <c r="E29" s="18"/>
      <c r="F29" s="18"/>
      <c r="G29" s="18"/>
      <c r="H29" s="18"/>
      <c r="I29" s="18"/>
      <c r="J29" s="18"/>
      <c r="K29" s="18"/>
      <c r="L29" s="21"/>
      <c r="M29" s="18"/>
    </row>
    <row r="30" spans="1:13" ht="15" x14ac:dyDescent="0.2">
      <c r="A30" s="310"/>
      <c r="B30" s="311" t="s">
        <v>1739</v>
      </c>
      <c r="C30" s="18"/>
      <c r="D30" s="18"/>
      <c r="E30" s="18"/>
      <c r="F30" s="18"/>
      <c r="G30" s="18"/>
      <c r="H30" s="18"/>
      <c r="I30" s="18"/>
      <c r="J30" s="18"/>
      <c r="K30" s="18"/>
      <c r="L30" s="21"/>
      <c r="M30" s="18"/>
    </row>
    <row r="31" spans="1:13" ht="15" x14ac:dyDescent="0.2">
      <c r="A31" s="310"/>
      <c r="B31" s="311" t="s">
        <v>1740</v>
      </c>
      <c r="C31" s="18"/>
      <c r="D31" s="18"/>
      <c r="E31" s="18"/>
      <c r="F31" s="18"/>
      <c r="G31" s="18"/>
      <c r="H31" s="18"/>
      <c r="I31" s="18"/>
      <c r="J31" s="18"/>
      <c r="K31" s="18"/>
      <c r="L31" s="21"/>
      <c r="M31" s="18"/>
    </row>
    <row r="32" spans="1:13" ht="15" x14ac:dyDescent="0.2">
      <c r="A32" s="310"/>
      <c r="B32" s="311"/>
      <c r="C32" s="18"/>
      <c r="D32" s="18"/>
      <c r="E32" s="18"/>
      <c r="F32" s="18"/>
      <c r="G32" s="18"/>
      <c r="H32" s="18"/>
      <c r="I32" s="18"/>
      <c r="J32" s="18"/>
      <c r="K32" s="18"/>
      <c r="L32" s="21"/>
      <c r="M32" s="18"/>
    </row>
    <row r="33" spans="1:13" ht="15" x14ac:dyDescent="0.2">
      <c r="A33" s="310" t="s">
        <v>901</v>
      </c>
      <c r="B33" s="311" t="s">
        <v>902</v>
      </c>
      <c r="C33" s="18"/>
      <c r="D33" s="18"/>
      <c r="E33" s="18"/>
      <c r="F33" s="18"/>
      <c r="G33" s="18"/>
      <c r="H33" s="18"/>
      <c r="I33" s="18"/>
      <c r="J33" s="18"/>
      <c r="K33" s="18"/>
      <c r="L33" s="21"/>
      <c r="M33" s="18"/>
    </row>
    <row r="34" spans="1:13" ht="15" x14ac:dyDescent="0.2">
      <c r="A34" s="310"/>
      <c r="B34" s="311" t="s">
        <v>903</v>
      </c>
      <c r="C34" s="18"/>
      <c r="D34" s="18"/>
      <c r="E34" s="18"/>
      <c r="F34" s="18"/>
      <c r="G34" s="18"/>
      <c r="H34" s="18"/>
      <c r="I34" s="18"/>
      <c r="J34" s="18"/>
      <c r="K34" s="18"/>
      <c r="L34" s="21"/>
      <c r="M34" s="18"/>
    </row>
    <row r="35" spans="1:13" ht="15" x14ac:dyDescent="0.2">
      <c r="A35" s="310"/>
      <c r="B35" s="311" t="s">
        <v>587</v>
      </c>
      <c r="C35" s="18"/>
      <c r="D35" s="18"/>
      <c r="E35" s="18"/>
      <c r="F35" s="18"/>
      <c r="G35" s="18"/>
      <c r="H35" s="18"/>
      <c r="I35" s="18"/>
      <c r="J35" s="18"/>
      <c r="K35" s="18"/>
      <c r="L35" s="21"/>
      <c r="M35" s="18"/>
    </row>
    <row r="36" spans="1:13" ht="15" x14ac:dyDescent="0.2">
      <c r="A36" s="310"/>
      <c r="B36" s="311"/>
      <c r="C36" s="18"/>
      <c r="D36" s="18"/>
      <c r="E36" s="18"/>
      <c r="F36" s="18"/>
      <c r="G36" s="18"/>
      <c r="H36" s="18"/>
      <c r="I36" s="18"/>
      <c r="J36" s="18"/>
      <c r="K36" s="18"/>
      <c r="L36" s="21"/>
      <c r="M36" s="18"/>
    </row>
    <row r="37" spans="1:13" ht="15" x14ac:dyDescent="0.2">
      <c r="A37" s="310" t="s">
        <v>904</v>
      </c>
      <c r="B37" s="311" t="s">
        <v>905</v>
      </c>
      <c r="C37" s="18"/>
      <c r="D37" s="18"/>
      <c r="E37" s="18"/>
      <c r="F37" s="18"/>
      <c r="G37" s="18"/>
      <c r="H37" s="18"/>
      <c r="I37" s="18"/>
      <c r="J37" s="18"/>
      <c r="K37" s="18"/>
      <c r="L37" s="21"/>
      <c r="M37" s="18"/>
    </row>
    <row r="38" spans="1:13" ht="15" x14ac:dyDescent="0.2">
      <c r="A38" s="310"/>
      <c r="B38" s="311" t="s">
        <v>906</v>
      </c>
      <c r="C38" s="18"/>
      <c r="D38" s="18"/>
      <c r="E38" s="18"/>
      <c r="F38" s="18"/>
      <c r="G38" s="18"/>
      <c r="H38" s="18"/>
      <c r="I38" s="18"/>
      <c r="J38" s="18"/>
      <c r="K38" s="18"/>
      <c r="L38" s="21"/>
      <c r="M38" s="18"/>
    </row>
    <row r="39" spans="1:13" ht="15" x14ac:dyDescent="0.2">
      <c r="A39" s="310"/>
      <c r="B39" s="311" t="s">
        <v>599</v>
      </c>
      <c r="C39" s="18"/>
      <c r="D39" s="18"/>
      <c r="E39" s="18"/>
      <c r="F39" s="18"/>
      <c r="G39" s="18"/>
      <c r="H39" s="18"/>
      <c r="I39" s="18"/>
      <c r="J39" s="18"/>
      <c r="K39" s="18"/>
      <c r="L39" s="21"/>
      <c r="M39" s="18"/>
    </row>
    <row r="40" spans="1:13" ht="15" x14ac:dyDescent="0.2">
      <c r="A40" s="310"/>
      <c r="B40" s="311" t="s">
        <v>1734</v>
      </c>
      <c r="C40" s="18"/>
      <c r="D40" s="18"/>
      <c r="E40" s="18"/>
      <c r="F40" s="18"/>
      <c r="G40" s="18"/>
      <c r="H40" s="18"/>
      <c r="I40" s="18"/>
      <c r="J40" s="18"/>
      <c r="K40" s="18"/>
      <c r="L40" s="21"/>
      <c r="M40" s="18"/>
    </row>
    <row r="41" spans="1:13" ht="15" x14ac:dyDescent="0.2">
      <c r="A41" s="310"/>
      <c r="B41" s="311" t="s">
        <v>588</v>
      </c>
      <c r="C41" s="18"/>
      <c r="D41" s="18"/>
      <c r="E41" s="18"/>
      <c r="F41" s="18"/>
      <c r="G41" s="18"/>
      <c r="H41" s="18"/>
      <c r="I41" s="18"/>
      <c r="J41" s="18"/>
      <c r="K41" s="18"/>
      <c r="L41" s="21"/>
      <c r="M41" s="18"/>
    </row>
    <row r="42" spans="1:13" ht="15" x14ac:dyDescent="0.2">
      <c r="A42" s="310"/>
      <c r="B42" s="311"/>
      <c r="C42" s="18"/>
      <c r="D42" s="18"/>
      <c r="E42" s="18"/>
      <c r="F42" s="18"/>
      <c r="G42" s="18"/>
      <c r="H42" s="18"/>
      <c r="I42" s="18"/>
      <c r="J42" s="18"/>
      <c r="K42" s="18"/>
      <c r="L42" s="21"/>
      <c r="M42" s="18"/>
    </row>
    <row r="43" spans="1:13" ht="15" x14ac:dyDescent="0.2">
      <c r="A43" s="310" t="s">
        <v>907</v>
      </c>
      <c r="B43" s="311" t="s">
        <v>1493</v>
      </c>
      <c r="C43" s="18"/>
      <c r="D43" s="18"/>
      <c r="E43" s="18"/>
      <c r="F43" s="18"/>
      <c r="G43" s="18"/>
      <c r="H43" s="18"/>
      <c r="I43" s="18"/>
      <c r="J43" s="18"/>
      <c r="K43" s="18"/>
      <c r="L43" s="21"/>
      <c r="M43" s="18"/>
    </row>
    <row r="44" spans="1:13" ht="15" x14ac:dyDescent="0.2">
      <c r="A44" s="310"/>
      <c r="B44" s="311" t="s">
        <v>995</v>
      </c>
      <c r="C44" s="18"/>
      <c r="D44" s="18"/>
      <c r="E44" s="18"/>
      <c r="F44" s="18"/>
      <c r="G44" s="18"/>
      <c r="H44" s="18"/>
      <c r="I44" s="18"/>
      <c r="J44" s="18"/>
      <c r="K44" s="18"/>
      <c r="L44" s="21"/>
      <c r="M44" s="18"/>
    </row>
    <row r="45" spans="1:13" x14ac:dyDescent="0.2">
      <c r="A45" s="315"/>
      <c r="B45" s="18"/>
      <c r="C45" s="18"/>
      <c r="D45" s="18"/>
      <c r="E45" s="18"/>
      <c r="F45" s="18"/>
      <c r="G45" s="18"/>
      <c r="H45" s="18"/>
      <c r="I45" s="18"/>
      <c r="J45" s="18"/>
      <c r="K45" s="18"/>
      <c r="L45" s="21"/>
      <c r="M45" s="18"/>
    </row>
    <row r="46" spans="1:13" ht="15" x14ac:dyDescent="0.2">
      <c r="A46" s="1163" t="s">
        <v>732</v>
      </c>
      <c r="B46" s="311" t="s">
        <v>1343</v>
      </c>
      <c r="C46" s="311"/>
      <c r="D46" s="311"/>
      <c r="E46" s="311"/>
      <c r="F46" s="311"/>
      <c r="G46" s="311"/>
      <c r="H46" s="311"/>
      <c r="I46" s="311"/>
      <c r="J46" s="311"/>
      <c r="K46" s="311"/>
      <c r="L46" s="1164"/>
      <c r="M46" s="18"/>
    </row>
    <row r="47" spans="1:13" ht="15" x14ac:dyDescent="0.2">
      <c r="A47" s="1165"/>
      <c r="B47" s="311" t="s">
        <v>1728</v>
      </c>
      <c r="C47" s="311"/>
      <c r="D47" s="311"/>
      <c r="E47" s="311"/>
      <c r="F47" s="311"/>
      <c r="G47" s="311"/>
      <c r="H47" s="311"/>
      <c r="I47" s="311"/>
      <c r="J47" s="311"/>
      <c r="K47" s="311"/>
      <c r="L47" s="1164"/>
      <c r="M47" s="18"/>
    </row>
    <row r="48" spans="1:13" ht="13.5" thickBot="1" x14ac:dyDescent="0.25">
      <c r="A48" s="316"/>
      <c r="B48" s="28"/>
      <c r="C48" s="28"/>
      <c r="D48" s="28"/>
      <c r="E48" s="28"/>
      <c r="F48" s="28"/>
      <c r="G48" s="28"/>
      <c r="H48" s="28"/>
      <c r="I48" s="28"/>
      <c r="J48" s="28"/>
      <c r="K48" s="28"/>
      <c r="L48" s="206"/>
      <c r="M48" s="18"/>
    </row>
    <row r="49" ht="13.5" thickTop="1" x14ac:dyDescent="0.2"/>
  </sheetData>
  <sheetProtection sheet="1" objects="1" scenarios="1"/>
  <mergeCells count="1">
    <mergeCell ref="A2:L2"/>
  </mergeCells>
  <phoneticPr fontId="7" type="noConversion"/>
  <hyperlinks>
    <hyperlink ref="C13" r:id="rId1"/>
  </hyperlinks>
  <printOptions horizontalCentered="1"/>
  <pageMargins left="0.54" right="0.54" top="0.69" bottom="0.78" header="0.5" footer="0.5"/>
  <pageSetup scale="94" orientation="portrait" r:id="rId2"/>
  <headerFooter alignWithMargins="0">
    <oddFooter>&amp;C&amp;P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39"/>
  <sheetViews>
    <sheetView zoomScaleNormal="100" workbookViewId="0">
      <selection activeCell="L1" sqref="L1"/>
    </sheetView>
  </sheetViews>
  <sheetFormatPr defaultRowHeight="12.75" x14ac:dyDescent="0.2"/>
  <cols>
    <col min="10" max="10" width="14" customWidth="1"/>
  </cols>
  <sheetData>
    <row r="1" spans="1:10" ht="18" x14ac:dyDescent="0.25">
      <c r="A1" s="1890" t="s">
        <v>1572</v>
      </c>
      <c r="B1" s="1891"/>
      <c r="C1" s="1891"/>
      <c r="D1" s="1891"/>
      <c r="E1" s="1891"/>
      <c r="F1" s="1891"/>
      <c r="G1" s="1891"/>
      <c r="H1" s="1891"/>
      <c r="I1" s="1891"/>
      <c r="J1" s="1892"/>
    </row>
    <row r="2" spans="1:10" ht="18" x14ac:dyDescent="0.25">
      <c r="A2" s="1893" t="s">
        <v>554</v>
      </c>
      <c r="B2" s="1894"/>
      <c r="C2" s="1894"/>
      <c r="D2" s="1894"/>
      <c r="E2" s="1894"/>
      <c r="F2" s="1894"/>
      <c r="G2" s="1894"/>
      <c r="H2" s="1894"/>
      <c r="I2" s="1894"/>
      <c r="J2" s="1895"/>
    </row>
    <row r="3" spans="1:10" x14ac:dyDescent="0.2">
      <c r="A3" s="680"/>
      <c r="B3" s="681"/>
      <c r="C3" s="681"/>
      <c r="D3" s="681"/>
      <c r="E3" s="681"/>
      <c r="F3" s="681"/>
      <c r="G3" s="681"/>
      <c r="H3" s="681"/>
      <c r="I3" s="681"/>
      <c r="J3" s="682"/>
    </row>
    <row r="4" spans="1:10" x14ac:dyDescent="0.2">
      <c r="A4" s="683" t="s">
        <v>839</v>
      </c>
      <c r="B4" s="678" t="s">
        <v>1125</v>
      </c>
      <c r="C4" s="679"/>
      <c r="D4" s="679"/>
      <c r="E4" s="679"/>
      <c r="F4" s="679"/>
      <c r="G4" s="4"/>
      <c r="H4" s="4"/>
      <c r="I4" s="679"/>
      <c r="J4" s="684" t="s">
        <v>395</v>
      </c>
    </row>
    <row r="5" spans="1:10" ht="13.5" thickBot="1" x14ac:dyDescent="0.25">
      <c r="A5" s="685" t="s">
        <v>844</v>
      </c>
      <c r="B5" s="33" t="s">
        <v>846</v>
      </c>
      <c r="C5" s="29"/>
      <c r="D5" s="29"/>
      <c r="E5" s="29"/>
      <c r="F5" s="29"/>
      <c r="G5" s="13"/>
      <c r="H5" s="13"/>
      <c r="I5" s="29"/>
      <c r="J5" s="686" t="s">
        <v>847</v>
      </c>
    </row>
    <row r="6" spans="1:10" x14ac:dyDescent="0.2">
      <c r="A6" s="687">
        <v>1</v>
      </c>
      <c r="B6" s="156" t="s">
        <v>555</v>
      </c>
      <c r="C6" s="27"/>
      <c r="D6" s="27"/>
      <c r="E6" s="27"/>
      <c r="F6" s="27"/>
      <c r="G6" s="27"/>
      <c r="H6" s="27"/>
      <c r="I6" s="27"/>
      <c r="J6" s="864"/>
    </row>
    <row r="7" spans="1:10" x14ac:dyDescent="0.2">
      <c r="A7" s="687">
        <v>2</v>
      </c>
      <c r="B7" s="866"/>
      <c r="C7" s="866" t="s">
        <v>556</v>
      </c>
      <c r="D7" s="867"/>
      <c r="E7" s="867"/>
      <c r="F7" s="867"/>
      <c r="G7" s="867"/>
      <c r="H7" s="867"/>
      <c r="I7" s="867"/>
      <c r="J7" s="863"/>
    </row>
    <row r="8" spans="1:10" x14ac:dyDescent="0.2">
      <c r="A8" s="688">
        <v>3</v>
      </c>
      <c r="B8" s="862"/>
      <c r="C8" s="1896"/>
      <c r="D8" s="1896"/>
      <c r="E8" s="1896"/>
      <c r="F8" s="1896"/>
      <c r="G8" s="1896"/>
      <c r="H8" s="1896"/>
      <c r="I8" s="1897"/>
      <c r="J8" s="863"/>
    </row>
    <row r="9" spans="1:10" x14ac:dyDescent="0.2">
      <c r="A9" s="688">
        <v>4</v>
      </c>
      <c r="B9" s="862"/>
      <c r="C9" s="1896"/>
      <c r="D9" s="1896"/>
      <c r="E9" s="1896"/>
      <c r="F9" s="1896"/>
      <c r="G9" s="1896"/>
      <c r="H9" s="1896"/>
      <c r="I9" s="1897"/>
      <c r="J9" s="863"/>
    </row>
    <row r="10" spans="1:10" ht="13.5" thickBot="1" x14ac:dyDescent="0.25">
      <c r="A10" s="688">
        <v>5</v>
      </c>
      <c r="B10" s="27"/>
      <c r="C10" s="27"/>
      <c r="D10" s="27"/>
      <c r="E10" s="27"/>
      <c r="F10" s="27"/>
      <c r="G10" s="27"/>
      <c r="H10" s="27"/>
      <c r="I10" s="158" t="s">
        <v>621</v>
      </c>
      <c r="J10" s="1578">
        <f>SUM(J7:J9)</f>
        <v>0</v>
      </c>
    </row>
    <row r="11" spans="1:10" ht="13.5" thickTop="1" x14ac:dyDescent="0.2">
      <c r="A11" s="249">
        <v>6</v>
      </c>
      <c r="B11" s="866"/>
      <c r="C11" s="866" t="s">
        <v>557</v>
      </c>
      <c r="D11" s="867"/>
      <c r="E11" s="867"/>
      <c r="F11" s="867"/>
      <c r="G11" s="867"/>
      <c r="H11" s="867"/>
      <c r="I11" s="867"/>
      <c r="J11" s="865"/>
    </row>
    <row r="12" spans="1:10" x14ac:dyDescent="0.2">
      <c r="A12" s="688">
        <v>7</v>
      </c>
      <c r="B12" s="862"/>
      <c r="C12" s="1896"/>
      <c r="D12" s="1896"/>
      <c r="E12" s="1896"/>
      <c r="F12" s="1896"/>
      <c r="G12" s="1896"/>
      <c r="H12" s="1896"/>
      <c r="I12" s="1897"/>
      <c r="J12" s="863"/>
    </row>
    <row r="13" spans="1:10" x14ac:dyDescent="0.2">
      <c r="A13" s="688">
        <v>8</v>
      </c>
      <c r="B13" s="862"/>
      <c r="C13" s="1896"/>
      <c r="D13" s="1896"/>
      <c r="E13" s="1896"/>
      <c r="F13" s="1896"/>
      <c r="G13" s="1896"/>
      <c r="H13" s="1896"/>
      <c r="I13" s="1897"/>
      <c r="J13" s="863"/>
    </row>
    <row r="14" spans="1:10" x14ac:dyDescent="0.2">
      <c r="A14" s="688">
        <v>9</v>
      </c>
      <c r="B14" s="862"/>
      <c r="C14" s="1896"/>
      <c r="D14" s="1896"/>
      <c r="E14" s="1896"/>
      <c r="F14" s="1896"/>
      <c r="G14" s="1896"/>
      <c r="H14" s="1896"/>
      <c r="I14" s="1897"/>
      <c r="J14" s="863"/>
    </row>
    <row r="15" spans="1:10" ht="13.5" thickBot="1" x14ac:dyDescent="0.25">
      <c r="A15" s="689">
        <v>10</v>
      </c>
      <c r="B15" s="27"/>
      <c r="C15" s="27"/>
      <c r="D15" s="27"/>
      <c r="E15" s="27"/>
      <c r="F15" s="27"/>
      <c r="G15" s="2"/>
      <c r="H15" s="2"/>
      <c r="I15" s="158" t="s">
        <v>627</v>
      </c>
      <c r="J15" s="1578">
        <f>SUM(J11:J14)</f>
        <v>0</v>
      </c>
    </row>
    <row r="16" spans="1:10" ht="14.25" thickTop="1" thickBot="1" x14ac:dyDescent="0.25">
      <c r="A16" s="197">
        <v>11</v>
      </c>
      <c r="B16" s="156" t="s">
        <v>558</v>
      </c>
      <c r="C16" s="2"/>
      <c r="D16" s="27"/>
      <c r="E16" s="27"/>
      <c r="F16" s="27"/>
      <c r="G16" s="27"/>
      <c r="H16" s="27"/>
      <c r="I16" s="27"/>
      <c r="J16" s="1579">
        <f>J6+J10+J15</f>
        <v>0</v>
      </c>
    </row>
    <row r="17" spans="1:10" ht="13.5" thickTop="1" x14ac:dyDescent="0.2"/>
    <row r="19" spans="1:10" ht="18" x14ac:dyDescent="0.25">
      <c r="A19" s="1890" t="s">
        <v>1574</v>
      </c>
      <c r="B19" s="1891"/>
      <c r="C19" s="1891"/>
      <c r="D19" s="1891"/>
      <c r="E19" s="1891"/>
      <c r="F19" s="1891"/>
      <c r="G19" s="1891"/>
      <c r="H19" s="1891"/>
      <c r="I19" s="1891"/>
      <c r="J19" s="1892"/>
    </row>
    <row r="20" spans="1:10" ht="18" x14ac:dyDescent="0.25">
      <c r="A20" s="1893" t="s">
        <v>658</v>
      </c>
      <c r="B20" s="1894"/>
      <c r="C20" s="1894"/>
      <c r="D20" s="1894"/>
      <c r="E20" s="1894"/>
      <c r="F20" s="1894"/>
      <c r="G20" s="1894"/>
      <c r="H20" s="1894"/>
      <c r="I20" s="1894"/>
      <c r="J20" s="1895"/>
    </row>
    <row r="21" spans="1:10" x14ac:dyDescent="0.2">
      <c r="A21" s="680"/>
      <c r="B21" s="681"/>
      <c r="C21" s="681"/>
      <c r="D21" s="681"/>
      <c r="E21" s="681"/>
      <c r="F21" s="681"/>
      <c r="G21" s="681"/>
      <c r="H21" s="681"/>
      <c r="I21" s="681"/>
      <c r="J21" s="693"/>
    </row>
    <row r="22" spans="1:10" x14ac:dyDescent="0.2">
      <c r="A22" s="244" t="s">
        <v>839</v>
      </c>
      <c r="B22" s="691"/>
      <c r="C22" s="692" t="s">
        <v>985</v>
      </c>
      <c r="D22" s="679"/>
      <c r="E22" s="679"/>
      <c r="F22" s="4"/>
      <c r="G22" s="679"/>
      <c r="H22" s="679"/>
      <c r="I22" s="679"/>
      <c r="J22" s="684" t="s">
        <v>395</v>
      </c>
    </row>
    <row r="23" spans="1:10" ht="13.5" thickBot="1" x14ac:dyDescent="0.25">
      <c r="A23" s="196" t="s">
        <v>844</v>
      </c>
      <c r="B23" s="196" t="s">
        <v>1059</v>
      </c>
      <c r="C23" s="32" t="s">
        <v>846</v>
      </c>
      <c r="D23" s="29"/>
      <c r="E23" s="29"/>
      <c r="F23" s="13"/>
      <c r="G23" s="29"/>
      <c r="H23" s="29"/>
      <c r="I23" s="29"/>
      <c r="J23" s="686" t="s">
        <v>847</v>
      </c>
    </row>
    <row r="24" spans="1:10" x14ac:dyDescent="0.2">
      <c r="A24" s="198">
        <v>1</v>
      </c>
      <c r="B24" s="1408"/>
      <c r="C24" s="156" t="s">
        <v>555</v>
      </c>
      <c r="D24" s="27"/>
      <c r="E24" s="27"/>
      <c r="F24" s="27"/>
      <c r="G24" s="27"/>
      <c r="H24" s="27"/>
      <c r="I24" s="27"/>
      <c r="J24" s="871"/>
    </row>
    <row r="25" spans="1:10" x14ac:dyDescent="0.2">
      <c r="A25" s="198">
        <v>2</v>
      </c>
      <c r="B25" s="1409"/>
      <c r="C25" s="160" t="s">
        <v>659</v>
      </c>
      <c r="D25" s="161"/>
      <c r="E25" s="161"/>
      <c r="F25" s="161"/>
      <c r="G25" s="161"/>
      <c r="H25" s="27"/>
      <c r="I25" s="27"/>
      <c r="J25" s="690"/>
    </row>
    <row r="26" spans="1:10" x14ac:dyDescent="0.2">
      <c r="A26" s="346">
        <v>3</v>
      </c>
      <c r="B26" s="1412">
        <v>400</v>
      </c>
      <c r="C26" s="160" t="s">
        <v>660</v>
      </c>
      <c r="D26" s="161"/>
      <c r="E26" s="161"/>
      <c r="F26" s="161"/>
      <c r="G26" s="161"/>
      <c r="H26" s="27"/>
      <c r="I26" s="27"/>
      <c r="J26" s="872"/>
    </row>
    <row r="27" spans="1:10" x14ac:dyDescent="0.2">
      <c r="A27" s="198">
        <v>4</v>
      </c>
      <c r="B27" s="1412">
        <v>401</v>
      </c>
      <c r="C27" s="160" t="s">
        <v>41</v>
      </c>
      <c r="D27" s="161"/>
      <c r="E27" s="161"/>
      <c r="F27" s="162"/>
      <c r="G27" s="161"/>
      <c r="H27" s="27"/>
      <c r="I27" s="27"/>
      <c r="J27" s="872"/>
    </row>
    <row r="28" spans="1:10" x14ac:dyDescent="0.2">
      <c r="A28" s="346">
        <v>5</v>
      </c>
      <c r="B28" s="1409"/>
      <c r="C28" s="868"/>
      <c r="D28" s="869"/>
      <c r="E28" s="869"/>
      <c r="F28" s="869"/>
      <c r="G28" s="869"/>
      <c r="H28" s="862"/>
      <c r="I28" s="833"/>
      <c r="J28" s="872"/>
    </row>
    <row r="29" spans="1:10" ht="13.5" thickBot="1" x14ac:dyDescent="0.25">
      <c r="A29" s="198">
        <v>6</v>
      </c>
      <c r="B29" s="1409"/>
      <c r="C29" s="159"/>
      <c r="D29" s="161"/>
      <c r="E29" s="161"/>
      <c r="F29" s="161"/>
      <c r="G29" s="161"/>
      <c r="H29" s="27"/>
      <c r="I29" s="163" t="s">
        <v>621</v>
      </c>
      <c r="J29" s="1578">
        <f>SUM(J26:J28)</f>
        <v>0</v>
      </c>
    </row>
    <row r="30" spans="1:10" ht="13.5" thickTop="1" x14ac:dyDescent="0.2">
      <c r="A30" s="346">
        <v>7</v>
      </c>
      <c r="B30" s="1409"/>
      <c r="C30" s="160" t="s">
        <v>661</v>
      </c>
      <c r="D30" s="27"/>
      <c r="E30" s="27"/>
      <c r="F30" s="27"/>
      <c r="G30" s="2"/>
      <c r="H30" s="2"/>
      <c r="I30" s="31"/>
      <c r="J30" s="690"/>
    </row>
    <row r="31" spans="1:10" x14ac:dyDescent="0.2">
      <c r="A31" s="198">
        <v>8</v>
      </c>
      <c r="B31" s="1412">
        <v>410</v>
      </c>
      <c r="C31" s="160" t="s">
        <v>662</v>
      </c>
      <c r="D31" s="27"/>
      <c r="E31" s="27"/>
      <c r="F31" s="27"/>
      <c r="G31" s="27"/>
      <c r="H31" s="27"/>
      <c r="I31" s="163"/>
      <c r="J31" s="872"/>
    </row>
    <row r="32" spans="1:10" x14ac:dyDescent="0.2">
      <c r="A32" s="346">
        <v>9</v>
      </c>
      <c r="B32" s="1412">
        <v>411</v>
      </c>
      <c r="C32" s="160" t="s">
        <v>663</v>
      </c>
      <c r="D32" s="27"/>
      <c r="E32" s="27"/>
      <c r="F32" s="27"/>
      <c r="G32" s="27"/>
      <c r="H32" s="27"/>
      <c r="I32" s="30"/>
      <c r="J32" s="872"/>
    </row>
    <row r="33" spans="1:10" x14ac:dyDescent="0.2">
      <c r="A33" s="198">
        <v>10</v>
      </c>
      <c r="B33" s="1412">
        <v>412</v>
      </c>
      <c r="C33" s="160" t="s">
        <v>664</v>
      </c>
      <c r="D33" s="27"/>
      <c r="E33" s="27"/>
      <c r="F33" s="27"/>
      <c r="G33" s="27"/>
      <c r="H33" s="27"/>
      <c r="I33" s="30"/>
      <c r="J33" s="872"/>
    </row>
    <row r="34" spans="1:10" x14ac:dyDescent="0.2">
      <c r="A34" s="346">
        <v>11</v>
      </c>
      <c r="B34" s="1412">
        <v>413</v>
      </c>
      <c r="C34" s="160" t="s">
        <v>665</v>
      </c>
      <c r="D34" s="27"/>
      <c r="E34" s="27"/>
      <c r="F34" s="27"/>
      <c r="G34" s="27"/>
      <c r="H34" s="27"/>
      <c r="I34" s="30"/>
      <c r="J34" s="872"/>
    </row>
    <row r="35" spans="1:10" x14ac:dyDescent="0.2">
      <c r="A35" s="198">
        <v>12</v>
      </c>
      <c r="B35" s="1412">
        <v>414</v>
      </c>
      <c r="C35" s="160" t="s">
        <v>42</v>
      </c>
      <c r="D35" s="27"/>
      <c r="E35" s="27"/>
      <c r="F35" s="164"/>
      <c r="G35" s="27"/>
      <c r="H35" s="27"/>
      <c r="I35" s="30"/>
      <c r="J35" s="872"/>
    </row>
    <row r="36" spans="1:10" x14ac:dyDescent="0.2">
      <c r="A36" s="346">
        <v>13</v>
      </c>
      <c r="B36" s="1410"/>
      <c r="C36" s="833"/>
      <c r="D36" s="862"/>
      <c r="E36" s="862"/>
      <c r="F36" s="862"/>
      <c r="G36" s="862"/>
      <c r="H36" s="862"/>
      <c r="I36" s="870"/>
      <c r="J36" s="872"/>
    </row>
    <row r="37" spans="1:10" ht="13.5" thickBot="1" x14ac:dyDescent="0.25">
      <c r="A37" s="198">
        <v>14</v>
      </c>
      <c r="B37" s="1411"/>
      <c r="C37" s="165"/>
      <c r="D37" s="27"/>
      <c r="E37" s="27"/>
      <c r="F37" s="27"/>
      <c r="G37" s="2"/>
      <c r="H37" s="2"/>
      <c r="I37" s="166" t="s">
        <v>627</v>
      </c>
      <c r="J37" s="1578">
        <f>SUM(J31:J36)</f>
        <v>0</v>
      </c>
    </row>
    <row r="38" spans="1:10" ht="14.25" thickTop="1" thickBot="1" x14ac:dyDescent="0.25">
      <c r="A38" s="198">
        <v>15</v>
      </c>
      <c r="B38" s="1409"/>
      <c r="C38" s="160" t="s">
        <v>558</v>
      </c>
      <c r="D38" s="27"/>
      <c r="E38" s="27"/>
      <c r="F38" s="27"/>
      <c r="G38" s="27"/>
      <c r="H38" s="27"/>
      <c r="I38" s="27"/>
      <c r="J38" s="1579">
        <f>J24+J29+J37</f>
        <v>0</v>
      </c>
    </row>
    <row r="39" spans="1:10" ht="13.5" thickTop="1" x14ac:dyDescent="0.2"/>
  </sheetData>
  <sheetProtection sheet="1" objects="1" scenarios="1"/>
  <mergeCells count="9">
    <mergeCell ref="A1:J1"/>
    <mergeCell ref="A19:J19"/>
    <mergeCell ref="A20:J20"/>
    <mergeCell ref="A2:J2"/>
    <mergeCell ref="C8:I8"/>
    <mergeCell ref="C9:I9"/>
    <mergeCell ref="C12:I12"/>
    <mergeCell ref="C13:I13"/>
    <mergeCell ref="C14:I14"/>
  </mergeCells>
  <printOptions horizontalCentered="1"/>
  <pageMargins left="0.54" right="0.54" top="0.69" bottom="0.78" header="0.5" footer="0.5"/>
  <pageSetup orientation="portrait" r:id="rId1"/>
  <headerFooter alignWithMargins="0">
    <oddFooter>&amp;C&amp;P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44"/>
  <sheetViews>
    <sheetView zoomScaleNormal="100" workbookViewId="0">
      <selection activeCell="E1" sqref="E1"/>
    </sheetView>
  </sheetViews>
  <sheetFormatPr defaultRowHeight="11.25" x14ac:dyDescent="0.2"/>
  <cols>
    <col min="1" max="1" width="6.7109375" style="25" customWidth="1"/>
    <col min="2" max="2" width="53.28515625" style="25" customWidth="1"/>
    <col min="3" max="3" width="16.42578125" style="25" customWidth="1"/>
    <col min="4" max="4" width="11.7109375" style="25" customWidth="1"/>
    <col min="5" max="5" width="20.140625" style="25" customWidth="1"/>
    <col min="6" max="6" width="9.140625" style="25"/>
    <col min="7" max="7" width="15.5703125" style="25" customWidth="1"/>
    <col min="8" max="16384" width="9.140625" style="25"/>
  </cols>
  <sheetData>
    <row r="1" spans="1:4" ht="18" x14ac:dyDescent="0.25">
      <c r="A1" s="1904" t="s">
        <v>1576</v>
      </c>
      <c r="B1" s="1905"/>
      <c r="C1" s="1906"/>
      <c r="D1" s="235"/>
    </row>
    <row r="2" spans="1:4" ht="18" x14ac:dyDescent="0.25">
      <c r="A2" s="1898" t="s">
        <v>668</v>
      </c>
      <c r="B2" s="1899"/>
      <c r="C2" s="1900"/>
      <c r="D2" s="235"/>
    </row>
    <row r="3" spans="1:4" ht="18" x14ac:dyDescent="0.25">
      <c r="A3" s="1898" t="s">
        <v>670</v>
      </c>
      <c r="B3" s="1899"/>
      <c r="C3" s="1900"/>
      <c r="D3" s="235"/>
    </row>
    <row r="4" spans="1:4" s="189" customFormat="1" ht="15" x14ac:dyDescent="0.2">
      <c r="A4" s="695"/>
      <c r="B4" s="696"/>
      <c r="C4" s="697"/>
      <c r="D4" s="236"/>
    </row>
    <row r="5" spans="1:4" ht="15" x14ac:dyDescent="0.2">
      <c r="A5" s="698" t="s">
        <v>839</v>
      </c>
      <c r="B5" s="694" t="s">
        <v>1125</v>
      </c>
      <c r="C5" s="698" t="s">
        <v>395</v>
      </c>
    </row>
    <row r="6" spans="1:4" ht="15.75" thickBot="1" x14ac:dyDescent="0.25">
      <c r="A6" s="699" t="s">
        <v>844</v>
      </c>
      <c r="B6" s="234" t="s">
        <v>846</v>
      </c>
      <c r="C6" s="699" t="s">
        <v>847</v>
      </c>
    </row>
    <row r="7" spans="1:4" ht="15" x14ac:dyDescent="0.2">
      <c r="A7" s="700">
        <v>1</v>
      </c>
      <c r="B7" s="191" t="s">
        <v>564</v>
      </c>
      <c r="C7" s="873"/>
    </row>
    <row r="8" spans="1:4" ht="15" x14ac:dyDescent="0.2">
      <c r="A8" s="700">
        <f>SUM(A7+1)</f>
        <v>2</v>
      </c>
      <c r="B8" s="191" t="s">
        <v>659</v>
      </c>
      <c r="C8" s="701"/>
    </row>
    <row r="9" spans="1:4" ht="15" x14ac:dyDescent="0.2">
      <c r="A9" s="700">
        <f t="shared" ref="A9:A19" si="0">SUM(A8+1)</f>
        <v>3</v>
      </c>
      <c r="B9" s="191" t="s">
        <v>565</v>
      </c>
      <c r="C9" s="874"/>
    </row>
    <row r="10" spans="1:4" ht="15" x14ac:dyDescent="0.2">
      <c r="A10" s="700">
        <f t="shared" si="0"/>
        <v>4</v>
      </c>
      <c r="B10" s="191" t="s">
        <v>566</v>
      </c>
      <c r="C10" s="874"/>
    </row>
    <row r="11" spans="1:4" ht="15" x14ac:dyDescent="0.2">
      <c r="A11" s="700">
        <f t="shared" si="0"/>
        <v>5</v>
      </c>
      <c r="B11" s="191" t="s">
        <v>43</v>
      </c>
      <c r="C11" s="874"/>
    </row>
    <row r="12" spans="1:4" ht="15" x14ac:dyDescent="0.2">
      <c r="A12" s="700">
        <f t="shared" si="0"/>
        <v>6</v>
      </c>
      <c r="B12" s="875"/>
      <c r="C12" s="874"/>
    </row>
    <row r="13" spans="1:4" ht="15.75" thickBot="1" x14ac:dyDescent="0.25">
      <c r="A13" s="700">
        <f t="shared" si="0"/>
        <v>7</v>
      </c>
      <c r="B13" s="233" t="s">
        <v>621</v>
      </c>
      <c r="C13" s="1580">
        <f>SUM(C9:C12)</f>
        <v>0</v>
      </c>
    </row>
    <row r="14" spans="1:4" ht="15.75" thickTop="1" x14ac:dyDescent="0.2">
      <c r="A14" s="700">
        <f t="shared" si="0"/>
        <v>8</v>
      </c>
      <c r="B14" s="191" t="s">
        <v>661</v>
      </c>
      <c r="C14" s="703"/>
    </row>
    <row r="15" spans="1:4" ht="15" x14ac:dyDescent="0.2">
      <c r="A15" s="700">
        <f t="shared" si="0"/>
        <v>9</v>
      </c>
      <c r="B15" s="191" t="s">
        <v>567</v>
      </c>
      <c r="C15" s="874"/>
    </row>
    <row r="16" spans="1:4" ht="15" x14ac:dyDescent="0.2">
      <c r="A16" s="700">
        <f t="shared" si="0"/>
        <v>10</v>
      </c>
      <c r="B16" s="191" t="s">
        <v>568</v>
      </c>
      <c r="C16" s="874"/>
    </row>
    <row r="17" spans="1:3" ht="15" x14ac:dyDescent="0.2">
      <c r="A17" s="700">
        <f t="shared" si="0"/>
        <v>11</v>
      </c>
      <c r="B17" s="191" t="s">
        <v>44</v>
      </c>
      <c r="C17" s="874"/>
    </row>
    <row r="18" spans="1:3" ht="15" x14ac:dyDescent="0.2">
      <c r="A18" s="700">
        <f t="shared" si="0"/>
        <v>12</v>
      </c>
      <c r="B18" s="876"/>
      <c r="C18" s="874"/>
    </row>
    <row r="19" spans="1:3" ht="15.75" thickBot="1" x14ac:dyDescent="0.25">
      <c r="A19" s="700">
        <f t="shared" si="0"/>
        <v>13</v>
      </c>
      <c r="B19" s="233" t="s">
        <v>627</v>
      </c>
      <c r="C19" s="1580">
        <f>SUM(C15:C18)</f>
        <v>0</v>
      </c>
    </row>
    <row r="20" spans="1:3" ht="16.5" thickTop="1" thickBot="1" x14ac:dyDescent="0.25">
      <c r="A20" s="700">
        <f>SUM(A19+1)</f>
        <v>14</v>
      </c>
      <c r="B20" s="696" t="s">
        <v>558</v>
      </c>
      <c r="C20" s="1581">
        <f>C7+C13+C19</f>
        <v>0</v>
      </c>
    </row>
    <row r="21" spans="1:3" s="189" customFormat="1" ht="15.75" thickTop="1" x14ac:dyDescent="0.2"/>
    <row r="22" spans="1:3" s="189" customFormat="1" ht="15" x14ac:dyDescent="0.2"/>
    <row r="23" spans="1:3" s="189" customFormat="1" ht="15" x14ac:dyDescent="0.2"/>
    <row r="24" spans="1:3" ht="18" x14ac:dyDescent="0.25">
      <c r="A24" s="1904" t="s">
        <v>1578</v>
      </c>
      <c r="B24" s="1905"/>
      <c r="C24" s="1906"/>
    </row>
    <row r="25" spans="1:3" ht="18" x14ac:dyDescent="0.25">
      <c r="A25" s="1898" t="s">
        <v>669</v>
      </c>
      <c r="B25" s="1899"/>
      <c r="C25" s="1900"/>
    </row>
    <row r="26" spans="1:3" ht="18" x14ac:dyDescent="0.25">
      <c r="A26" s="1898" t="s">
        <v>1032</v>
      </c>
      <c r="B26" s="1899"/>
      <c r="C26" s="1900"/>
    </row>
    <row r="27" spans="1:3" ht="12.75" x14ac:dyDescent="0.2">
      <c r="A27" s="1901" t="s">
        <v>563</v>
      </c>
      <c r="B27" s="1902"/>
      <c r="C27" s="1903"/>
    </row>
    <row r="28" spans="1:3" s="189" customFormat="1" ht="15" x14ac:dyDescent="0.2">
      <c r="A28" s="695"/>
      <c r="B28" s="696"/>
      <c r="C28" s="697"/>
    </row>
    <row r="29" spans="1:3" ht="15" x14ac:dyDescent="0.2">
      <c r="A29" s="704" t="s">
        <v>839</v>
      </c>
      <c r="B29" s="705" t="s">
        <v>1125</v>
      </c>
      <c r="C29" s="704" t="s">
        <v>395</v>
      </c>
    </row>
    <row r="30" spans="1:3" ht="15.75" thickBot="1" x14ac:dyDescent="0.25">
      <c r="A30" s="699" t="s">
        <v>844</v>
      </c>
      <c r="B30" s="190" t="s">
        <v>846</v>
      </c>
      <c r="C30" s="699" t="s">
        <v>847</v>
      </c>
    </row>
    <row r="31" spans="1:3" ht="15" x14ac:dyDescent="0.2">
      <c r="A31" s="700">
        <v>1</v>
      </c>
      <c r="B31" s="191" t="s">
        <v>564</v>
      </c>
      <c r="C31" s="873"/>
    </row>
    <row r="32" spans="1:3" ht="15" x14ac:dyDescent="0.2">
      <c r="A32" s="700">
        <f>SUM(A31+1)</f>
        <v>2</v>
      </c>
      <c r="B32" s="191" t="s">
        <v>659</v>
      </c>
      <c r="C32" s="701"/>
    </row>
    <row r="33" spans="1:3" ht="15" x14ac:dyDescent="0.2">
      <c r="A33" s="700">
        <f t="shared" ref="A33:A43" si="1">SUM(A32+1)</f>
        <v>3</v>
      </c>
      <c r="B33" s="191" t="s">
        <v>565</v>
      </c>
      <c r="C33" s="874"/>
    </row>
    <row r="34" spans="1:3" ht="15" x14ac:dyDescent="0.2">
      <c r="A34" s="700">
        <f t="shared" si="1"/>
        <v>4</v>
      </c>
      <c r="B34" s="191" t="s">
        <v>43</v>
      </c>
      <c r="C34" s="874"/>
    </row>
    <row r="35" spans="1:3" ht="15" x14ac:dyDescent="0.2">
      <c r="A35" s="700">
        <f t="shared" si="1"/>
        <v>5</v>
      </c>
      <c r="B35" s="876"/>
      <c r="C35" s="874"/>
    </row>
    <row r="36" spans="1:3" ht="15.75" thickBot="1" x14ac:dyDescent="0.25">
      <c r="A36" s="700">
        <f t="shared" si="1"/>
        <v>6</v>
      </c>
      <c r="B36" s="233" t="s">
        <v>621</v>
      </c>
      <c r="C36" s="1580">
        <f>SUM(C33:C35)</f>
        <v>0</v>
      </c>
    </row>
    <row r="37" spans="1:3" ht="15.75" thickTop="1" x14ac:dyDescent="0.2">
      <c r="A37" s="700">
        <f t="shared" si="1"/>
        <v>7</v>
      </c>
      <c r="B37" s="191" t="s">
        <v>661</v>
      </c>
      <c r="C37" s="702"/>
    </row>
    <row r="38" spans="1:3" ht="15" x14ac:dyDescent="0.2">
      <c r="A38" s="700">
        <f t="shared" si="1"/>
        <v>8</v>
      </c>
      <c r="B38" s="191" t="s">
        <v>567</v>
      </c>
      <c r="C38" s="874"/>
    </row>
    <row r="39" spans="1:3" ht="15" x14ac:dyDescent="0.2">
      <c r="A39" s="700">
        <f t="shared" si="1"/>
        <v>9</v>
      </c>
      <c r="B39" s="191" t="s">
        <v>568</v>
      </c>
      <c r="C39" s="874"/>
    </row>
    <row r="40" spans="1:3" ht="15" x14ac:dyDescent="0.2">
      <c r="A40" s="700">
        <f t="shared" si="1"/>
        <v>10</v>
      </c>
      <c r="B40" s="191" t="s">
        <v>44</v>
      </c>
      <c r="C40" s="874"/>
    </row>
    <row r="41" spans="1:3" ht="15" x14ac:dyDescent="0.2">
      <c r="A41" s="700">
        <f t="shared" si="1"/>
        <v>11</v>
      </c>
      <c r="B41" s="876"/>
      <c r="C41" s="874"/>
    </row>
    <row r="42" spans="1:3" ht="15.75" thickBot="1" x14ac:dyDescent="0.25">
      <c r="A42" s="700">
        <f t="shared" si="1"/>
        <v>12</v>
      </c>
      <c r="B42" s="233" t="s">
        <v>627</v>
      </c>
      <c r="C42" s="1580">
        <f>SUM(C38:C41)</f>
        <v>0</v>
      </c>
    </row>
    <row r="43" spans="1:3" ht="16.5" thickTop="1" thickBot="1" x14ac:dyDescent="0.25">
      <c r="A43" s="700">
        <f t="shared" si="1"/>
        <v>13</v>
      </c>
      <c r="B43" s="696" t="s">
        <v>558</v>
      </c>
      <c r="C43" s="1582">
        <f>C31+C36+C42</f>
        <v>0</v>
      </c>
    </row>
    <row r="44" spans="1:3" ht="12" thickTop="1" x14ac:dyDescent="0.2"/>
  </sheetData>
  <sheetProtection sheet="1" objects="1" scenarios="1"/>
  <mergeCells count="7">
    <mergeCell ref="A25:C25"/>
    <mergeCell ref="A26:C26"/>
    <mergeCell ref="A27:C27"/>
    <mergeCell ref="A1:C1"/>
    <mergeCell ref="A2:C2"/>
    <mergeCell ref="A3:C3"/>
    <mergeCell ref="A24:C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6"/>
  <sheetViews>
    <sheetView zoomScaleNormal="100" workbookViewId="0">
      <selection activeCell="N1" sqref="N1"/>
    </sheetView>
  </sheetViews>
  <sheetFormatPr defaultRowHeight="12.75" x14ac:dyDescent="0.2"/>
  <cols>
    <col min="1" max="1" width="9.140625" style="43"/>
    <col min="2" max="2" width="14.140625" style="43" customWidth="1"/>
    <col min="3" max="3" width="8.42578125" style="43" customWidth="1"/>
    <col min="4" max="4" width="7.5703125" style="43" customWidth="1"/>
    <col min="5" max="5" width="10.7109375" style="43" customWidth="1"/>
    <col min="6" max="7" width="12.7109375" style="43" customWidth="1"/>
    <col min="8" max="8" width="9.42578125" style="43" customWidth="1"/>
    <col min="9" max="11" width="10.7109375" style="43" customWidth="1"/>
    <col min="12" max="12" width="10.5703125" style="43" customWidth="1"/>
    <col min="13" max="16384" width="9.140625" style="43"/>
  </cols>
  <sheetData>
    <row r="1" spans="1:12" ht="18" customHeight="1" x14ac:dyDescent="0.25">
      <c r="A1" s="18"/>
      <c r="B1" s="1121"/>
      <c r="C1" s="1121"/>
      <c r="D1" s="1121"/>
      <c r="E1" s="1190"/>
      <c r="F1" s="1513"/>
      <c r="G1" s="1511" t="s">
        <v>1580</v>
      </c>
      <c r="H1" s="1511"/>
      <c r="I1" s="1511"/>
      <c r="J1" s="1121"/>
      <c r="K1" s="1121"/>
      <c r="L1" s="1120"/>
    </row>
    <row r="2" spans="1:12" ht="18" customHeight="1" x14ac:dyDescent="0.25">
      <c r="B2" s="1121"/>
      <c r="C2" s="1121"/>
      <c r="F2" s="1513"/>
      <c r="G2" s="1510" t="s">
        <v>570</v>
      </c>
      <c r="H2" s="1511"/>
      <c r="I2" s="1511"/>
      <c r="J2" s="1121"/>
      <c r="K2" s="1121"/>
      <c r="L2" s="1120"/>
    </row>
    <row r="3" spans="1:12" ht="12.75" customHeight="1" x14ac:dyDescent="0.2">
      <c r="A3" s="423"/>
      <c r="B3" s="423"/>
      <c r="C3" s="423"/>
      <c r="D3" s="423"/>
      <c r="E3" s="423"/>
      <c r="F3" s="423"/>
      <c r="G3" s="423"/>
      <c r="H3" s="423"/>
      <c r="I3" s="577"/>
      <c r="J3" s="423"/>
      <c r="K3" s="423"/>
      <c r="L3" s="1119"/>
    </row>
    <row r="4" spans="1:12" x14ac:dyDescent="0.2">
      <c r="A4" s="575"/>
      <c r="B4" s="418" t="s">
        <v>712</v>
      </c>
      <c r="C4" s="419" t="s">
        <v>1034</v>
      </c>
      <c r="D4" s="577" t="s">
        <v>1034</v>
      </c>
      <c r="E4" s="708" t="s">
        <v>109</v>
      </c>
      <c r="F4" s="708"/>
      <c r="G4" s="577"/>
      <c r="H4" s="709" t="s">
        <v>596</v>
      </c>
      <c r="I4" s="708" t="s">
        <v>1035</v>
      </c>
      <c r="J4" s="577" t="s">
        <v>59</v>
      </c>
      <c r="K4" s="419" t="s">
        <v>681</v>
      </c>
      <c r="L4" s="1133" t="s">
        <v>681</v>
      </c>
    </row>
    <row r="5" spans="1:12" x14ac:dyDescent="0.2">
      <c r="A5" s="578"/>
      <c r="B5" s="418" t="s">
        <v>781</v>
      </c>
      <c r="C5" s="418" t="s">
        <v>781</v>
      </c>
      <c r="D5" s="577" t="s">
        <v>781</v>
      </c>
      <c r="E5" s="419" t="s">
        <v>395</v>
      </c>
      <c r="F5" s="419" t="s">
        <v>838</v>
      </c>
      <c r="G5" s="577" t="s">
        <v>838</v>
      </c>
      <c r="H5" s="578" t="s">
        <v>781</v>
      </c>
      <c r="I5" s="419" t="s">
        <v>1036</v>
      </c>
      <c r="J5" s="577" t="s">
        <v>781</v>
      </c>
      <c r="K5" s="419" t="s">
        <v>685</v>
      </c>
      <c r="L5" s="1133" t="s">
        <v>75</v>
      </c>
    </row>
    <row r="6" spans="1:12" x14ac:dyDescent="0.2">
      <c r="A6" s="578" t="s">
        <v>839</v>
      </c>
      <c r="B6" s="418" t="s">
        <v>1033</v>
      </c>
      <c r="C6" s="418" t="s">
        <v>572</v>
      </c>
      <c r="D6" s="577" t="s">
        <v>573</v>
      </c>
      <c r="E6" s="419" t="s">
        <v>538</v>
      </c>
      <c r="F6" s="419" t="s">
        <v>1055</v>
      </c>
      <c r="G6" s="577" t="s">
        <v>1058</v>
      </c>
      <c r="H6" s="578" t="s">
        <v>681</v>
      </c>
      <c r="I6" s="419" t="s">
        <v>243</v>
      </c>
      <c r="J6" s="577" t="s">
        <v>1332</v>
      </c>
      <c r="K6" s="419" t="s">
        <v>1056</v>
      </c>
      <c r="L6" s="1133" t="s">
        <v>1056</v>
      </c>
    </row>
    <row r="7" spans="1:12" ht="13.5" thickBot="1" x14ac:dyDescent="0.25">
      <c r="A7" s="579" t="s">
        <v>844</v>
      </c>
      <c r="B7" s="420" t="s">
        <v>846</v>
      </c>
      <c r="C7" s="420" t="s">
        <v>847</v>
      </c>
      <c r="D7" s="421" t="s">
        <v>848</v>
      </c>
      <c r="E7" s="420" t="s">
        <v>849</v>
      </c>
      <c r="F7" s="421" t="s">
        <v>1060</v>
      </c>
      <c r="G7" s="579" t="s">
        <v>1061</v>
      </c>
      <c r="H7" s="420" t="s">
        <v>101</v>
      </c>
      <c r="I7" s="421" t="s">
        <v>529</v>
      </c>
      <c r="J7" s="420" t="s">
        <v>530</v>
      </c>
      <c r="K7" s="1134" t="s">
        <v>1179</v>
      </c>
      <c r="L7" s="1134" t="s">
        <v>1346</v>
      </c>
    </row>
    <row r="8" spans="1:12" x14ac:dyDescent="0.2">
      <c r="A8" s="581">
        <v>1</v>
      </c>
      <c r="B8" s="877"/>
      <c r="C8" s="1125"/>
      <c r="D8" s="1126"/>
      <c r="E8" s="1125"/>
      <c r="F8" s="885"/>
      <c r="G8" s="887"/>
      <c r="H8" s="1131"/>
      <c r="I8" s="1132"/>
      <c r="J8" s="887"/>
      <c r="K8" s="885"/>
      <c r="L8" s="1124"/>
    </row>
    <row r="9" spans="1:12" x14ac:dyDescent="0.2">
      <c r="A9" s="581">
        <v>2</v>
      </c>
      <c r="B9" s="879"/>
      <c r="C9" s="881"/>
      <c r="D9" s="884"/>
      <c r="E9" s="881"/>
      <c r="F9" s="885"/>
      <c r="G9" s="887"/>
      <c r="H9" s="902"/>
      <c r="I9" s="899"/>
      <c r="J9" s="887"/>
      <c r="K9" s="885"/>
      <c r="L9" s="1130"/>
    </row>
    <row r="10" spans="1:12" x14ac:dyDescent="0.2">
      <c r="A10" s="581">
        <v>3</v>
      </c>
      <c r="B10" s="879"/>
      <c r="C10" s="881"/>
      <c r="D10" s="884"/>
      <c r="E10" s="881"/>
      <c r="F10" s="885"/>
      <c r="G10" s="887"/>
      <c r="H10" s="902"/>
      <c r="I10" s="899"/>
      <c r="J10" s="887"/>
      <c r="K10" s="885"/>
      <c r="L10" s="1130"/>
    </row>
    <row r="11" spans="1:12" x14ac:dyDescent="0.2">
      <c r="A11" s="581">
        <v>4</v>
      </c>
      <c r="B11" s="879"/>
      <c r="C11" s="881"/>
      <c r="D11" s="884"/>
      <c r="E11" s="881"/>
      <c r="F11" s="885"/>
      <c r="G11" s="887"/>
      <c r="H11" s="902"/>
      <c r="I11" s="899"/>
      <c r="J11" s="887"/>
      <c r="K11" s="885"/>
      <c r="L11" s="1130"/>
    </row>
    <row r="12" spans="1:12" x14ac:dyDescent="0.2">
      <c r="A12" s="581">
        <v>5</v>
      </c>
      <c r="B12" s="879"/>
      <c r="C12" s="880"/>
      <c r="D12" s="882"/>
      <c r="E12" s="1238"/>
      <c r="F12" s="885"/>
      <c r="G12" s="887"/>
      <c r="H12" s="1128"/>
      <c r="I12" s="1127"/>
      <c r="J12" s="887"/>
      <c r="K12" s="885"/>
      <c r="L12" s="1130"/>
    </row>
    <row r="13" spans="1:12" x14ac:dyDescent="0.2">
      <c r="A13" s="581">
        <v>6</v>
      </c>
      <c r="B13" s="879"/>
      <c r="C13" s="881"/>
      <c r="D13" s="883"/>
      <c r="E13" s="880"/>
      <c r="F13" s="885"/>
      <c r="G13" s="1123"/>
      <c r="H13" s="902"/>
      <c r="I13" s="899"/>
      <c r="J13" s="1123"/>
      <c r="K13" s="1124"/>
      <c r="L13" s="1130"/>
    </row>
    <row r="14" spans="1:12" x14ac:dyDescent="0.2">
      <c r="A14" s="581">
        <v>7</v>
      </c>
      <c r="B14" s="879"/>
      <c r="C14" s="881"/>
      <c r="D14" s="884"/>
      <c r="E14" s="881"/>
      <c r="F14" s="885"/>
      <c r="G14" s="887"/>
      <c r="H14" s="902"/>
      <c r="I14" s="899"/>
      <c r="J14" s="887"/>
      <c r="K14" s="885"/>
      <c r="L14" s="1130"/>
    </row>
    <row r="15" spans="1:12" ht="13.5" thickBot="1" x14ac:dyDescent="0.25">
      <c r="A15" s="433">
        <v>8</v>
      </c>
      <c r="B15" s="1907" t="s">
        <v>1105</v>
      </c>
      <c r="C15" s="1908"/>
      <c r="D15" s="1908"/>
      <c r="E15" s="1909"/>
      <c r="F15" s="1583">
        <f>SUM(F8:F14)</f>
        <v>0</v>
      </c>
      <c r="G15" s="1584">
        <f>SUM(G8:G14)</f>
        <v>0</v>
      </c>
      <c r="H15" s="1129"/>
      <c r="I15" s="1583">
        <f>SUM(I8:I14)</f>
        <v>0</v>
      </c>
      <c r="J15" s="1585">
        <f>SUM(J8:J14)</f>
        <v>0</v>
      </c>
      <c r="K15" s="1586">
        <f>SUM(K8:K14)</f>
        <v>0</v>
      </c>
      <c r="L15" s="1587">
        <f>SUM(L8:L14)</f>
        <v>0</v>
      </c>
    </row>
    <row r="16" spans="1:12" ht="19.5" customHeight="1" thickTop="1" x14ac:dyDescent="0.2">
      <c r="A16" s="1239"/>
      <c r="B16" s="582"/>
      <c r="C16" s="582"/>
      <c r="D16" s="582"/>
      <c r="E16" s="582"/>
      <c r="F16" s="582"/>
      <c r="G16" s="582"/>
      <c r="H16" s="582"/>
      <c r="I16" s="582"/>
      <c r="J16" s="582"/>
      <c r="K16" s="582"/>
      <c r="L16" s="256"/>
    </row>
  </sheetData>
  <sheetProtection sheet="1" objects="1" scenarios="1"/>
  <mergeCells count="1">
    <mergeCell ref="B15:E15"/>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58"/>
  <sheetViews>
    <sheetView zoomScaleNormal="100" workbookViewId="0">
      <selection activeCell="K1" sqref="K1"/>
    </sheetView>
  </sheetViews>
  <sheetFormatPr defaultRowHeight="11.25" x14ac:dyDescent="0.2"/>
  <cols>
    <col min="1" max="1" width="4.42578125" style="425" customWidth="1"/>
    <col min="2" max="2" width="22.5703125" style="425" customWidth="1"/>
    <col min="3" max="3" width="8.28515625" style="425" customWidth="1"/>
    <col min="4" max="4" width="8.5703125" style="425" customWidth="1"/>
    <col min="5" max="5" width="12.42578125" style="425" customWidth="1"/>
    <col min="6" max="6" width="11.7109375" style="425" customWidth="1"/>
    <col min="7" max="7" width="7.140625" style="425" customWidth="1"/>
    <col min="8" max="8" width="12.5703125" style="425" customWidth="1"/>
    <col min="9" max="9" width="10.7109375" style="425" customWidth="1"/>
    <col min="10" max="10" width="7.5703125" style="425" customWidth="1"/>
    <col min="11" max="12" width="12.140625" style="425" customWidth="1"/>
    <col min="13" max="13" width="7.28515625" style="425" customWidth="1"/>
    <col min="14" max="14" width="12.140625" style="425" customWidth="1"/>
    <col min="15" max="15" width="12.42578125" style="425" customWidth="1"/>
    <col min="16" max="16" width="9.140625" style="425"/>
    <col min="17" max="17" width="12.140625" style="425" customWidth="1"/>
    <col min="18" max="16384" width="9.140625" style="425"/>
  </cols>
  <sheetData>
    <row r="1" spans="1:18" ht="18" x14ac:dyDescent="0.25">
      <c r="A1" s="1773" t="s">
        <v>1582</v>
      </c>
      <c r="B1" s="1774"/>
      <c r="C1" s="1774"/>
      <c r="D1" s="1774"/>
      <c r="E1" s="1774"/>
      <c r="F1" s="1774"/>
      <c r="G1" s="1774"/>
      <c r="H1" s="1774"/>
      <c r="I1" s="1775"/>
      <c r="L1" s="426"/>
      <c r="O1" s="426"/>
      <c r="P1" s="426"/>
      <c r="Q1" s="426"/>
      <c r="R1" s="426"/>
    </row>
    <row r="2" spans="1:18" ht="18" x14ac:dyDescent="0.25">
      <c r="A2" s="1776" t="s">
        <v>1368</v>
      </c>
      <c r="B2" s="1739"/>
      <c r="C2" s="1739"/>
      <c r="D2" s="1739"/>
      <c r="E2" s="1739"/>
      <c r="F2" s="1739"/>
      <c r="G2" s="1739"/>
      <c r="H2" s="1739"/>
      <c r="I2" s="1777"/>
      <c r="J2" s="427"/>
      <c r="K2" s="424"/>
      <c r="L2" s="426"/>
      <c r="O2" s="426"/>
      <c r="P2" s="426"/>
      <c r="Q2" s="426"/>
      <c r="R2" s="426"/>
    </row>
    <row r="3" spans="1:18" ht="9" customHeight="1" x14ac:dyDescent="0.25">
      <c r="A3" s="602"/>
      <c r="B3" s="1281"/>
      <c r="C3" s="1281"/>
      <c r="D3" s="1281"/>
      <c r="E3" s="1281"/>
      <c r="F3" s="1281"/>
      <c r="G3" s="1281"/>
      <c r="H3" s="1278"/>
      <c r="I3" s="362"/>
      <c r="J3" s="426"/>
      <c r="K3" s="426"/>
      <c r="L3" s="426"/>
      <c r="O3" s="426"/>
      <c r="P3" s="426"/>
      <c r="Q3" s="426"/>
      <c r="R3" s="426"/>
    </row>
    <row r="4" spans="1:18" ht="12.75" x14ac:dyDescent="0.2">
      <c r="A4" s="61"/>
      <c r="B4" s="247"/>
      <c r="C4" s="7"/>
      <c r="D4" s="7"/>
      <c r="E4" s="7"/>
      <c r="F4" s="7"/>
      <c r="G4" s="7"/>
      <c r="H4" s="1286"/>
      <c r="I4" s="551"/>
      <c r="J4" s="426"/>
      <c r="K4" s="426"/>
      <c r="L4" s="426"/>
      <c r="O4" s="426"/>
      <c r="P4" s="426"/>
      <c r="Q4" s="426"/>
      <c r="R4" s="426"/>
    </row>
    <row r="5" spans="1:18" ht="12.75" x14ac:dyDescent="0.2">
      <c r="A5" s="61"/>
      <c r="B5" s="61"/>
      <c r="C5" s="18"/>
      <c r="D5" s="18"/>
      <c r="E5" s="18"/>
      <c r="F5" s="18"/>
      <c r="G5" s="18"/>
      <c r="H5" s="1287"/>
      <c r="I5" s="1287"/>
      <c r="J5" s="426"/>
      <c r="K5" s="426"/>
      <c r="L5" s="426"/>
      <c r="O5" s="426"/>
      <c r="P5" s="426"/>
      <c r="Q5" s="426"/>
      <c r="R5" s="426"/>
    </row>
    <row r="6" spans="1:18" ht="12.75" x14ac:dyDescent="0.2">
      <c r="A6" s="61"/>
      <c r="B6" s="61"/>
      <c r="C6" s="18"/>
      <c r="D6" s="18"/>
      <c r="E6" s="18"/>
      <c r="F6" s="18"/>
      <c r="G6" s="1281"/>
      <c r="H6" s="1287" t="s">
        <v>838</v>
      </c>
      <c r="I6" s="1287" t="s">
        <v>838</v>
      </c>
      <c r="J6" s="427"/>
      <c r="K6" s="427"/>
      <c r="L6" s="426"/>
      <c r="O6" s="426"/>
      <c r="P6" s="426"/>
      <c r="Q6" s="426"/>
      <c r="R6" s="426"/>
    </row>
    <row r="7" spans="1:18" ht="12.75" x14ac:dyDescent="0.2">
      <c r="A7" s="1280" t="s">
        <v>839</v>
      </c>
      <c r="B7" s="1794" t="s">
        <v>1360</v>
      </c>
      <c r="C7" s="1795"/>
      <c r="D7" s="1795"/>
      <c r="E7" s="1795"/>
      <c r="F7" s="1795"/>
      <c r="G7" s="1796"/>
      <c r="H7" s="1287" t="s">
        <v>1055</v>
      </c>
      <c r="I7" s="1287" t="s">
        <v>1058</v>
      </c>
      <c r="L7" s="426"/>
      <c r="O7" s="426"/>
      <c r="P7" s="426"/>
      <c r="Q7" s="426"/>
      <c r="R7" s="426"/>
    </row>
    <row r="8" spans="1:18" ht="13.5" thickBot="1" x14ac:dyDescent="0.25">
      <c r="A8" s="1279" t="s">
        <v>844</v>
      </c>
      <c r="B8" s="1798" t="s">
        <v>846</v>
      </c>
      <c r="C8" s="1764"/>
      <c r="D8" s="1764"/>
      <c r="E8" s="1764"/>
      <c r="F8" s="1764"/>
      <c r="G8" s="1799"/>
      <c r="H8" s="1287" t="s">
        <v>847</v>
      </c>
      <c r="I8" s="1287" t="s">
        <v>848</v>
      </c>
      <c r="L8" s="426"/>
      <c r="O8" s="426"/>
      <c r="P8" s="426"/>
      <c r="Q8" s="426"/>
      <c r="R8" s="426"/>
    </row>
    <row r="9" spans="1:18" ht="12.75" x14ac:dyDescent="0.2">
      <c r="A9" s="1285">
        <v>1</v>
      </c>
      <c r="B9" s="1284"/>
      <c r="C9" s="1277"/>
      <c r="D9" s="1277"/>
      <c r="E9" s="1277"/>
      <c r="F9" s="1277"/>
      <c r="G9" s="833"/>
      <c r="H9" s="806"/>
      <c r="I9" s="806"/>
      <c r="L9" s="426"/>
      <c r="O9" s="426"/>
      <c r="P9" s="426"/>
      <c r="Q9" s="426"/>
      <c r="R9" s="426"/>
    </row>
    <row r="10" spans="1:18" ht="12.75" x14ac:dyDescent="0.2">
      <c r="A10" s="1285">
        <f>SUM(A9+1)</f>
        <v>2</v>
      </c>
      <c r="B10" s="1284"/>
      <c r="C10" s="1277"/>
      <c r="D10" s="1277"/>
      <c r="E10" s="1277"/>
      <c r="F10" s="1277"/>
      <c r="G10" s="833"/>
      <c r="H10" s="806"/>
      <c r="I10" s="806"/>
      <c r="L10" s="426"/>
      <c r="O10" s="426"/>
      <c r="P10" s="426"/>
      <c r="Q10" s="426"/>
      <c r="R10" s="426"/>
    </row>
    <row r="11" spans="1:18" ht="12.75" x14ac:dyDescent="0.2">
      <c r="A11" s="1285">
        <f>SUM(A10+1)</f>
        <v>3</v>
      </c>
      <c r="B11" s="1284"/>
      <c r="C11" s="1277"/>
      <c r="D11" s="1277"/>
      <c r="E11" s="1277"/>
      <c r="F11" s="1277"/>
      <c r="G11" s="833"/>
      <c r="H11" s="806"/>
      <c r="I11" s="806"/>
      <c r="L11" s="426"/>
      <c r="O11" s="426"/>
      <c r="P11" s="426"/>
      <c r="Q11" s="426"/>
      <c r="R11" s="426"/>
    </row>
    <row r="12" spans="1:18" ht="12.75" x14ac:dyDescent="0.2">
      <c r="A12" s="1285">
        <f>SUM(A11+1)</f>
        <v>4</v>
      </c>
      <c r="B12" s="1284"/>
      <c r="C12" s="1277"/>
      <c r="D12" s="1277"/>
      <c r="E12" s="1277"/>
      <c r="F12" s="1277"/>
      <c r="G12" s="833"/>
      <c r="H12" s="806"/>
      <c r="I12" s="806"/>
      <c r="L12" s="426"/>
      <c r="O12" s="426"/>
      <c r="P12" s="426"/>
      <c r="Q12" s="426"/>
      <c r="R12" s="426"/>
    </row>
    <row r="13" spans="1:18" ht="13.5" thickBot="1" x14ac:dyDescent="0.25">
      <c r="A13" s="1283">
        <f>SUM(A12+1)</f>
        <v>5</v>
      </c>
      <c r="B13" s="1797" t="s">
        <v>1105</v>
      </c>
      <c r="C13" s="1792"/>
      <c r="D13" s="1792"/>
      <c r="E13" s="1792"/>
      <c r="F13" s="1792"/>
      <c r="G13" s="1793"/>
      <c r="H13" s="1550">
        <f>SUM(H9:H12)</f>
        <v>0</v>
      </c>
      <c r="I13" s="1551">
        <f>SUM(I9:I12)</f>
        <v>0</v>
      </c>
      <c r="L13" s="426"/>
      <c r="O13" s="426"/>
      <c r="P13" s="426"/>
      <c r="Q13" s="426"/>
      <c r="R13" s="426"/>
    </row>
    <row r="14" spans="1:18" ht="13.5" thickTop="1" x14ac:dyDescent="0.2">
      <c r="J14" s="427"/>
      <c r="K14" s="427"/>
      <c r="L14" s="427"/>
      <c r="O14" s="426"/>
      <c r="P14" s="426"/>
      <c r="Q14" s="426"/>
      <c r="R14" s="426"/>
    </row>
    <row r="15" spans="1:18" ht="12.75" x14ac:dyDescent="0.2">
      <c r="A15" s="426"/>
      <c r="B15" s="426"/>
      <c r="C15" s="426"/>
      <c r="D15" s="426"/>
      <c r="E15" s="426"/>
      <c r="F15" s="426"/>
      <c r="G15" s="426"/>
      <c r="H15" s="426"/>
      <c r="I15" s="426"/>
      <c r="J15" s="426"/>
      <c r="K15" s="426"/>
      <c r="L15" s="426"/>
    </row>
    <row r="16" spans="1:18" ht="18" x14ac:dyDescent="0.25">
      <c r="A16" s="1931" t="s">
        <v>1584</v>
      </c>
      <c r="B16" s="1932"/>
      <c r="C16" s="1932"/>
      <c r="D16" s="1932"/>
      <c r="E16" s="1932"/>
      <c r="F16" s="1932"/>
      <c r="G16" s="1932"/>
      <c r="H16" s="1932"/>
      <c r="I16" s="1933"/>
      <c r="J16" s="426"/>
      <c r="K16" s="426"/>
      <c r="L16" s="426"/>
    </row>
    <row r="17" spans="1:12" ht="18" x14ac:dyDescent="0.25">
      <c r="A17" s="1934" t="s">
        <v>1585</v>
      </c>
      <c r="B17" s="1935"/>
      <c r="C17" s="1935"/>
      <c r="D17" s="1935"/>
      <c r="E17" s="1935"/>
      <c r="F17" s="1935"/>
      <c r="G17" s="1935"/>
      <c r="H17" s="1935"/>
      <c r="I17" s="1936"/>
      <c r="J17" s="426"/>
      <c r="K17" s="426"/>
      <c r="L17" s="426"/>
    </row>
    <row r="18" spans="1:12" ht="12.75" x14ac:dyDescent="0.2">
      <c r="A18" s="572"/>
      <c r="B18" s="573"/>
      <c r="C18" s="573"/>
      <c r="D18" s="573"/>
      <c r="E18" s="573"/>
      <c r="F18" s="573"/>
      <c r="G18" s="573"/>
      <c r="H18" s="573"/>
      <c r="I18" s="574"/>
      <c r="J18" s="426"/>
      <c r="K18" s="426"/>
      <c r="L18" s="426"/>
    </row>
    <row r="19" spans="1:12" ht="12.75" x14ac:dyDescent="0.2">
      <c r="A19" s="575"/>
      <c r="B19" s="428"/>
      <c r="C19" s="582"/>
      <c r="D19" s="18"/>
      <c r="E19" s="1243" t="s">
        <v>838</v>
      </c>
      <c r="F19" s="419" t="s">
        <v>838</v>
      </c>
      <c r="G19" s="419" t="s">
        <v>684</v>
      </c>
      <c r="H19" s="419" t="s">
        <v>120</v>
      </c>
      <c r="I19" s="706" t="s">
        <v>571</v>
      </c>
      <c r="J19" s="426"/>
      <c r="K19" s="426"/>
      <c r="L19" s="426"/>
    </row>
    <row r="20" spans="1:12" ht="12.75" x14ac:dyDescent="0.2">
      <c r="A20" s="578" t="s">
        <v>839</v>
      </c>
      <c r="B20" s="1910" t="s">
        <v>575</v>
      </c>
      <c r="C20" s="1911"/>
      <c r="D20" s="1911"/>
      <c r="E20" s="419" t="s">
        <v>1055</v>
      </c>
      <c r="F20" s="419" t="s">
        <v>1058</v>
      </c>
      <c r="G20" s="419" t="s">
        <v>681</v>
      </c>
      <c r="H20" s="419" t="s">
        <v>1056</v>
      </c>
      <c r="I20" s="706" t="s">
        <v>1056</v>
      </c>
      <c r="J20" s="426"/>
      <c r="K20" s="426"/>
      <c r="L20" s="426"/>
    </row>
    <row r="21" spans="1:12" ht="13.5" thickBot="1" x14ac:dyDescent="0.25">
      <c r="A21" s="579" t="s">
        <v>844</v>
      </c>
      <c r="B21" s="1913" t="s">
        <v>846</v>
      </c>
      <c r="C21" s="1914"/>
      <c r="D21" s="1914"/>
      <c r="E21" s="420" t="s">
        <v>847</v>
      </c>
      <c r="F21" s="420" t="s">
        <v>848</v>
      </c>
      <c r="G21" s="420" t="s">
        <v>849</v>
      </c>
      <c r="H21" s="707" t="s">
        <v>1060</v>
      </c>
      <c r="I21" s="707" t="s">
        <v>1061</v>
      </c>
      <c r="J21" s="426"/>
      <c r="K21" s="426"/>
      <c r="L21" s="426"/>
    </row>
    <row r="22" spans="1:12" ht="12.75" x14ac:dyDescent="0.2">
      <c r="A22" s="422">
        <v>1</v>
      </c>
      <c r="B22" s="1198"/>
      <c r="C22" s="1199"/>
      <c r="D22" s="1199"/>
      <c r="E22" s="1245"/>
      <c r="F22" s="885"/>
      <c r="G22" s="891"/>
      <c r="H22" s="885"/>
      <c r="I22" s="890"/>
      <c r="J22" s="426"/>
      <c r="K22" s="426"/>
      <c r="L22" s="426"/>
    </row>
    <row r="23" spans="1:12" ht="12.75" x14ac:dyDescent="0.2">
      <c r="A23" s="422">
        <v>2</v>
      </c>
      <c r="B23" s="1200"/>
      <c r="C23" s="1201"/>
      <c r="D23" s="1201"/>
      <c r="E23" s="1245"/>
      <c r="F23" s="885"/>
      <c r="G23" s="891"/>
      <c r="H23" s="885"/>
      <c r="I23" s="890"/>
      <c r="J23" s="426"/>
      <c r="K23" s="426"/>
      <c r="L23" s="426"/>
    </row>
    <row r="24" spans="1:12" ht="12.75" x14ac:dyDescent="0.2">
      <c r="A24" s="422">
        <v>3</v>
      </c>
      <c r="B24" s="1200"/>
      <c r="C24" s="1201"/>
      <c r="D24" s="1201"/>
      <c r="E24" s="1245"/>
      <c r="F24" s="885"/>
      <c r="G24" s="891"/>
      <c r="H24" s="885"/>
      <c r="I24" s="890"/>
      <c r="J24" s="426"/>
      <c r="K24" s="426"/>
      <c r="L24" s="426"/>
    </row>
    <row r="25" spans="1:12" ht="12.75" x14ac:dyDescent="0.2">
      <c r="A25" s="422">
        <v>4</v>
      </c>
      <c r="B25" s="1200"/>
      <c r="C25" s="1201"/>
      <c r="D25" s="1201"/>
      <c r="E25" s="1245"/>
      <c r="F25" s="885"/>
      <c r="G25" s="891"/>
      <c r="H25" s="885"/>
      <c r="I25" s="890"/>
      <c r="J25" s="426"/>
      <c r="K25" s="426"/>
      <c r="L25" s="426"/>
    </row>
    <row r="26" spans="1:12" ht="13.5" thickBot="1" x14ac:dyDescent="0.25">
      <c r="A26" s="422">
        <v>5</v>
      </c>
      <c r="B26" s="1907" t="s">
        <v>1105</v>
      </c>
      <c r="C26" s="1908"/>
      <c r="D26" s="1908"/>
      <c r="E26" s="1589">
        <f>SUM(E22:E25)</f>
        <v>0</v>
      </c>
      <c r="F26" s="1590">
        <f>SUM(F22:F25)</f>
        <v>0</v>
      </c>
      <c r="G26" s="715"/>
      <c r="H26" s="1590">
        <f t="shared" ref="H26:I26" si="0">SUM(H22:H25)</f>
        <v>0</v>
      </c>
      <c r="I26" s="1590">
        <f t="shared" si="0"/>
        <v>0</v>
      </c>
      <c r="J26" s="426"/>
      <c r="K26" s="426"/>
      <c r="L26" s="426"/>
    </row>
    <row r="27" spans="1:12" ht="13.5" thickTop="1" x14ac:dyDescent="0.2">
      <c r="A27" s="431"/>
      <c r="B27" s="431"/>
      <c r="C27" s="431"/>
      <c r="D27" s="431"/>
      <c r="E27" s="431"/>
      <c r="F27" s="431"/>
      <c r="G27" s="431"/>
      <c r="H27" s="431"/>
      <c r="I27" s="431"/>
      <c r="J27" s="426"/>
      <c r="K27" s="426"/>
      <c r="L27" s="426"/>
    </row>
    <row r="28" spans="1:12" ht="12.75" x14ac:dyDescent="0.2">
      <c r="A28" s="431"/>
      <c r="B28" s="431"/>
      <c r="C28" s="431"/>
      <c r="D28" s="431"/>
      <c r="E28" s="431"/>
      <c r="F28" s="431"/>
      <c r="G28" s="431"/>
      <c r="H28" s="431"/>
      <c r="I28" s="431"/>
      <c r="J28" s="426"/>
      <c r="K28" s="426"/>
      <c r="L28" s="426"/>
    </row>
    <row r="29" spans="1:12" ht="18" x14ac:dyDescent="0.25">
      <c r="A29" s="1931" t="s">
        <v>1586</v>
      </c>
      <c r="B29" s="1932"/>
      <c r="C29" s="1932"/>
      <c r="D29" s="1932"/>
      <c r="E29" s="1932"/>
      <c r="F29" s="1932"/>
      <c r="G29" s="1932"/>
      <c r="H29" s="1932"/>
      <c r="I29" s="1933"/>
      <c r="J29" s="426"/>
      <c r="K29" s="426"/>
      <c r="L29" s="426"/>
    </row>
    <row r="30" spans="1:12" ht="18" x14ac:dyDescent="0.25">
      <c r="A30" s="1934" t="s">
        <v>1679</v>
      </c>
      <c r="B30" s="1935"/>
      <c r="C30" s="1935"/>
      <c r="D30" s="1935"/>
      <c r="E30" s="1935"/>
      <c r="F30" s="1935"/>
      <c r="G30" s="1935"/>
      <c r="H30" s="1935"/>
      <c r="I30" s="1936"/>
      <c r="J30" s="426"/>
      <c r="K30" s="426"/>
      <c r="L30" s="426"/>
    </row>
    <row r="31" spans="1:12" ht="12.75" x14ac:dyDescent="0.2">
      <c r="A31" s="572"/>
      <c r="B31" s="573"/>
      <c r="C31" s="573"/>
      <c r="D31" s="573"/>
      <c r="E31" s="573"/>
      <c r="F31" s="573"/>
      <c r="G31" s="573"/>
      <c r="H31" s="573"/>
      <c r="I31" s="574"/>
      <c r="J31" s="426"/>
      <c r="K31" s="426"/>
      <c r="L31" s="426"/>
    </row>
    <row r="32" spans="1:12" ht="12.75" x14ac:dyDescent="0.2">
      <c r="A32" s="435"/>
      <c r="B32" s="582"/>
      <c r="C32" s="419" t="s">
        <v>1099</v>
      </c>
      <c r="D32" s="577" t="s">
        <v>1099</v>
      </c>
      <c r="E32" s="1243" t="s">
        <v>838</v>
      </c>
      <c r="F32" s="577" t="s">
        <v>838</v>
      </c>
      <c r="G32" s="419" t="s">
        <v>684</v>
      </c>
      <c r="H32" s="577" t="s">
        <v>120</v>
      </c>
      <c r="I32" s="419" t="s">
        <v>571</v>
      </c>
      <c r="J32" s="426"/>
      <c r="K32" s="426"/>
      <c r="L32" s="426"/>
    </row>
    <row r="33" spans="1:12" ht="12.75" x14ac:dyDescent="0.2">
      <c r="A33" s="419" t="s">
        <v>839</v>
      </c>
      <c r="B33" s="711" t="s">
        <v>575</v>
      </c>
      <c r="C33" s="432" t="s">
        <v>572</v>
      </c>
      <c r="D33" s="577" t="s">
        <v>573</v>
      </c>
      <c r="E33" s="419" t="s">
        <v>1055</v>
      </c>
      <c r="F33" s="577" t="s">
        <v>1058</v>
      </c>
      <c r="G33" s="419" t="s">
        <v>681</v>
      </c>
      <c r="H33" s="577" t="s">
        <v>1056</v>
      </c>
      <c r="I33" s="419" t="s">
        <v>1056</v>
      </c>
      <c r="J33" s="426"/>
      <c r="K33" s="426"/>
      <c r="L33" s="426"/>
    </row>
    <row r="34" spans="1:12" ht="13.5" thickBot="1" x14ac:dyDescent="0.25">
      <c r="A34" s="420" t="s">
        <v>844</v>
      </c>
      <c r="B34" s="421" t="s">
        <v>39</v>
      </c>
      <c r="C34" s="420" t="s">
        <v>40</v>
      </c>
      <c r="D34" s="421" t="s">
        <v>848</v>
      </c>
      <c r="E34" s="420" t="s">
        <v>849</v>
      </c>
      <c r="F34" s="421" t="s">
        <v>1060</v>
      </c>
      <c r="G34" s="420" t="s">
        <v>1061</v>
      </c>
      <c r="H34" s="421" t="s">
        <v>101</v>
      </c>
      <c r="I34" s="420" t="s">
        <v>529</v>
      </c>
      <c r="J34" s="426"/>
      <c r="K34" s="426"/>
      <c r="L34" s="426"/>
    </row>
    <row r="35" spans="1:12" x14ac:dyDescent="0.2">
      <c r="A35" s="433">
        <v>1</v>
      </c>
      <c r="B35" s="892"/>
      <c r="C35" s="894"/>
      <c r="D35" s="1136"/>
      <c r="E35" s="1247"/>
      <c r="F35" s="900"/>
      <c r="G35" s="901"/>
      <c r="H35" s="900"/>
      <c r="I35" s="899"/>
    </row>
    <row r="36" spans="1:12" x14ac:dyDescent="0.2">
      <c r="A36" s="433">
        <v>2</v>
      </c>
      <c r="B36" s="893"/>
      <c r="C36" s="894"/>
      <c r="D36" s="896"/>
      <c r="E36" s="1248"/>
      <c r="F36" s="900"/>
      <c r="G36" s="901"/>
      <c r="H36" s="900"/>
      <c r="I36" s="899"/>
    </row>
    <row r="37" spans="1:12" x14ac:dyDescent="0.2">
      <c r="A37" s="433">
        <v>3</v>
      </c>
      <c r="B37" s="893"/>
      <c r="C37" s="894"/>
      <c r="D37" s="896"/>
      <c r="E37" s="1248"/>
      <c r="F37" s="900"/>
      <c r="G37" s="901"/>
      <c r="H37" s="900"/>
      <c r="I37" s="899"/>
    </row>
    <row r="38" spans="1:12" x14ac:dyDescent="0.2">
      <c r="A38" s="433">
        <v>4</v>
      </c>
      <c r="B38" s="893"/>
      <c r="C38" s="894"/>
      <c r="D38" s="896"/>
      <c r="E38" s="1248"/>
      <c r="F38" s="900"/>
      <c r="G38" s="901"/>
      <c r="H38" s="900"/>
      <c r="I38" s="899"/>
    </row>
    <row r="39" spans="1:12" x14ac:dyDescent="0.2">
      <c r="A39" s="433">
        <v>5</v>
      </c>
      <c r="B39" s="892"/>
      <c r="C39" s="895"/>
      <c r="D39" s="897"/>
      <c r="E39" s="1244"/>
      <c r="F39" s="900"/>
      <c r="G39" s="902"/>
      <c r="H39" s="900"/>
      <c r="I39" s="899"/>
    </row>
    <row r="40" spans="1:12" x14ac:dyDescent="0.2">
      <c r="A40" s="433">
        <v>6</v>
      </c>
      <c r="B40" s="892"/>
      <c r="C40" s="894"/>
      <c r="D40" s="897"/>
      <c r="E40" s="1244"/>
      <c r="F40" s="900"/>
      <c r="G40" s="902"/>
      <c r="H40" s="900"/>
      <c r="I40" s="899"/>
    </row>
    <row r="41" spans="1:12" ht="12.75" x14ac:dyDescent="0.2">
      <c r="A41" s="433">
        <v>7</v>
      </c>
      <c r="B41" s="892"/>
      <c r="C41" s="895"/>
      <c r="D41" s="898"/>
      <c r="E41" s="899"/>
      <c r="F41" s="805"/>
      <c r="G41" s="902"/>
      <c r="H41" s="805"/>
      <c r="I41" s="899"/>
    </row>
    <row r="42" spans="1:12" ht="12" thickBot="1" x14ac:dyDescent="0.25">
      <c r="A42" s="433">
        <v>8</v>
      </c>
      <c r="B42" s="1907" t="s">
        <v>1105</v>
      </c>
      <c r="C42" s="1908"/>
      <c r="D42" s="1909"/>
      <c r="E42" s="1583">
        <f>SUM(E35:E41)</f>
        <v>0</v>
      </c>
      <c r="F42" s="1590">
        <f>SUM(F35:F41)</f>
        <v>0</v>
      </c>
      <c r="G42" s="1129"/>
      <c r="H42" s="1590">
        <f>SUM(H35:H41)</f>
        <v>0</v>
      </c>
      <c r="I42" s="1590">
        <f>SUM(I35:I41)</f>
        <v>0</v>
      </c>
    </row>
    <row r="43" spans="1:12" ht="12" thickTop="1" x14ac:dyDescent="0.2">
      <c r="A43" s="1239"/>
      <c r="B43" s="582"/>
      <c r="C43" s="582"/>
      <c r="D43" s="582"/>
      <c r="E43" s="582"/>
      <c r="F43" s="582"/>
      <c r="G43" s="582"/>
      <c r="H43" s="582"/>
      <c r="I43" s="582"/>
    </row>
    <row r="44" spans="1:12" x14ac:dyDescent="0.2">
      <c r="A44" s="424"/>
    </row>
    <row r="46" spans="1:12" ht="18" x14ac:dyDescent="0.25">
      <c r="A46" s="1931" t="s">
        <v>1588</v>
      </c>
      <c r="B46" s="1932"/>
      <c r="C46" s="1932"/>
      <c r="D46" s="1932"/>
      <c r="E46" s="1932"/>
      <c r="F46" s="1932"/>
      <c r="G46" s="1932"/>
      <c r="H46" s="1932"/>
      <c r="I46" s="1933"/>
    </row>
    <row r="47" spans="1:12" ht="18" x14ac:dyDescent="0.25">
      <c r="A47" s="1934" t="s">
        <v>688</v>
      </c>
      <c r="B47" s="1935"/>
      <c r="C47" s="1935"/>
      <c r="D47" s="1935"/>
      <c r="E47" s="1935"/>
      <c r="F47" s="1935"/>
      <c r="G47" s="1935"/>
      <c r="H47" s="1935"/>
      <c r="I47" s="1936"/>
    </row>
    <row r="48" spans="1:12" x14ac:dyDescent="0.2">
      <c r="A48" s="712"/>
      <c r="B48" s="713"/>
      <c r="C48" s="713"/>
      <c r="D48" s="713"/>
      <c r="E48" s="713"/>
      <c r="F48" s="573"/>
      <c r="G48" s="573"/>
      <c r="H48" s="573"/>
      <c r="I48" s="574"/>
    </row>
    <row r="49" spans="1:9" ht="12.75" x14ac:dyDescent="0.2">
      <c r="A49" s="435"/>
      <c r="B49" s="582"/>
      <c r="C49" s="18"/>
      <c r="D49" s="434"/>
      <c r="E49" s="1249"/>
      <c r="F49" s="429" t="s">
        <v>689</v>
      </c>
      <c r="G49" s="710"/>
      <c r="H49" s="435"/>
      <c r="I49" s="435"/>
    </row>
    <row r="50" spans="1:9" ht="12.75" x14ac:dyDescent="0.2">
      <c r="A50" s="435"/>
      <c r="B50" s="582"/>
      <c r="C50" s="18"/>
      <c r="D50" s="434"/>
      <c r="E50" s="418" t="s">
        <v>690</v>
      </c>
      <c r="F50" s="429" t="s">
        <v>1056</v>
      </c>
      <c r="G50" s="714"/>
      <c r="H50" s="419" t="s">
        <v>691</v>
      </c>
      <c r="I50" s="435"/>
    </row>
    <row r="51" spans="1:9" x14ac:dyDescent="0.2">
      <c r="A51" s="419" t="s">
        <v>839</v>
      </c>
      <c r="B51" s="1910" t="s">
        <v>99</v>
      </c>
      <c r="C51" s="1911"/>
      <c r="D51" s="1912"/>
      <c r="E51" s="418" t="s">
        <v>692</v>
      </c>
      <c r="F51" s="429" t="s">
        <v>693</v>
      </c>
      <c r="G51" s="714"/>
      <c r="H51" s="419" t="s">
        <v>694</v>
      </c>
      <c r="I51" s="419" t="s">
        <v>695</v>
      </c>
    </row>
    <row r="52" spans="1:9" ht="12" thickBot="1" x14ac:dyDescent="0.25">
      <c r="A52" s="420" t="s">
        <v>844</v>
      </c>
      <c r="B52" s="1913" t="s">
        <v>846</v>
      </c>
      <c r="C52" s="1914"/>
      <c r="D52" s="1915"/>
      <c r="E52" s="1250" t="s">
        <v>847</v>
      </c>
      <c r="F52" s="430" t="s">
        <v>848</v>
      </c>
      <c r="G52" s="436"/>
      <c r="H52" s="420" t="s">
        <v>849</v>
      </c>
      <c r="I52" s="420" t="s">
        <v>1060</v>
      </c>
    </row>
    <row r="53" spans="1:9" x14ac:dyDescent="0.2">
      <c r="A53" s="433">
        <v>1</v>
      </c>
      <c r="B53" s="1916"/>
      <c r="C53" s="1917"/>
      <c r="D53" s="1918"/>
      <c r="E53" s="1246"/>
      <c r="F53" s="1927"/>
      <c r="G53" s="1928"/>
      <c r="H53" s="899"/>
      <c r="I53" s="899"/>
    </row>
    <row r="54" spans="1:9" x14ac:dyDescent="0.2">
      <c r="A54" s="433">
        <v>2</v>
      </c>
      <c r="B54" s="1919"/>
      <c r="C54" s="1920"/>
      <c r="D54" s="1921"/>
      <c r="E54" s="1242"/>
      <c r="F54" s="1929"/>
      <c r="G54" s="1930"/>
      <c r="H54" s="899"/>
      <c r="I54" s="899"/>
    </row>
    <row r="55" spans="1:9" x14ac:dyDescent="0.2">
      <c r="A55" s="433">
        <v>3</v>
      </c>
      <c r="B55" s="1919"/>
      <c r="C55" s="1920"/>
      <c r="D55" s="1921"/>
      <c r="E55" s="1242"/>
      <c r="F55" s="1929"/>
      <c r="G55" s="1930"/>
      <c r="H55" s="899"/>
      <c r="I55" s="899"/>
    </row>
    <row r="56" spans="1:9" x14ac:dyDescent="0.2">
      <c r="A56" s="433">
        <v>4</v>
      </c>
      <c r="B56" s="1922"/>
      <c r="C56" s="1923"/>
      <c r="D56" s="1924"/>
      <c r="E56" s="1242"/>
      <c r="F56" s="1929"/>
      <c r="G56" s="1930"/>
      <c r="H56" s="899"/>
      <c r="I56" s="899"/>
    </row>
    <row r="57" spans="1:9" ht="12" thickBot="1" x14ac:dyDescent="0.25">
      <c r="A57" s="581">
        <v>5</v>
      </c>
      <c r="B57" s="1907" t="s">
        <v>1105</v>
      </c>
      <c r="C57" s="1908"/>
      <c r="D57" s="1908"/>
      <c r="E57" s="1909"/>
      <c r="F57" s="1925">
        <f>SUM(F53:G56)</f>
        <v>0</v>
      </c>
      <c r="G57" s="1926"/>
      <c r="H57" s="1591">
        <f>SUM(H53:H56)</f>
        <v>0</v>
      </c>
      <c r="I57" s="1591">
        <f>SUM(I53:I56)</f>
        <v>0</v>
      </c>
    </row>
    <row r="58" spans="1:9" ht="12" thickTop="1" x14ac:dyDescent="0.2"/>
  </sheetData>
  <sheetProtection sheet="1" objects="1" scenarios="1"/>
  <mergeCells count="27">
    <mergeCell ref="A1:I1"/>
    <mergeCell ref="A2:I2"/>
    <mergeCell ref="B7:G7"/>
    <mergeCell ref="B8:G8"/>
    <mergeCell ref="B13:G13"/>
    <mergeCell ref="A46:I46"/>
    <mergeCell ref="A47:I47"/>
    <mergeCell ref="A16:I16"/>
    <mergeCell ref="A17:I17"/>
    <mergeCell ref="A29:I29"/>
    <mergeCell ref="A30:I30"/>
    <mergeCell ref="B20:D20"/>
    <mergeCell ref="B21:D21"/>
    <mergeCell ref="B26:D26"/>
    <mergeCell ref="B42:D42"/>
    <mergeCell ref="B56:D56"/>
    <mergeCell ref="F57:G57"/>
    <mergeCell ref="F53:G53"/>
    <mergeCell ref="F54:G54"/>
    <mergeCell ref="F55:G55"/>
    <mergeCell ref="F56:G56"/>
    <mergeCell ref="B57:E57"/>
    <mergeCell ref="B51:D51"/>
    <mergeCell ref="B52:D52"/>
    <mergeCell ref="B53:D53"/>
    <mergeCell ref="B54:D54"/>
    <mergeCell ref="B55:D55"/>
  </mergeCells>
  <phoneticPr fontId="7" type="noConversion"/>
  <printOptions horizontalCentered="1"/>
  <pageMargins left="0.54" right="0.54" top="0.69" bottom="0.78" header="0.5" footer="0.5"/>
  <pageSetup scale="94" orientation="portrait" r:id="rId1"/>
  <headerFooter alignWithMargins="0">
    <oddFooter>&amp;C&amp;P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59"/>
  <sheetViews>
    <sheetView zoomScaleNormal="100" workbookViewId="0">
      <selection activeCell="L1" sqref="L1"/>
    </sheetView>
  </sheetViews>
  <sheetFormatPr defaultRowHeight="11.25" x14ac:dyDescent="0.2"/>
  <cols>
    <col min="1" max="1" width="4.5703125" style="34" customWidth="1"/>
    <col min="2" max="3" width="9.140625" style="34"/>
    <col min="4" max="5" width="8.7109375" style="34" customWidth="1"/>
    <col min="6" max="6" width="12.7109375" style="34" customWidth="1"/>
    <col min="7" max="7" width="11.5703125" style="34" customWidth="1"/>
    <col min="8" max="8" width="12.5703125" style="34" customWidth="1"/>
    <col min="9" max="9" width="13.7109375" style="34" customWidth="1"/>
    <col min="10" max="10" width="11.7109375" style="34" customWidth="1"/>
    <col min="11" max="11" width="13.28515625" style="34" customWidth="1"/>
    <col min="12" max="12" width="17.85546875" style="34" customWidth="1"/>
    <col min="13" max="13" width="13.28515625" style="34" customWidth="1"/>
    <col min="14" max="14" width="15.5703125" style="34" customWidth="1"/>
    <col min="15" max="16384" width="9.140625" style="34"/>
  </cols>
  <sheetData>
    <row r="1" spans="1:15" ht="18" x14ac:dyDescent="0.25">
      <c r="A1" s="1946" t="s">
        <v>1590</v>
      </c>
      <c r="B1" s="1947"/>
      <c r="C1" s="1947"/>
      <c r="D1" s="1947"/>
      <c r="E1" s="1947"/>
      <c r="F1" s="1947"/>
      <c r="G1" s="1947"/>
      <c r="H1" s="1947"/>
      <c r="I1" s="1947"/>
      <c r="J1" s="1948"/>
    </row>
    <row r="2" spans="1:15" ht="18" x14ac:dyDescent="0.25">
      <c r="A2" s="1949" t="s">
        <v>697</v>
      </c>
      <c r="B2" s="1950"/>
      <c r="C2" s="1950"/>
      <c r="D2" s="1950"/>
      <c r="E2" s="1950"/>
      <c r="F2" s="1950"/>
      <c r="G2" s="1950"/>
      <c r="H2" s="1950"/>
      <c r="I2" s="1950"/>
      <c r="J2" s="1951"/>
    </row>
    <row r="3" spans="1:15" x14ac:dyDescent="0.2">
      <c r="A3" s="716"/>
      <c r="B3" s="717"/>
      <c r="C3" s="717"/>
      <c r="D3" s="717"/>
      <c r="E3" s="717"/>
      <c r="F3" s="717"/>
      <c r="G3" s="717"/>
      <c r="H3" s="717"/>
      <c r="I3" s="717" t="s">
        <v>66</v>
      </c>
      <c r="J3" s="718"/>
      <c r="K3" s="37"/>
      <c r="L3" s="37"/>
      <c r="M3" s="37"/>
      <c r="N3" s="37"/>
      <c r="O3" s="36"/>
    </row>
    <row r="4" spans="1:15" ht="12.75" x14ac:dyDescent="0.2">
      <c r="A4" s="719"/>
      <c r="B4" s="720"/>
      <c r="C4" s="720"/>
      <c r="D4" s="38" t="s">
        <v>1099</v>
      </c>
      <c r="E4" s="721" t="s">
        <v>1099</v>
      </c>
      <c r="F4" s="1251" t="s">
        <v>838</v>
      </c>
      <c r="G4" s="38" t="s">
        <v>838</v>
      </c>
      <c r="H4" s="721" t="s">
        <v>684</v>
      </c>
      <c r="I4" s="38" t="s">
        <v>120</v>
      </c>
      <c r="J4" s="722" t="s">
        <v>571</v>
      </c>
      <c r="K4" s="35"/>
      <c r="L4" s="35"/>
      <c r="M4" s="35"/>
      <c r="O4" s="35"/>
    </row>
    <row r="5" spans="1:15" ht="12.75" x14ac:dyDescent="0.2">
      <c r="A5" s="38" t="s">
        <v>839</v>
      </c>
      <c r="B5" s="723" t="s">
        <v>67</v>
      </c>
      <c r="C5" s="724"/>
      <c r="D5" s="38" t="s">
        <v>572</v>
      </c>
      <c r="E5" s="721" t="s">
        <v>573</v>
      </c>
      <c r="F5" s="38" t="s">
        <v>1055</v>
      </c>
      <c r="G5" s="38" t="s">
        <v>1058</v>
      </c>
      <c r="H5" s="721" t="s">
        <v>681</v>
      </c>
      <c r="I5" s="38" t="s">
        <v>1056</v>
      </c>
      <c r="J5" s="722" t="s">
        <v>1056</v>
      </c>
      <c r="K5" s="35"/>
      <c r="L5" s="35"/>
      <c r="M5" s="35"/>
      <c r="O5" s="35"/>
    </row>
    <row r="6" spans="1:15" ht="13.5" thickBot="1" x14ac:dyDescent="0.25">
      <c r="A6" s="41" t="s">
        <v>844</v>
      </c>
      <c r="B6" s="39" t="s">
        <v>846</v>
      </c>
      <c r="C6" s="40"/>
      <c r="D6" s="41" t="s">
        <v>847</v>
      </c>
      <c r="E6" s="42" t="s">
        <v>848</v>
      </c>
      <c r="F6" s="41" t="s">
        <v>849</v>
      </c>
      <c r="G6" s="42" t="s">
        <v>1060</v>
      </c>
      <c r="H6" s="41" t="s">
        <v>1061</v>
      </c>
      <c r="I6" s="725" t="s">
        <v>101</v>
      </c>
      <c r="J6" s="725" t="s">
        <v>529</v>
      </c>
      <c r="K6" s="35"/>
      <c r="L6" s="35"/>
      <c r="M6" s="35"/>
      <c r="O6" s="35"/>
    </row>
    <row r="7" spans="1:15" ht="12.75" x14ac:dyDescent="0.2">
      <c r="A7" s="45">
        <v>1</v>
      </c>
      <c r="B7" s="1952"/>
      <c r="C7" s="1953"/>
      <c r="D7" s="903"/>
      <c r="E7" s="905"/>
      <c r="F7" s="907"/>
      <c r="G7" s="907"/>
      <c r="H7" s="909"/>
      <c r="I7" s="907"/>
      <c r="J7" s="912"/>
      <c r="K7" s="35"/>
      <c r="M7" s="35"/>
      <c r="N7" s="36"/>
      <c r="O7" s="35"/>
    </row>
    <row r="8" spans="1:15" ht="12.75" x14ac:dyDescent="0.2">
      <c r="A8" s="45">
        <v>2</v>
      </c>
      <c r="B8" s="1954"/>
      <c r="C8" s="1955"/>
      <c r="D8" s="903"/>
      <c r="E8" s="905"/>
      <c r="F8" s="907"/>
      <c r="G8" s="908"/>
      <c r="H8" s="909"/>
      <c r="I8" s="908"/>
      <c r="J8" s="912"/>
      <c r="K8" s="35"/>
      <c r="L8" s="35"/>
      <c r="M8" s="35"/>
      <c r="O8" s="35"/>
    </row>
    <row r="9" spans="1:15" ht="12.75" x14ac:dyDescent="0.2">
      <c r="A9" s="45">
        <v>3</v>
      </c>
      <c r="B9" s="1954"/>
      <c r="C9" s="1955"/>
      <c r="D9" s="904"/>
      <c r="E9" s="906"/>
      <c r="F9" s="921"/>
      <c r="G9" s="908"/>
      <c r="H9" s="910"/>
      <c r="I9" s="908"/>
      <c r="J9" s="912"/>
      <c r="K9" s="35"/>
      <c r="L9" s="35"/>
      <c r="M9" s="35"/>
      <c r="O9" s="35"/>
    </row>
    <row r="10" spans="1:15" ht="12.75" x14ac:dyDescent="0.2">
      <c r="A10" s="45">
        <v>4</v>
      </c>
      <c r="B10" s="1954"/>
      <c r="C10" s="1955"/>
      <c r="D10" s="904"/>
      <c r="E10" s="906"/>
      <c r="F10" s="921"/>
      <c r="G10" s="908"/>
      <c r="H10" s="910"/>
      <c r="I10" s="908"/>
      <c r="J10" s="912"/>
      <c r="K10" s="35"/>
      <c r="L10" s="35"/>
      <c r="M10" s="35"/>
      <c r="O10" s="35"/>
    </row>
    <row r="11" spans="1:15" x14ac:dyDescent="0.2">
      <c r="A11" s="45">
        <v>5</v>
      </c>
      <c r="B11" s="1954"/>
      <c r="C11" s="1955"/>
      <c r="D11" s="904"/>
      <c r="E11" s="906"/>
      <c r="F11" s="921"/>
      <c r="G11" s="908"/>
      <c r="H11" s="910"/>
      <c r="I11" s="908"/>
      <c r="J11" s="912"/>
    </row>
    <row r="12" spans="1:15" x14ac:dyDescent="0.2">
      <c r="A12" s="726">
        <v>6</v>
      </c>
      <c r="B12" s="1954"/>
      <c r="C12" s="1955"/>
      <c r="D12" s="904"/>
      <c r="E12" s="906"/>
      <c r="F12" s="921"/>
      <c r="G12" s="908"/>
      <c r="H12" s="910"/>
      <c r="I12" s="911"/>
      <c r="J12" s="912"/>
    </row>
    <row r="13" spans="1:15" ht="13.5" customHeight="1" thickBot="1" x14ac:dyDescent="0.25">
      <c r="A13" s="727">
        <v>7</v>
      </c>
      <c r="B13" s="1937" t="s">
        <v>1105</v>
      </c>
      <c r="C13" s="1938"/>
      <c r="D13" s="1938"/>
      <c r="E13" s="1939"/>
      <c r="F13" s="1592">
        <f>SUM(F7:F12)</f>
        <v>0</v>
      </c>
      <c r="G13" s="1593">
        <f>SUM(G7:G12)</f>
        <v>0</v>
      </c>
      <c r="H13" s="729"/>
      <c r="I13" s="1593">
        <f t="shared" ref="I13:J13" si="0">SUM(I7:I12)</f>
        <v>0</v>
      </c>
      <c r="J13" s="1593">
        <f t="shared" si="0"/>
        <v>0</v>
      </c>
      <c r="K13" s="37"/>
      <c r="L13" s="37"/>
      <c r="M13" s="37"/>
      <c r="N13" s="37"/>
      <c r="O13" s="36"/>
    </row>
    <row r="14" spans="1:15" ht="12" thickTop="1" x14ac:dyDescent="0.2"/>
    <row r="16" spans="1:15" ht="18" x14ac:dyDescent="0.25">
      <c r="A16" s="1773" t="s">
        <v>1592</v>
      </c>
      <c r="B16" s="1774"/>
      <c r="C16" s="1774"/>
      <c r="D16" s="1774"/>
      <c r="E16" s="1774"/>
      <c r="F16" s="1774"/>
      <c r="G16" s="1774"/>
      <c r="H16" s="1774"/>
      <c r="I16" s="1775"/>
    </row>
    <row r="17" spans="1:15" ht="18" x14ac:dyDescent="0.25">
      <c r="A17" s="1776" t="s">
        <v>1369</v>
      </c>
      <c r="B17" s="1739"/>
      <c r="C17" s="1739"/>
      <c r="D17" s="1739"/>
      <c r="E17" s="1739"/>
      <c r="F17" s="1739"/>
      <c r="G17" s="1739"/>
      <c r="H17" s="1739"/>
      <c r="I17" s="1777"/>
    </row>
    <row r="18" spans="1:15" ht="15.75" x14ac:dyDescent="0.25">
      <c r="A18" s="602"/>
      <c r="B18" s="1281"/>
      <c r="C18" s="1281"/>
      <c r="D18" s="1281"/>
      <c r="E18" s="1281"/>
      <c r="F18" s="1281"/>
      <c r="G18" s="1281"/>
      <c r="H18" s="1278"/>
      <c r="I18" s="362"/>
      <c r="K18" s="37"/>
      <c r="L18" s="37"/>
      <c r="M18" s="37"/>
      <c r="N18" s="37"/>
      <c r="O18" s="36"/>
    </row>
    <row r="19" spans="1:15" ht="12.75" x14ac:dyDescent="0.2">
      <c r="A19" s="61"/>
      <c r="B19" s="247"/>
      <c r="C19" s="7"/>
      <c r="D19" s="7"/>
      <c r="E19" s="7"/>
      <c r="F19" s="7"/>
      <c r="G19" s="7"/>
      <c r="H19" s="1286"/>
      <c r="I19" s="551"/>
      <c r="K19" s="35"/>
      <c r="L19" s="35"/>
      <c r="N19" s="35"/>
    </row>
    <row r="20" spans="1:15" ht="12.75" x14ac:dyDescent="0.2">
      <c r="A20" s="61"/>
      <c r="B20" s="61"/>
      <c r="C20" s="18"/>
      <c r="D20" s="18"/>
      <c r="E20" s="18"/>
      <c r="F20" s="18"/>
      <c r="G20" s="18"/>
      <c r="H20" s="1287"/>
      <c r="I20" s="1287"/>
      <c r="K20" s="35"/>
      <c r="L20" s="35"/>
      <c r="N20" s="35"/>
    </row>
    <row r="21" spans="1:15" ht="12.75" x14ac:dyDescent="0.2">
      <c r="A21" s="61"/>
      <c r="B21" s="61"/>
      <c r="C21" s="18"/>
      <c r="D21" s="18"/>
      <c r="E21" s="18"/>
      <c r="F21" s="18"/>
      <c r="G21" s="1281"/>
      <c r="H21" s="1287" t="s">
        <v>838</v>
      </c>
      <c r="I21" s="1287" t="s">
        <v>838</v>
      </c>
      <c r="K21" s="35"/>
      <c r="L21" s="35"/>
      <c r="N21" s="35"/>
    </row>
    <row r="22" spans="1:15" ht="12.75" x14ac:dyDescent="0.2">
      <c r="A22" s="1280" t="s">
        <v>839</v>
      </c>
      <c r="B22" s="1794" t="s">
        <v>1360</v>
      </c>
      <c r="C22" s="1795"/>
      <c r="D22" s="1795"/>
      <c r="E22" s="1795"/>
      <c r="F22" s="1795"/>
      <c r="G22" s="1796"/>
      <c r="H22" s="1287" t="s">
        <v>1055</v>
      </c>
      <c r="I22" s="1287" t="s">
        <v>1058</v>
      </c>
      <c r="K22" s="35"/>
      <c r="L22" s="35"/>
      <c r="M22" s="37"/>
      <c r="N22" s="35"/>
      <c r="O22" s="36"/>
    </row>
    <row r="23" spans="1:15" ht="13.5" thickBot="1" x14ac:dyDescent="0.25">
      <c r="A23" s="1279" t="s">
        <v>844</v>
      </c>
      <c r="B23" s="1798" t="s">
        <v>846</v>
      </c>
      <c r="C23" s="1764"/>
      <c r="D23" s="1764"/>
      <c r="E23" s="1764"/>
      <c r="F23" s="1764"/>
      <c r="G23" s="1799"/>
      <c r="H23" s="1287" t="s">
        <v>847</v>
      </c>
      <c r="I23" s="1287" t="s">
        <v>848</v>
      </c>
      <c r="K23" s="35"/>
      <c r="L23" s="35"/>
      <c r="N23" s="35"/>
    </row>
    <row r="24" spans="1:15" ht="12.75" x14ac:dyDescent="0.2">
      <c r="A24" s="1285">
        <v>1</v>
      </c>
      <c r="B24" s="1284"/>
      <c r="C24" s="1277"/>
      <c r="D24" s="1277"/>
      <c r="E24" s="1277"/>
      <c r="F24" s="1277"/>
      <c r="G24" s="833"/>
      <c r="H24" s="806"/>
      <c r="I24" s="806"/>
      <c r="K24" s="35"/>
      <c r="L24" s="35"/>
      <c r="N24" s="35"/>
    </row>
    <row r="25" spans="1:15" ht="12.75" x14ac:dyDescent="0.2">
      <c r="A25" s="1285">
        <f>SUM(A24+1)</f>
        <v>2</v>
      </c>
      <c r="B25" s="1284"/>
      <c r="C25" s="1277"/>
      <c r="D25" s="1277"/>
      <c r="E25" s="1277"/>
      <c r="F25" s="1277"/>
      <c r="G25" s="833"/>
      <c r="H25" s="806"/>
      <c r="I25" s="806"/>
      <c r="K25" s="35"/>
      <c r="L25" s="35"/>
      <c r="N25" s="35"/>
    </row>
    <row r="26" spans="1:15" ht="12.75" x14ac:dyDescent="0.2">
      <c r="A26" s="1285">
        <f>SUM(A25+1)</f>
        <v>3</v>
      </c>
      <c r="B26" s="1284"/>
      <c r="C26" s="1277"/>
      <c r="D26" s="1277"/>
      <c r="E26" s="1277"/>
      <c r="F26" s="1277"/>
      <c r="G26" s="833"/>
      <c r="H26" s="806"/>
      <c r="I26" s="806"/>
      <c r="K26" s="35"/>
      <c r="L26" s="35"/>
      <c r="N26" s="35"/>
    </row>
    <row r="27" spans="1:15" ht="12.75" x14ac:dyDescent="0.2">
      <c r="A27" s="1285">
        <f>SUM(A26+1)</f>
        <v>4</v>
      </c>
      <c r="B27" s="1284"/>
      <c r="C27" s="1277"/>
      <c r="D27" s="1277"/>
      <c r="E27" s="1277"/>
      <c r="F27" s="1277"/>
      <c r="G27" s="833"/>
      <c r="H27" s="806"/>
      <c r="I27" s="806"/>
      <c r="K27" s="35"/>
      <c r="L27" s="35"/>
      <c r="N27" s="35"/>
    </row>
    <row r="28" spans="1:15" ht="13.5" customHeight="1" thickBot="1" x14ac:dyDescent="0.25">
      <c r="A28" s="1283">
        <f>SUM(A27+1)</f>
        <v>5</v>
      </c>
      <c r="B28" s="1797" t="s">
        <v>1105</v>
      </c>
      <c r="C28" s="1792"/>
      <c r="D28" s="1792"/>
      <c r="E28" s="1792"/>
      <c r="F28" s="1792"/>
      <c r="G28" s="1793"/>
      <c r="H28" s="1550">
        <f>SUM(H24:H27)</f>
        <v>0</v>
      </c>
      <c r="I28" s="1551">
        <f>SUM(I24:I27)</f>
        <v>0</v>
      </c>
      <c r="K28" s="37"/>
      <c r="L28" s="37"/>
      <c r="M28" s="37"/>
      <c r="N28" s="37"/>
      <c r="O28" s="36"/>
    </row>
    <row r="29" spans="1:15" ht="12" thickTop="1" x14ac:dyDescent="0.2"/>
    <row r="31" spans="1:15" ht="18" x14ac:dyDescent="0.25">
      <c r="A31" s="1773" t="s">
        <v>1594</v>
      </c>
      <c r="B31" s="1774"/>
      <c r="C31" s="1774"/>
      <c r="D31" s="1774"/>
      <c r="E31" s="1774"/>
      <c r="F31" s="1774"/>
      <c r="G31" s="1774"/>
      <c r="H31" s="1774"/>
      <c r="I31" s="1775"/>
    </row>
    <row r="32" spans="1:15" ht="18" x14ac:dyDescent="0.25">
      <c r="A32" s="1776" t="s">
        <v>1370</v>
      </c>
      <c r="B32" s="1739"/>
      <c r="C32" s="1739"/>
      <c r="D32" s="1739"/>
      <c r="E32" s="1739"/>
      <c r="F32" s="1739"/>
      <c r="G32" s="1739"/>
      <c r="H32" s="1739"/>
      <c r="I32" s="1777"/>
    </row>
    <row r="33" spans="1:10" ht="15.75" x14ac:dyDescent="0.25">
      <c r="A33" s="602"/>
      <c r="B33" s="1281"/>
      <c r="C33" s="1281"/>
      <c r="D33" s="1281"/>
      <c r="E33" s="1281"/>
      <c r="F33" s="1281"/>
      <c r="G33" s="1281"/>
      <c r="H33" s="1278"/>
      <c r="I33" s="362"/>
    </row>
    <row r="34" spans="1:10" ht="12.75" x14ac:dyDescent="0.2">
      <c r="A34" s="61"/>
      <c r="B34" s="247"/>
      <c r="C34" s="7"/>
      <c r="D34" s="7"/>
      <c r="E34" s="7"/>
      <c r="F34" s="7"/>
      <c r="G34" s="7"/>
      <c r="H34" s="1286"/>
      <c r="I34" s="551"/>
    </row>
    <row r="35" spans="1:10" ht="12.75" x14ac:dyDescent="0.2">
      <c r="A35" s="61"/>
      <c r="B35" s="61"/>
      <c r="C35" s="18"/>
      <c r="D35" s="18"/>
      <c r="E35" s="18"/>
      <c r="F35" s="18"/>
      <c r="G35" s="18"/>
      <c r="H35" s="1287"/>
      <c r="I35" s="1287"/>
    </row>
    <row r="36" spans="1:10" ht="12.75" x14ac:dyDescent="0.2">
      <c r="A36" s="61"/>
      <c r="B36" s="61"/>
      <c r="C36" s="18"/>
      <c r="D36" s="18"/>
      <c r="E36" s="18"/>
      <c r="F36" s="18"/>
      <c r="G36" s="1281"/>
      <c r="H36" s="1287" t="s">
        <v>838</v>
      </c>
      <c r="I36" s="1287" t="s">
        <v>838</v>
      </c>
    </row>
    <row r="37" spans="1:10" ht="12.75" x14ac:dyDescent="0.2">
      <c r="A37" s="1280" t="s">
        <v>839</v>
      </c>
      <c r="B37" s="1794" t="s">
        <v>1360</v>
      </c>
      <c r="C37" s="1795"/>
      <c r="D37" s="1795"/>
      <c r="E37" s="1795"/>
      <c r="F37" s="1795"/>
      <c r="G37" s="1796"/>
      <c r="H37" s="1287" t="s">
        <v>1055</v>
      </c>
      <c r="I37" s="1287" t="s">
        <v>1058</v>
      </c>
    </row>
    <row r="38" spans="1:10" ht="13.5" thickBot="1" x14ac:dyDescent="0.25">
      <c r="A38" s="1279" t="s">
        <v>844</v>
      </c>
      <c r="B38" s="1798" t="s">
        <v>846</v>
      </c>
      <c r="C38" s="1764"/>
      <c r="D38" s="1764"/>
      <c r="E38" s="1764"/>
      <c r="F38" s="1764"/>
      <c r="G38" s="1799"/>
      <c r="H38" s="1287" t="s">
        <v>847</v>
      </c>
      <c r="I38" s="1287" t="s">
        <v>848</v>
      </c>
    </row>
    <row r="39" spans="1:10" ht="12.75" x14ac:dyDescent="0.2">
      <c r="A39" s="1285">
        <v>1</v>
      </c>
      <c r="B39" s="1284"/>
      <c r="C39" s="1277"/>
      <c r="D39" s="1277"/>
      <c r="E39" s="1277"/>
      <c r="F39" s="1277"/>
      <c r="G39" s="833"/>
      <c r="H39" s="806"/>
      <c r="I39" s="806"/>
    </row>
    <row r="40" spans="1:10" ht="12.75" x14ac:dyDescent="0.2">
      <c r="A40" s="1285">
        <f>SUM(A39+1)</f>
        <v>2</v>
      </c>
      <c r="B40" s="1284"/>
      <c r="C40" s="1277"/>
      <c r="D40" s="1277"/>
      <c r="E40" s="1277"/>
      <c r="F40" s="1277"/>
      <c r="G40" s="833"/>
      <c r="H40" s="806"/>
      <c r="I40" s="806"/>
    </row>
    <row r="41" spans="1:10" ht="12.75" x14ac:dyDescent="0.2">
      <c r="A41" s="1285">
        <f>SUM(A40+1)</f>
        <v>3</v>
      </c>
      <c r="B41" s="1284"/>
      <c r="C41" s="1277"/>
      <c r="D41" s="1277"/>
      <c r="E41" s="1277"/>
      <c r="F41" s="1277"/>
      <c r="G41" s="833"/>
      <c r="H41" s="806"/>
      <c r="I41" s="806"/>
    </row>
    <row r="42" spans="1:10" ht="12.75" x14ac:dyDescent="0.2">
      <c r="A42" s="1285">
        <f>SUM(A41+1)</f>
        <v>4</v>
      </c>
      <c r="B42" s="1284"/>
      <c r="C42" s="1277"/>
      <c r="D42" s="1277"/>
      <c r="E42" s="1277"/>
      <c r="F42" s="1277"/>
      <c r="G42" s="833"/>
      <c r="H42" s="806"/>
      <c r="I42" s="806"/>
    </row>
    <row r="43" spans="1:10" ht="13.5" thickBot="1" x14ac:dyDescent="0.25">
      <c r="A43" s="1283">
        <f>SUM(A42+1)</f>
        <v>5</v>
      </c>
      <c r="B43" s="1797" t="s">
        <v>1105</v>
      </c>
      <c r="C43" s="1792"/>
      <c r="D43" s="1792"/>
      <c r="E43" s="1792"/>
      <c r="F43" s="1792"/>
      <c r="G43" s="1793"/>
      <c r="H43" s="1550">
        <f>SUM(H39:H42)</f>
        <v>0</v>
      </c>
      <c r="I43" s="1551">
        <f>SUM(I39:I42)</f>
        <v>0</v>
      </c>
    </row>
    <row r="44" spans="1:10" ht="12" thickTop="1" x14ac:dyDescent="0.2">
      <c r="H44" s="44"/>
    </row>
    <row r="46" spans="1:10" ht="18" x14ac:dyDescent="0.25">
      <c r="A46" s="1946" t="s">
        <v>1596</v>
      </c>
      <c r="B46" s="1947"/>
      <c r="C46" s="1947"/>
      <c r="D46" s="1947"/>
      <c r="E46" s="1947"/>
      <c r="F46" s="1947"/>
      <c r="G46" s="1947"/>
      <c r="H46" s="1947"/>
      <c r="I46" s="1947"/>
      <c r="J46" s="1948"/>
    </row>
    <row r="47" spans="1:10" ht="18" x14ac:dyDescent="0.25">
      <c r="A47" s="1949" t="s">
        <v>1597</v>
      </c>
      <c r="B47" s="1950"/>
      <c r="C47" s="1950"/>
      <c r="D47" s="1950"/>
      <c r="E47" s="1950"/>
      <c r="F47" s="1950"/>
      <c r="G47" s="1950"/>
      <c r="H47" s="1950"/>
      <c r="I47" s="1950"/>
      <c r="J47" s="1951"/>
    </row>
    <row r="48" spans="1:10" x14ac:dyDescent="0.2">
      <c r="A48" s="716"/>
      <c r="B48" s="717"/>
      <c r="C48" s="717"/>
      <c r="D48" s="717"/>
      <c r="E48" s="717"/>
      <c r="F48" s="717"/>
      <c r="G48" s="717"/>
      <c r="H48" s="717"/>
      <c r="I48" s="717"/>
      <c r="J48" s="718"/>
    </row>
    <row r="49" spans="1:10" x14ac:dyDescent="0.2">
      <c r="A49" s="719"/>
      <c r="B49" s="1252"/>
      <c r="C49" s="1252"/>
      <c r="D49" s="1252"/>
      <c r="E49" s="722"/>
      <c r="F49" s="1251" t="s">
        <v>838</v>
      </c>
      <c r="G49" s="722" t="s">
        <v>838</v>
      </c>
      <c r="H49" s="38" t="s">
        <v>684</v>
      </c>
      <c r="I49" s="721" t="s">
        <v>120</v>
      </c>
      <c r="J49" s="38" t="s">
        <v>571</v>
      </c>
    </row>
    <row r="50" spans="1:10" x14ac:dyDescent="0.2">
      <c r="A50" s="38" t="s">
        <v>839</v>
      </c>
      <c r="B50" s="1940" t="s">
        <v>575</v>
      </c>
      <c r="C50" s="1941"/>
      <c r="D50" s="1941"/>
      <c r="E50" s="1942"/>
      <c r="F50" s="38" t="s">
        <v>1055</v>
      </c>
      <c r="G50" s="722" t="s">
        <v>1058</v>
      </c>
      <c r="H50" s="38" t="s">
        <v>681</v>
      </c>
      <c r="I50" s="721" t="s">
        <v>1056</v>
      </c>
      <c r="J50" s="38" t="s">
        <v>1056</v>
      </c>
    </row>
    <row r="51" spans="1:10" ht="12" thickBot="1" x14ac:dyDescent="0.25">
      <c r="A51" s="41" t="s">
        <v>844</v>
      </c>
      <c r="B51" s="1943" t="s">
        <v>846</v>
      </c>
      <c r="C51" s="1944"/>
      <c r="D51" s="1944"/>
      <c r="E51" s="1945"/>
      <c r="F51" s="725" t="s">
        <v>847</v>
      </c>
      <c r="G51" s="41" t="s">
        <v>848</v>
      </c>
      <c r="H51" s="42" t="s">
        <v>849</v>
      </c>
      <c r="I51" s="41" t="s">
        <v>1060</v>
      </c>
      <c r="J51" s="41" t="s">
        <v>1061</v>
      </c>
    </row>
    <row r="52" spans="1:10" x14ac:dyDescent="0.2">
      <c r="A52" s="38">
        <v>1</v>
      </c>
      <c r="B52" s="1205"/>
      <c r="C52" s="1206"/>
      <c r="D52" s="1206"/>
      <c r="E52" s="1207"/>
      <c r="F52" s="1253"/>
      <c r="G52" s="913"/>
      <c r="H52" s="916"/>
      <c r="I52" s="918"/>
      <c r="J52" s="920"/>
    </row>
    <row r="53" spans="1:10" x14ac:dyDescent="0.2">
      <c r="A53" s="728">
        <v>2</v>
      </c>
      <c r="B53" s="1202"/>
      <c r="C53" s="1203"/>
      <c r="D53" s="1203"/>
      <c r="E53" s="1204"/>
      <c r="F53" s="1254"/>
      <c r="G53" s="914"/>
      <c r="H53" s="917"/>
      <c r="I53" s="919"/>
      <c r="J53" s="921"/>
    </row>
    <row r="54" spans="1:10" x14ac:dyDescent="0.2">
      <c r="A54" s="728">
        <v>3</v>
      </c>
      <c r="B54" s="1202"/>
      <c r="C54" s="1203"/>
      <c r="D54" s="1203"/>
      <c r="E54" s="1204"/>
      <c r="F54" s="1254"/>
      <c r="G54" s="914"/>
      <c r="H54" s="917"/>
      <c r="I54" s="919"/>
      <c r="J54" s="921"/>
    </row>
    <row r="55" spans="1:10" x14ac:dyDescent="0.2">
      <c r="A55" s="728">
        <v>4</v>
      </c>
      <c r="B55" s="1202"/>
      <c r="C55" s="1203"/>
      <c r="D55" s="1203"/>
      <c r="E55" s="1204"/>
      <c r="F55" s="1254"/>
      <c r="G55" s="914"/>
      <c r="H55" s="917"/>
      <c r="I55" s="919"/>
      <c r="J55" s="921"/>
    </row>
    <row r="56" spans="1:10" x14ac:dyDescent="0.2">
      <c r="A56" s="728">
        <v>5</v>
      </c>
      <c r="B56" s="1202"/>
      <c r="C56" s="1203"/>
      <c r="D56" s="1203"/>
      <c r="E56" s="1204"/>
      <c r="F56" s="1254"/>
      <c r="G56" s="914"/>
      <c r="H56" s="917"/>
      <c r="I56" s="919"/>
      <c r="J56" s="921"/>
    </row>
    <row r="57" spans="1:10" ht="12.75" x14ac:dyDescent="0.2">
      <c r="A57" s="728">
        <v>6</v>
      </c>
      <c r="B57" s="1202"/>
      <c r="C57" s="1203"/>
      <c r="D57" s="1203"/>
      <c r="E57" s="1204"/>
      <c r="F57" s="1254"/>
      <c r="G57" s="915"/>
      <c r="H57" s="917"/>
      <c r="I57" s="919"/>
      <c r="J57" s="921"/>
    </row>
    <row r="58" spans="1:10" ht="12" thickBot="1" x14ac:dyDescent="0.25">
      <c r="A58" s="727">
        <v>7</v>
      </c>
      <c r="B58" s="1937" t="s">
        <v>1105</v>
      </c>
      <c r="C58" s="1938"/>
      <c r="D58" s="1938"/>
      <c r="E58" s="1939"/>
      <c r="F58" s="1594">
        <f>SUM(F52:F57)</f>
        <v>0</v>
      </c>
      <c r="G58" s="1595">
        <f>SUM(G52:G57)</f>
        <v>0</v>
      </c>
      <c r="H58" s="730"/>
      <c r="I58" s="1596">
        <f>SUM(I52:I57)</f>
        <v>0</v>
      </c>
      <c r="J58" s="1596">
        <f>SUM(J52:J57)</f>
        <v>0</v>
      </c>
    </row>
    <row r="59" spans="1:10" ht="12" thickTop="1" x14ac:dyDescent="0.2"/>
  </sheetData>
  <sheetProtection sheet="1" objects="1" scenarios="1"/>
  <mergeCells count="24">
    <mergeCell ref="A1:J1"/>
    <mergeCell ref="A2:J2"/>
    <mergeCell ref="A46:J46"/>
    <mergeCell ref="A47:J47"/>
    <mergeCell ref="B7:C7"/>
    <mergeCell ref="B8:C8"/>
    <mergeCell ref="B9:C9"/>
    <mergeCell ref="B10:C10"/>
    <mergeCell ref="B11:C11"/>
    <mergeCell ref="B12:C12"/>
    <mergeCell ref="B22:G22"/>
    <mergeCell ref="B23:G23"/>
    <mergeCell ref="B28:G28"/>
    <mergeCell ref="A16:I16"/>
    <mergeCell ref="A17:I17"/>
    <mergeCell ref="A31:I31"/>
    <mergeCell ref="B58:E58"/>
    <mergeCell ref="B13:E13"/>
    <mergeCell ref="B50:E50"/>
    <mergeCell ref="B51:E51"/>
    <mergeCell ref="A32:I32"/>
    <mergeCell ref="B37:G37"/>
    <mergeCell ref="B38:G38"/>
    <mergeCell ref="B43:G43"/>
  </mergeCells>
  <phoneticPr fontId="7" type="noConversion"/>
  <printOptions horizontalCentered="1"/>
  <pageMargins left="0.54" right="0.54" top="0.69" bottom="0.78" header="0.5" footer="0.5"/>
  <pageSetup scale="90" orientation="portrait" r:id="rId1"/>
  <headerFooter alignWithMargins="0">
    <oddFooter>&amp;C&amp;P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4"/>
  <sheetViews>
    <sheetView workbookViewId="0">
      <selection activeCell="K1" sqref="K1"/>
    </sheetView>
  </sheetViews>
  <sheetFormatPr defaultRowHeight="12.75" x14ac:dyDescent="0.2"/>
  <cols>
    <col min="8" max="8" width="14.28515625" customWidth="1"/>
    <col min="9" max="9" width="15.140625" customWidth="1"/>
    <col min="10" max="10" width="13.140625" customWidth="1"/>
  </cols>
  <sheetData>
    <row r="1" spans="1:9" ht="18" x14ac:dyDescent="0.25">
      <c r="A1" s="1773" t="s">
        <v>1599</v>
      </c>
      <c r="B1" s="1774"/>
      <c r="C1" s="1774"/>
      <c r="D1" s="1774"/>
      <c r="E1" s="1774"/>
      <c r="F1" s="1774"/>
      <c r="G1" s="1774"/>
      <c r="H1" s="1774"/>
      <c r="I1" s="1775"/>
    </row>
    <row r="2" spans="1:9" ht="18" x14ac:dyDescent="0.25">
      <c r="A2" s="1776" t="s">
        <v>1371</v>
      </c>
      <c r="B2" s="1739"/>
      <c r="C2" s="1739"/>
      <c r="D2" s="1739"/>
      <c r="E2" s="1739"/>
      <c r="F2" s="1739"/>
      <c r="G2" s="1739"/>
      <c r="H2" s="1739"/>
      <c r="I2" s="1777"/>
    </row>
    <row r="3" spans="1:9" ht="15.75" x14ac:dyDescent="0.25">
      <c r="A3" s="602"/>
      <c r="B3" s="1281"/>
      <c r="C3" s="1281"/>
      <c r="D3" s="1281"/>
      <c r="E3" s="1281"/>
      <c r="F3" s="1281"/>
      <c r="G3" s="1281"/>
      <c r="H3" s="1278"/>
      <c r="I3" s="362"/>
    </row>
    <row r="4" spans="1:9" x14ac:dyDescent="0.2">
      <c r="A4" s="61"/>
      <c r="B4" s="247"/>
      <c r="C4" s="7"/>
      <c r="D4" s="7"/>
      <c r="E4" s="7"/>
      <c r="F4" s="7"/>
      <c r="G4" s="7"/>
      <c r="H4" s="1286"/>
      <c r="I4" s="551"/>
    </row>
    <row r="5" spans="1:9" x14ac:dyDescent="0.2">
      <c r="A5" s="61"/>
      <c r="B5" s="61"/>
      <c r="C5" s="18"/>
      <c r="D5" s="18"/>
      <c r="E5" s="18"/>
      <c r="F5" s="18"/>
      <c r="G5" s="18"/>
      <c r="H5" s="1287"/>
      <c r="I5" s="1287"/>
    </row>
    <row r="6" spans="1:9" x14ac:dyDescent="0.2">
      <c r="A6" s="61"/>
      <c r="B6" s="61"/>
      <c r="C6" s="18"/>
      <c r="D6" s="18"/>
      <c r="E6" s="18"/>
      <c r="F6" s="18"/>
      <c r="G6" s="1281"/>
      <c r="H6" s="1287" t="s">
        <v>838</v>
      </c>
      <c r="I6" s="1287" t="s">
        <v>838</v>
      </c>
    </row>
    <row r="7" spans="1:9" x14ac:dyDescent="0.2">
      <c r="A7" s="1280" t="s">
        <v>839</v>
      </c>
      <c r="B7" s="1794" t="s">
        <v>1360</v>
      </c>
      <c r="C7" s="1795"/>
      <c r="D7" s="1795"/>
      <c r="E7" s="1795"/>
      <c r="F7" s="1795"/>
      <c r="G7" s="1796"/>
      <c r="H7" s="1287" t="s">
        <v>1055</v>
      </c>
      <c r="I7" s="1287" t="s">
        <v>1058</v>
      </c>
    </row>
    <row r="8" spans="1:9" ht="13.5" thickBot="1" x14ac:dyDescent="0.25">
      <c r="A8" s="1279" t="s">
        <v>844</v>
      </c>
      <c r="B8" s="1798" t="s">
        <v>846</v>
      </c>
      <c r="C8" s="1764"/>
      <c r="D8" s="1764"/>
      <c r="E8" s="1764"/>
      <c r="F8" s="1764"/>
      <c r="G8" s="1799"/>
      <c r="H8" s="1287" t="s">
        <v>847</v>
      </c>
      <c r="I8" s="1287" t="s">
        <v>848</v>
      </c>
    </row>
    <row r="9" spans="1:9" x14ac:dyDescent="0.2">
      <c r="A9" s="1285">
        <v>1</v>
      </c>
      <c r="B9" s="1284"/>
      <c r="C9" s="1277"/>
      <c r="D9" s="1277"/>
      <c r="E9" s="1277"/>
      <c r="F9" s="1277"/>
      <c r="G9" s="833"/>
      <c r="H9" s="806"/>
      <c r="I9" s="806"/>
    </row>
    <row r="10" spans="1:9" x14ac:dyDescent="0.2">
      <c r="A10" s="1285">
        <f>SUM(A9+1)</f>
        <v>2</v>
      </c>
      <c r="B10" s="1284"/>
      <c r="C10" s="1277"/>
      <c r="D10" s="1277"/>
      <c r="E10" s="1277"/>
      <c r="F10" s="1277"/>
      <c r="G10" s="833"/>
      <c r="H10" s="806"/>
      <c r="I10" s="806"/>
    </row>
    <row r="11" spans="1:9" x14ac:dyDescent="0.2">
      <c r="A11" s="1285">
        <f>SUM(A10+1)</f>
        <v>3</v>
      </c>
      <c r="B11" s="1284"/>
      <c r="C11" s="1277"/>
      <c r="D11" s="1277"/>
      <c r="E11" s="1277"/>
      <c r="F11" s="1277"/>
      <c r="G11" s="833"/>
      <c r="H11" s="806"/>
      <c r="I11" s="806"/>
    </row>
    <row r="12" spans="1:9" x14ac:dyDescent="0.2">
      <c r="A12" s="1285">
        <f>SUM(A11+1)</f>
        <v>4</v>
      </c>
      <c r="B12" s="1284"/>
      <c r="C12" s="1277"/>
      <c r="D12" s="1277"/>
      <c r="E12" s="1277"/>
      <c r="F12" s="1277"/>
      <c r="G12" s="833"/>
      <c r="H12" s="806"/>
      <c r="I12" s="806"/>
    </row>
    <row r="13" spans="1:9" ht="13.5" thickBot="1" x14ac:dyDescent="0.25">
      <c r="A13" s="1283">
        <f>SUM(A12+1)</f>
        <v>5</v>
      </c>
      <c r="B13" s="1797" t="s">
        <v>1105</v>
      </c>
      <c r="C13" s="1792"/>
      <c r="D13" s="1792"/>
      <c r="E13" s="1792"/>
      <c r="F13" s="1792"/>
      <c r="G13" s="1793"/>
      <c r="H13" s="1550">
        <f>SUM(H9:H12)</f>
        <v>0</v>
      </c>
      <c r="I13" s="1551">
        <f>SUM(I9:I12)</f>
        <v>0</v>
      </c>
    </row>
    <row r="14" spans="1:9" ht="13.5" thickTop="1" x14ac:dyDescent="0.2"/>
    <row r="16" spans="1:9" ht="18" x14ac:dyDescent="0.25">
      <c r="A16" s="1773" t="s">
        <v>1601</v>
      </c>
      <c r="B16" s="1774"/>
      <c r="C16" s="1774"/>
      <c r="D16" s="1774"/>
      <c r="E16" s="1774"/>
      <c r="F16" s="1774"/>
      <c r="G16" s="1774"/>
      <c r="H16" s="1774"/>
      <c r="I16" s="1775"/>
    </row>
    <row r="17" spans="1:9" ht="18" x14ac:dyDescent="0.25">
      <c r="A17" s="1776" t="s">
        <v>1372</v>
      </c>
      <c r="B17" s="1739"/>
      <c r="C17" s="1739"/>
      <c r="D17" s="1739"/>
      <c r="E17" s="1739"/>
      <c r="F17" s="1739"/>
      <c r="G17" s="1739"/>
      <c r="H17" s="1739"/>
      <c r="I17" s="1777"/>
    </row>
    <row r="18" spans="1:9" ht="15.75" x14ac:dyDescent="0.25">
      <c r="A18" s="602"/>
      <c r="B18" s="1281"/>
      <c r="C18" s="1281"/>
      <c r="D18" s="1281"/>
      <c r="E18" s="1281"/>
      <c r="F18" s="1281"/>
      <c r="G18" s="1281"/>
      <c r="H18" s="1278"/>
      <c r="I18" s="362"/>
    </row>
    <row r="19" spans="1:9" x14ac:dyDescent="0.2">
      <c r="A19" s="61"/>
      <c r="B19" s="247"/>
      <c r="C19" s="7"/>
      <c r="D19" s="7"/>
      <c r="E19" s="7"/>
      <c r="F19" s="7"/>
      <c r="G19" s="7"/>
      <c r="H19" s="1286"/>
      <c r="I19" s="551"/>
    </row>
    <row r="20" spans="1:9" x14ac:dyDescent="0.2">
      <c r="A20" s="61"/>
      <c r="B20" s="61"/>
      <c r="C20" s="18"/>
      <c r="D20" s="18"/>
      <c r="E20" s="18"/>
      <c r="F20" s="18"/>
      <c r="G20" s="18"/>
      <c r="H20" s="1287"/>
      <c r="I20" s="1287"/>
    </row>
    <row r="21" spans="1:9" x14ac:dyDescent="0.2">
      <c r="A21" s="61"/>
      <c r="B21" s="61"/>
      <c r="C21" s="18"/>
      <c r="D21" s="18"/>
      <c r="E21" s="18"/>
      <c r="F21" s="18"/>
      <c r="G21" s="1281"/>
      <c r="H21" s="1287" t="s">
        <v>838</v>
      </c>
      <c r="I21" s="1287" t="s">
        <v>838</v>
      </c>
    </row>
    <row r="22" spans="1:9" x14ac:dyDescent="0.2">
      <c r="A22" s="1280" t="s">
        <v>839</v>
      </c>
      <c r="B22" s="1794" t="s">
        <v>1360</v>
      </c>
      <c r="C22" s="1795"/>
      <c r="D22" s="1795"/>
      <c r="E22" s="1795"/>
      <c r="F22" s="1795"/>
      <c r="G22" s="1796"/>
      <c r="H22" s="1287" t="s">
        <v>1055</v>
      </c>
      <c r="I22" s="1287" t="s">
        <v>1058</v>
      </c>
    </row>
    <row r="23" spans="1:9" ht="13.5" thickBot="1" x14ac:dyDescent="0.25">
      <c r="A23" s="1279" t="s">
        <v>844</v>
      </c>
      <c r="B23" s="1798" t="s">
        <v>846</v>
      </c>
      <c r="C23" s="1764"/>
      <c r="D23" s="1764"/>
      <c r="E23" s="1764"/>
      <c r="F23" s="1764"/>
      <c r="G23" s="1799"/>
      <c r="H23" s="1287" t="s">
        <v>847</v>
      </c>
      <c r="I23" s="1287" t="s">
        <v>848</v>
      </c>
    </row>
    <row r="24" spans="1:9" x14ac:dyDescent="0.2">
      <c r="A24" s="1285">
        <v>1</v>
      </c>
      <c r="B24" s="1284"/>
      <c r="C24" s="1277"/>
      <c r="D24" s="1277"/>
      <c r="E24" s="1277"/>
      <c r="F24" s="1277"/>
      <c r="G24" s="833"/>
      <c r="H24" s="806"/>
      <c r="I24" s="806"/>
    </row>
    <row r="25" spans="1:9" x14ac:dyDescent="0.2">
      <c r="A25" s="1285">
        <f>SUM(A24+1)</f>
        <v>2</v>
      </c>
      <c r="B25" s="1284"/>
      <c r="C25" s="1277"/>
      <c r="D25" s="1277"/>
      <c r="E25" s="1277"/>
      <c r="F25" s="1277"/>
      <c r="G25" s="833"/>
      <c r="H25" s="806"/>
      <c r="I25" s="806"/>
    </row>
    <row r="26" spans="1:9" x14ac:dyDescent="0.2">
      <c r="A26" s="1285">
        <f>SUM(A25+1)</f>
        <v>3</v>
      </c>
      <c r="B26" s="1284"/>
      <c r="C26" s="1277"/>
      <c r="D26" s="1277"/>
      <c r="E26" s="1277"/>
      <c r="F26" s="1277"/>
      <c r="G26" s="833"/>
      <c r="H26" s="806"/>
      <c r="I26" s="806"/>
    </row>
    <row r="27" spans="1:9" x14ac:dyDescent="0.2">
      <c r="A27" s="1285">
        <f>SUM(A26+1)</f>
        <v>4</v>
      </c>
      <c r="B27" s="1284"/>
      <c r="C27" s="1277"/>
      <c r="D27" s="1277"/>
      <c r="E27" s="1277"/>
      <c r="F27" s="1277"/>
      <c r="G27" s="833"/>
      <c r="H27" s="806"/>
      <c r="I27" s="806"/>
    </row>
    <row r="28" spans="1:9" ht="13.5" thickBot="1" x14ac:dyDescent="0.25">
      <c r="A28" s="1283">
        <f>SUM(A27+1)</f>
        <v>5</v>
      </c>
      <c r="B28" s="1797" t="s">
        <v>1105</v>
      </c>
      <c r="C28" s="1792"/>
      <c r="D28" s="1792"/>
      <c r="E28" s="1792"/>
      <c r="F28" s="1792"/>
      <c r="G28" s="1793"/>
      <c r="H28" s="1550">
        <f>SUM(H24:H27)</f>
        <v>0</v>
      </c>
      <c r="I28" s="1551">
        <f>SUM(I24:I27)</f>
        <v>0</v>
      </c>
    </row>
    <row r="29" spans="1:9" ht="13.5" thickTop="1" x14ac:dyDescent="0.2"/>
    <row r="31" spans="1:9" ht="18" x14ac:dyDescent="0.25">
      <c r="A31" s="1773" t="s">
        <v>1603</v>
      </c>
      <c r="B31" s="1774"/>
      <c r="C31" s="1774"/>
      <c r="D31" s="1774"/>
      <c r="E31" s="1774"/>
      <c r="F31" s="1774"/>
      <c r="G31" s="1774"/>
      <c r="H31" s="1774"/>
      <c r="I31" s="1775"/>
    </row>
    <row r="32" spans="1:9" ht="18" x14ac:dyDescent="0.25">
      <c r="A32" s="1776" t="s">
        <v>1373</v>
      </c>
      <c r="B32" s="1739"/>
      <c r="C32" s="1739"/>
      <c r="D32" s="1739"/>
      <c r="E32" s="1739"/>
      <c r="F32" s="1739"/>
      <c r="G32" s="1739"/>
      <c r="H32" s="1739"/>
      <c r="I32" s="1777"/>
    </row>
    <row r="33" spans="1:9" ht="15.75" x14ac:dyDescent="0.25">
      <c r="A33" s="602"/>
      <c r="B33" s="1281"/>
      <c r="C33" s="1281"/>
      <c r="D33" s="1281"/>
      <c r="E33" s="1281"/>
      <c r="F33" s="1281"/>
      <c r="G33" s="1281"/>
      <c r="H33" s="1278"/>
      <c r="I33" s="362"/>
    </row>
    <row r="34" spans="1:9" x14ac:dyDescent="0.2">
      <c r="A34" s="61"/>
      <c r="B34" s="247"/>
      <c r="C34" s="7"/>
      <c r="D34" s="7"/>
      <c r="E34" s="7"/>
      <c r="F34" s="7"/>
      <c r="G34" s="7"/>
      <c r="H34" s="1286"/>
      <c r="I34" s="551"/>
    </row>
    <row r="35" spans="1:9" x14ac:dyDescent="0.2">
      <c r="A35" s="61"/>
      <c r="B35" s="61"/>
      <c r="C35" s="18"/>
      <c r="D35" s="18"/>
      <c r="E35" s="18"/>
      <c r="F35" s="18"/>
      <c r="G35" s="18"/>
      <c r="H35" s="1287"/>
      <c r="I35" s="1287"/>
    </row>
    <row r="36" spans="1:9" x14ac:dyDescent="0.2">
      <c r="A36" s="61"/>
      <c r="B36" s="61"/>
      <c r="C36" s="18"/>
      <c r="D36" s="18"/>
      <c r="E36" s="18"/>
      <c r="F36" s="18"/>
      <c r="G36" s="1281"/>
      <c r="H36" s="1287" t="s">
        <v>838</v>
      </c>
      <c r="I36" s="1287" t="s">
        <v>838</v>
      </c>
    </row>
    <row r="37" spans="1:9" x14ac:dyDescent="0.2">
      <c r="A37" s="1280" t="s">
        <v>839</v>
      </c>
      <c r="B37" s="1794" t="s">
        <v>1360</v>
      </c>
      <c r="C37" s="1795"/>
      <c r="D37" s="1795"/>
      <c r="E37" s="1795"/>
      <c r="F37" s="1795"/>
      <c r="G37" s="1796"/>
      <c r="H37" s="1287" t="s">
        <v>1055</v>
      </c>
      <c r="I37" s="1287" t="s">
        <v>1058</v>
      </c>
    </row>
    <row r="38" spans="1:9" ht="13.5" thickBot="1" x14ac:dyDescent="0.25">
      <c r="A38" s="1279" t="s">
        <v>844</v>
      </c>
      <c r="B38" s="1798" t="s">
        <v>846</v>
      </c>
      <c r="C38" s="1764"/>
      <c r="D38" s="1764"/>
      <c r="E38" s="1764"/>
      <c r="F38" s="1764"/>
      <c r="G38" s="1799"/>
      <c r="H38" s="1287" t="s">
        <v>847</v>
      </c>
      <c r="I38" s="1287" t="s">
        <v>848</v>
      </c>
    </row>
    <row r="39" spans="1:9" x14ac:dyDescent="0.2">
      <c r="A39" s="1285">
        <v>1</v>
      </c>
      <c r="B39" s="1284"/>
      <c r="C39" s="1277"/>
      <c r="D39" s="1277"/>
      <c r="E39" s="1277"/>
      <c r="F39" s="1277"/>
      <c r="G39" s="833"/>
      <c r="H39" s="806"/>
      <c r="I39" s="806"/>
    </row>
    <row r="40" spans="1:9" x14ac:dyDescent="0.2">
      <c r="A40" s="1285">
        <f>SUM(A39+1)</f>
        <v>2</v>
      </c>
      <c r="B40" s="1284"/>
      <c r="C40" s="1277"/>
      <c r="D40" s="1277"/>
      <c r="E40" s="1277"/>
      <c r="F40" s="1277"/>
      <c r="G40" s="833"/>
      <c r="H40" s="806"/>
      <c r="I40" s="806"/>
    </row>
    <row r="41" spans="1:9" x14ac:dyDescent="0.2">
      <c r="A41" s="1285">
        <f>SUM(A40+1)</f>
        <v>3</v>
      </c>
      <c r="B41" s="1284"/>
      <c r="C41" s="1277"/>
      <c r="D41" s="1277"/>
      <c r="E41" s="1277"/>
      <c r="F41" s="1277"/>
      <c r="G41" s="833"/>
      <c r="H41" s="806"/>
      <c r="I41" s="806"/>
    </row>
    <row r="42" spans="1:9" x14ac:dyDescent="0.2">
      <c r="A42" s="1285">
        <f>SUM(A41+1)</f>
        <v>4</v>
      </c>
      <c r="B42" s="1284"/>
      <c r="C42" s="1277"/>
      <c r="D42" s="1277"/>
      <c r="E42" s="1277"/>
      <c r="F42" s="1277"/>
      <c r="G42" s="833"/>
      <c r="H42" s="806"/>
      <c r="I42" s="806"/>
    </row>
    <row r="43" spans="1:9" ht="13.5" thickBot="1" x14ac:dyDescent="0.25">
      <c r="A43" s="1283">
        <f>SUM(A42+1)</f>
        <v>5</v>
      </c>
      <c r="B43" s="1797" t="s">
        <v>1105</v>
      </c>
      <c r="C43" s="1792"/>
      <c r="D43" s="1792"/>
      <c r="E43" s="1792"/>
      <c r="F43" s="1792"/>
      <c r="G43" s="1793"/>
      <c r="H43" s="1550">
        <f>SUM(H39:H42)</f>
        <v>0</v>
      </c>
      <c r="I43" s="1551">
        <f>SUM(I39:I42)</f>
        <v>0</v>
      </c>
    </row>
    <row r="44" spans="1:9" ht="13.5" thickTop="1" x14ac:dyDescent="0.2"/>
  </sheetData>
  <sheetProtection sheet="1" objects="1" scenarios="1"/>
  <mergeCells count="15">
    <mergeCell ref="A32:I32"/>
    <mergeCell ref="B37:G37"/>
    <mergeCell ref="B38:G38"/>
    <mergeCell ref="B43:G43"/>
    <mergeCell ref="A1:I1"/>
    <mergeCell ref="B22:G22"/>
    <mergeCell ref="B23:G23"/>
    <mergeCell ref="B28:G28"/>
    <mergeCell ref="A16:I16"/>
    <mergeCell ref="A17:I17"/>
    <mergeCell ref="A2:I2"/>
    <mergeCell ref="B7:G7"/>
    <mergeCell ref="B8:G8"/>
    <mergeCell ref="B13:G13"/>
    <mergeCell ref="A31:I31"/>
  </mergeCells>
  <printOptions horizontalCentered="1"/>
  <pageMargins left="0.54" right="0.54" top="0.69" bottom="0.78" header="0.5" footer="0.5"/>
  <pageSetup orientation="portrait" r:id="rId1"/>
  <headerFooter alignWithMargins="0">
    <oddFooter>&amp;C&amp;P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3"/>
  <sheetViews>
    <sheetView zoomScaleNormal="100" workbookViewId="0">
      <selection activeCell="L1" sqref="L1"/>
    </sheetView>
  </sheetViews>
  <sheetFormatPr defaultRowHeight="12.75" x14ac:dyDescent="0.2"/>
  <cols>
    <col min="7" max="7" width="3.5703125" customWidth="1"/>
    <col min="8" max="9" width="16.42578125" customWidth="1"/>
    <col min="10" max="10" width="15.42578125" customWidth="1"/>
  </cols>
  <sheetData>
    <row r="1" spans="1:9" ht="18" x14ac:dyDescent="0.25">
      <c r="A1" s="1773" t="s">
        <v>1605</v>
      </c>
      <c r="B1" s="1774"/>
      <c r="C1" s="1774"/>
      <c r="D1" s="1774"/>
      <c r="E1" s="1774"/>
      <c r="F1" s="1774"/>
      <c r="G1" s="1774"/>
      <c r="H1" s="1774"/>
      <c r="I1" s="1775"/>
    </row>
    <row r="2" spans="1:9" ht="18" x14ac:dyDescent="0.25">
      <c r="A2" s="1776" t="s">
        <v>1374</v>
      </c>
      <c r="B2" s="1739"/>
      <c r="C2" s="1739"/>
      <c r="D2" s="1739"/>
      <c r="E2" s="1739"/>
      <c r="F2" s="1739"/>
      <c r="G2" s="1739"/>
      <c r="H2" s="1739"/>
      <c r="I2" s="1777"/>
    </row>
    <row r="3" spans="1:9" ht="15.75" x14ac:dyDescent="0.25">
      <c r="A3" s="602"/>
      <c r="B3" s="1281"/>
      <c r="C3" s="1281"/>
      <c r="D3" s="1281"/>
      <c r="E3" s="1281"/>
      <c r="F3" s="1281"/>
      <c r="G3" s="1281"/>
      <c r="H3" s="1278"/>
      <c r="I3" s="362"/>
    </row>
    <row r="4" spans="1:9" x14ac:dyDescent="0.2">
      <c r="A4" s="61"/>
      <c r="B4" s="247"/>
      <c r="C4" s="7"/>
      <c r="D4" s="7"/>
      <c r="E4" s="7"/>
      <c r="F4" s="7"/>
      <c r="G4" s="7"/>
      <c r="H4" s="1286"/>
      <c r="I4" s="551"/>
    </row>
    <row r="5" spans="1:9" x14ac:dyDescent="0.2">
      <c r="A5" s="61"/>
      <c r="B5" s="61"/>
      <c r="C5" s="18"/>
      <c r="D5" s="18"/>
      <c r="E5" s="18"/>
      <c r="F5" s="18"/>
      <c r="G5" s="18"/>
      <c r="H5" s="1287"/>
      <c r="I5" s="1287"/>
    </row>
    <row r="6" spans="1:9" x14ac:dyDescent="0.2">
      <c r="A6" s="61"/>
      <c r="B6" s="61"/>
      <c r="C6" s="18"/>
      <c r="D6" s="18"/>
      <c r="E6" s="18"/>
      <c r="F6" s="18"/>
      <c r="G6" s="1281"/>
      <c r="H6" s="1287" t="s">
        <v>838</v>
      </c>
      <c r="I6" s="1287" t="s">
        <v>838</v>
      </c>
    </row>
    <row r="7" spans="1:9" x14ac:dyDescent="0.2">
      <c r="A7" s="1280" t="s">
        <v>839</v>
      </c>
      <c r="B7" s="1794" t="s">
        <v>1360</v>
      </c>
      <c r="C7" s="1795"/>
      <c r="D7" s="1795"/>
      <c r="E7" s="1795"/>
      <c r="F7" s="1795"/>
      <c r="G7" s="1796"/>
      <c r="H7" s="1287" t="s">
        <v>843</v>
      </c>
      <c r="I7" s="1287" t="s">
        <v>1058</v>
      </c>
    </row>
    <row r="8" spans="1:9" ht="13.5" thickBot="1" x14ac:dyDescent="0.25">
      <c r="A8" s="1279" t="s">
        <v>844</v>
      </c>
      <c r="B8" s="1798" t="s">
        <v>846</v>
      </c>
      <c r="C8" s="1764"/>
      <c r="D8" s="1764"/>
      <c r="E8" s="1764"/>
      <c r="F8" s="1764"/>
      <c r="G8" s="1799"/>
      <c r="H8" s="1287" t="s">
        <v>847</v>
      </c>
      <c r="I8" s="1287" t="s">
        <v>848</v>
      </c>
    </row>
    <row r="9" spans="1:9" x14ac:dyDescent="0.2">
      <c r="A9" s="1285">
        <v>1</v>
      </c>
      <c r="B9" s="1284"/>
      <c r="C9" s="1277"/>
      <c r="D9" s="1277"/>
      <c r="E9" s="1277"/>
      <c r="F9" s="1277"/>
      <c r="G9" s="833"/>
      <c r="H9" s="806"/>
      <c r="I9" s="806"/>
    </row>
    <row r="10" spans="1:9" x14ac:dyDescent="0.2">
      <c r="A10" s="1285">
        <f>SUM(A9+1)</f>
        <v>2</v>
      </c>
      <c r="B10" s="1284"/>
      <c r="C10" s="1277"/>
      <c r="D10" s="1277"/>
      <c r="E10" s="1277"/>
      <c r="F10" s="1277"/>
      <c r="G10" s="833"/>
      <c r="H10" s="806"/>
      <c r="I10" s="806"/>
    </row>
    <row r="11" spans="1:9" x14ac:dyDescent="0.2">
      <c r="A11" s="1285">
        <f>SUM(A10+1)</f>
        <v>3</v>
      </c>
      <c r="B11" s="1284"/>
      <c r="C11" s="1277"/>
      <c r="D11" s="1277"/>
      <c r="E11" s="1277"/>
      <c r="F11" s="1277"/>
      <c r="G11" s="833"/>
      <c r="H11" s="806"/>
      <c r="I11" s="806"/>
    </row>
    <row r="12" spans="1:9" x14ac:dyDescent="0.2">
      <c r="A12" s="1285">
        <f>SUM(A11+1)</f>
        <v>4</v>
      </c>
      <c r="B12" s="1284"/>
      <c r="C12" s="1277"/>
      <c r="D12" s="1277"/>
      <c r="E12" s="1277"/>
      <c r="F12" s="1277"/>
      <c r="G12" s="833"/>
      <c r="H12" s="806"/>
      <c r="I12" s="806"/>
    </row>
    <row r="13" spans="1:9" ht="13.5" thickBot="1" x14ac:dyDescent="0.25">
      <c r="A13" s="1283">
        <f>SUM(A12+1)</f>
        <v>5</v>
      </c>
      <c r="B13" s="1797" t="s">
        <v>1105</v>
      </c>
      <c r="C13" s="1792"/>
      <c r="D13" s="1792"/>
      <c r="E13" s="1792"/>
      <c r="F13" s="1792"/>
      <c r="G13" s="1793"/>
      <c r="H13" s="1550">
        <f>SUM(H9:H12)</f>
        <v>0</v>
      </c>
      <c r="I13" s="1551">
        <f>SUM(I9:I12)</f>
        <v>0</v>
      </c>
    </row>
    <row r="14" spans="1:9" ht="13.5" thickTop="1" x14ac:dyDescent="0.2"/>
    <row r="16" spans="1:9" ht="18" x14ac:dyDescent="0.25">
      <c r="A16" s="1773" t="s">
        <v>1609</v>
      </c>
      <c r="B16" s="1774"/>
      <c r="C16" s="1774"/>
      <c r="D16" s="1774"/>
      <c r="E16" s="1774"/>
      <c r="F16" s="1774"/>
      <c r="G16" s="1774"/>
      <c r="H16" s="1774"/>
      <c r="I16" s="1775"/>
    </row>
    <row r="17" spans="1:10" ht="18" x14ac:dyDescent="0.25">
      <c r="A17" s="1776" t="s">
        <v>1375</v>
      </c>
      <c r="B17" s="1739"/>
      <c r="C17" s="1739"/>
      <c r="D17" s="1739"/>
      <c r="E17" s="1739"/>
      <c r="F17" s="1739"/>
      <c r="G17" s="1739"/>
      <c r="H17" s="1739"/>
      <c r="I17" s="1777"/>
    </row>
    <row r="18" spans="1:10" ht="15.75" x14ac:dyDescent="0.25">
      <c r="A18" s="602"/>
      <c r="B18" s="1281"/>
      <c r="C18" s="1281"/>
      <c r="D18" s="1281"/>
      <c r="E18" s="1281"/>
      <c r="F18" s="1281"/>
      <c r="G18" s="1281"/>
      <c r="H18" s="1278"/>
      <c r="I18" s="362"/>
    </row>
    <row r="19" spans="1:10" x14ac:dyDescent="0.2">
      <c r="A19" s="61"/>
      <c r="B19" s="247"/>
      <c r="C19" s="7"/>
      <c r="D19" s="7"/>
      <c r="E19" s="7"/>
      <c r="F19" s="7"/>
      <c r="G19" s="7"/>
      <c r="H19" s="1286"/>
      <c r="I19" s="551"/>
    </row>
    <row r="20" spans="1:10" x14ac:dyDescent="0.2">
      <c r="A20" s="61"/>
      <c r="B20" s="61"/>
      <c r="C20" s="18"/>
      <c r="D20" s="18"/>
      <c r="E20" s="18"/>
      <c r="F20" s="18"/>
      <c r="G20" s="18"/>
      <c r="H20" s="1287"/>
      <c r="I20" s="1287"/>
    </row>
    <row r="21" spans="1:10" x14ac:dyDescent="0.2">
      <c r="A21" s="61"/>
      <c r="B21" s="61"/>
      <c r="C21" s="18"/>
      <c r="D21" s="18"/>
      <c r="E21" s="18"/>
      <c r="F21" s="18"/>
      <c r="G21" s="1281"/>
      <c r="H21" s="1287" t="s">
        <v>838</v>
      </c>
      <c r="I21" s="1287" t="s">
        <v>838</v>
      </c>
    </row>
    <row r="22" spans="1:10" x14ac:dyDescent="0.2">
      <c r="A22" s="1280" t="s">
        <v>839</v>
      </c>
      <c r="B22" s="1794" t="s">
        <v>1360</v>
      </c>
      <c r="C22" s="1795"/>
      <c r="D22" s="1795"/>
      <c r="E22" s="1795"/>
      <c r="F22" s="1795"/>
      <c r="G22" s="1796"/>
      <c r="H22" s="1287" t="s">
        <v>843</v>
      </c>
      <c r="I22" s="1287" t="s">
        <v>1058</v>
      </c>
    </row>
    <row r="23" spans="1:10" ht="13.5" thickBot="1" x14ac:dyDescent="0.25">
      <c r="A23" s="1279" t="s">
        <v>844</v>
      </c>
      <c r="B23" s="1798" t="s">
        <v>846</v>
      </c>
      <c r="C23" s="1764"/>
      <c r="D23" s="1764"/>
      <c r="E23" s="1764"/>
      <c r="F23" s="1764"/>
      <c r="G23" s="1799"/>
      <c r="H23" s="1287" t="s">
        <v>847</v>
      </c>
      <c r="I23" s="1287" t="s">
        <v>848</v>
      </c>
    </row>
    <row r="24" spans="1:10" x14ac:dyDescent="0.2">
      <c r="A24" s="1285">
        <v>1</v>
      </c>
      <c r="B24" s="1289" t="s">
        <v>1749</v>
      </c>
      <c r="C24" s="1290"/>
      <c r="D24" s="1290"/>
      <c r="E24" s="1290"/>
      <c r="F24" s="1290"/>
      <c r="G24" s="1291"/>
      <c r="H24" s="806"/>
      <c r="I24" s="806"/>
    </row>
    <row r="25" spans="1:10" x14ac:dyDescent="0.2">
      <c r="A25" s="1285">
        <f>SUM(A24+1)</f>
        <v>2</v>
      </c>
      <c r="B25" s="1289" t="s">
        <v>1750</v>
      </c>
      <c r="C25" s="1290"/>
      <c r="D25" s="1290"/>
      <c r="E25" s="1290"/>
      <c r="F25" s="1290"/>
      <c r="G25" s="1291"/>
      <c r="H25" s="806"/>
      <c r="I25" s="806"/>
    </row>
    <row r="26" spans="1:10" x14ac:dyDescent="0.2">
      <c r="A26" s="1285">
        <f>SUM(A25+1)</f>
        <v>3</v>
      </c>
      <c r="B26" s="1679"/>
      <c r="C26" s="1676"/>
      <c r="D26" s="1676"/>
      <c r="E26" s="1676"/>
      <c r="F26" s="1676"/>
      <c r="G26" s="833"/>
      <c r="H26" s="806"/>
      <c r="I26" s="806"/>
    </row>
    <row r="27" spans="1:10" x14ac:dyDescent="0.2">
      <c r="A27" s="1285">
        <f>SUM(A26+1)</f>
        <v>4</v>
      </c>
      <c r="B27" s="1679"/>
      <c r="C27" s="1676"/>
      <c r="D27" s="1676"/>
      <c r="E27" s="1676"/>
      <c r="F27" s="1676"/>
      <c r="G27" s="833"/>
      <c r="H27" s="806"/>
      <c r="I27" s="806"/>
    </row>
    <row r="28" spans="1:10" ht="13.5" thickBot="1" x14ac:dyDescent="0.25">
      <c r="A28" s="1283">
        <f>SUM(A27+1)</f>
        <v>5</v>
      </c>
      <c r="B28" s="1797" t="s">
        <v>1105</v>
      </c>
      <c r="C28" s="1792"/>
      <c r="D28" s="1792"/>
      <c r="E28" s="1792"/>
      <c r="F28" s="1792"/>
      <c r="G28" s="1793"/>
      <c r="H28" s="1550">
        <f>SUM(H24:H27)</f>
        <v>0</v>
      </c>
      <c r="I28" s="1551">
        <f>SUM(I24:I27)</f>
        <v>0</v>
      </c>
    </row>
    <row r="29" spans="1:10" ht="13.5" thickTop="1" x14ac:dyDescent="0.2"/>
    <row r="31" spans="1:10" ht="18" x14ac:dyDescent="0.25">
      <c r="A31" s="1956" t="s">
        <v>1610</v>
      </c>
      <c r="B31" s="1957"/>
      <c r="C31" s="1957"/>
      <c r="D31" s="1957"/>
      <c r="E31" s="1957"/>
      <c r="F31" s="1957"/>
      <c r="G31" s="1957"/>
      <c r="H31" s="1957"/>
      <c r="I31" s="1957"/>
      <c r="J31" s="1958"/>
    </row>
    <row r="32" spans="1:10" ht="18" x14ac:dyDescent="0.25">
      <c r="A32" s="1949" t="s">
        <v>70</v>
      </c>
      <c r="B32" s="1950"/>
      <c r="C32" s="1950"/>
      <c r="D32" s="1950"/>
      <c r="E32" s="1950"/>
      <c r="F32" s="1950"/>
      <c r="G32" s="1950"/>
      <c r="H32" s="1950"/>
      <c r="I32" s="1950"/>
      <c r="J32" s="1951"/>
    </row>
    <row r="33" spans="1:10" x14ac:dyDescent="0.2">
      <c r="A33" s="716"/>
      <c r="B33" s="717"/>
      <c r="C33" s="717"/>
      <c r="D33" s="717"/>
      <c r="E33" s="717"/>
      <c r="F33" s="717"/>
      <c r="G33" s="717"/>
      <c r="H33" s="717"/>
      <c r="I33" s="717"/>
      <c r="J33" s="718"/>
    </row>
    <row r="34" spans="1:10" x14ac:dyDescent="0.2">
      <c r="A34" s="1680"/>
      <c r="B34" s="1681"/>
      <c r="C34" s="1681"/>
      <c r="D34" s="1681"/>
      <c r="E34" s="1681"/>
      <c r="F34" s="1681"/>
      <c r="G34" s="1681"/>
      <c r="H34" s="1681"/>
      <c r="I34" s="1682" t="s">
        <v>838</v>
      </c>
      <c r="J34" s="1683" t="s">
        <v>838</v>
      </c>
    </row>
    <row r="35" spans="1:10" x14ac:dyDescent="0.2">
      <c r="A35" s="1683" t="s">
        <v>839</v>
      </c>
      <c r="B35" s="1962" t="s">
        <v>71</v>
      </c>
      <c r="C35" s="1963"/>
      <c r="D35" s="1963"/>
      <c r="E35" s="1963"/>
      <c r="F35" s="1963"/>
      <c r="G35" s="1963"/>
      <c r="H35" s="1964"/>
      <c r="I35" s="1684" t="s">
        <v>843</v>
      </c>
      <c r="J35" s="1683" t="s">
        <v>1058</v>
      </c>
    </row>
    <row r="36" spans="1:10" ht="13.5" thickBot="1" x14ac:dyDescent="0.25">
      <c r="A36" s="1685" t="s">
        <v>844</v>
      </c>
      <c r="B36" s="1965" t="s">
        <v>846</v>
      </c>
      <c r="C36" s="1966"/>
      <c r="D36" s="1966"/>
      <c r="E36" s="1966"/>
      <c r="F36" s="1966"/>
      <c r="G36" s="1966"/>
      <c r="H36" s="1967"/>
      <c r="I36" s="1686" t="s">
        <v>846</v>
      </c>
      <c r="J36" s="1685" t="s">
        <v>847</v>
      </c>
    </row>
    <row r="37" spans="1:10" x14ac:dyDescent="0.2">
      <c r="A37" s="1683">
        <v>1</v>
      </c>
      <c r="B37" s="1687"/>
      <c r="C37" s="1688"/>
      <c r="D37" s="1688"/>
      <c r="E37" s="1688"/>
      <c r="F37" s="1688"/>
      <c r="G37" s="1688"/>
      <c r="H37" s="1688"/>
      <c r="I37" s="1689"/>
      <c r="J37" s="1690"/>
    </row>
    <row r="38" spans="1:10" x14ac:dyDescent="0.2">
      <c r="A38" s="1691">
        <v>2</v>
      </c>
      <c r="B38" s="1692"/>
      <c r="C38" s="1693"/>
      <c r="D38" s="1693"/>
      <c r="E38" s="1693"/>
      <c r="F38" s="1693"/>
      <c r="G38" s="1693"/>
      <c r="H38" s="1693"/>
      <c r="I38" s="1694"/>
      <c r="J38" s="1690"/>
    </row>
    <row r="39" spans="1:10" x14ac:dyDescent="0.2">
      <c r="A39" s="1691">
        <v>3</v>
      </c>
      <c r="B39" s="1692"/>
      <c r="C39" s="1693"/>
      <c r="D39" s="1693"/>
      <c r="E39" s="1693"/>
      <c r="F39" s="1693"/>
      <c r="G39" s="1693"/>
      <c r="H39" s="1693"/>
      <c r="I39" s="1694"/>
      <c r="J39" s="1690"/>
    </row>
    <row r="40" spans="1:10" x14ac:dyDescent="0.2">
      <c r="A40" s="1691">
        <v>4</v>
      </c>
      <c r="B40" s="1692"/>
      <c r="C40" s="1693"/>
      <c r="D40" s="1693"/>
      <c r="E40" s="1693"/>
      <c r="F40" s="1693"/>
      <c r="G40" s="1693"/>
      <c r="H40" s="1693"/>
      <c r="I40" s="1694"/>
      <c r="J40" s="1690"/>
    </row>
    <row r="41" spans="1:10" x14ac:dyDescent="0.2">
      <c r="A41" s="1691">
        <v>5</v>
      </c>
      <c r="B41" s="1692"/>
      <c r="C41" s="1693"/>
      <c r="D41" s="1693"/>
      <c r="E41" s="1693"/>
      <c r="F41" s="1693"/>
      <c r="G41" s="1693"/>
      <c r="H41" s="1693"/>
      <c r="I41" s="1694"/>
      <c r="J41" s="1690"/>
    </row>
    <row r="42" spans="1:10" x14ac:dyDescent="0.2">
      <c r="A42" s="1691">
        <v>6</v>
      </c>
      <c r="B42" s="1692"/>
      <c r="C42" s="1693"/>
      <c r="D42" s="1693"/>
      <c r="E42" s="1693"/>
      <c r="F42" s="1693"/>
      <c r="G42" s="1693"/>
      <c r="H42" s="1693"/>
      <c r="I42" s="1694"/>
      <c r="J42" s="1690"/>
    </row>
    <row r="43" spans="1:10" x14ac:dyDescent="0.2">
      <c r="A43" s="1683">
        <v>7</v>
      </c>
      <c r="B43" s="1692"/>
      <c r="C43" s="1693"/>
      <c r="D43" s="1693"/>
      <c r="E43" s="1693"/>
      <c r="F43" s="1693"/>
      <c r="G43" s="1693"/>
      <c r="H43" s="1693"/>
      <c r="I43" s="1694"/>
      <c r="J43" s="1690"/>
    </row>
    <row r="44" spans="1:10" x14ac:dyDescent="0.2">
      <c r="A44" s="1691">
        <v>8</v>
      </c>
      <c r="B44" s="1692"/>
      <c r="C44" s="1693"/>
      <c r="D44" s="1693"/>
      <c r="E44" s="1693"/>
      <c r="F44" s="1693"/>
      <c r="G44" s="1693"/>
      <c r="H44" s="1693"/>
      <c r="I44" s="1694"/>
      <c r="J44" s="1690"/>
    </row>
    <row r="45" spans="1:10" x14ac:dyDescent="0.2">
      <c r="A45" s="1691">
        <v>9</v>
      </c>
      <c r="B45" s="1692"/>
      <c r="C45" s="1693"/>
      <c r="D45" s="1693"/>
      <c r="E45" s="1693"/>
      <c r="F45" s="1693"/>
      <c r="G45" s="1693"/>
      <c r="H45" s="1693"/>
      <c r="I45" s="1694"/>
      <c r="J45" s="1690"/>
    </row>
    <row r="46" spans="1:10" x14ac:dyDescent="0.2">
      <c r="A46" s="1691">
        <v>10</v>
      </c>
      <c r="B46" s="1692"/>
      <c r="C46" s="1693"/>
      <c r="D46" s="1693"/>
      <c r="E46" s="1693"/>
      <c r="F46" s="1693"/>
      <c r="G46" s="1693"/>
      <c r="H46" s="1693"/>
      <c r="I46" s="1694"/>
      <c r="J46" s="1690"/>
    </row>
    <row r="47" spans="1:10" x14ac:dyDescent="0.2">
      <c r="A47" s="1691">
        <v>11</v>
      </c>
      <c r="B47" s="1692"/>
      <c r="C47" s="1693"/>
      <c r="D47" s="1693"/>
      <c r="E47" s="1693"/>
      <c r="F47" s="1693"/>
      <c r="G47" s="1693"/>
      <c r="H47" s="1693"/>
      <c r="I47" s="1694"/>
      <c r="J47" s="1690"/>
    </row>
    <row r="48" spans="1:10" x14ac:dyDescent="0.2">
      <c r="A48" s="1691">
        <v>12</v>
      </c>
      <c r="B48" s="1692"/>
      <c r="C48" s="1693"/>
      <c r="D48" s="1693"/>
      <c r="E48" s="1693"/>
      <c r="F48" s="1693"/>
      <c r="G48" s="1693"/>
      <c r="H48" s="1693"/>
      <c r="I48" s="1694"/>
      <c r="J48" s="806"/>
    </row>
    <row r="49" spans="1:10" x14ac:dyDescent="0.2">
      <c r="A49" s="1683">
        <v>13</v>
      </c>
      <c r="B49" s="1692"/>
      <c r="C49" s="1693"/>
      <c r="D49" s="1693"/>
      <c r="E49" s="1693"/>
      <c r="F49" s="1693"/>
      <c r="G49" s="1693"/>
      <c r="H49" s="1693"/>
      <c r="I49" s="1694"/>
      <c r="J49" s="841"/>
    </row>
    <row r="50" spans="1:10" x14ac:dyDescent="0.2">
      <c r="A50" s="1691">
        <v>14</v>
      </c>
      <c r="B50" s="1692"/>
      <c r="C50" s="1693"/>
      <c r="D50" s="1693"/>
      <c r="E50" s="1693"/>
      <c r="F50" s="1693"/>
      <c r="G50" s="1693"/>
      <c r="H50" s="1693"/>
      <c r="I50" s="1694"/>
      <c r="J50" s="841"/>
    </row>
    <row r="51" spans="1:10" x14ac:dyDescent="0.2">
      <c r="A51" s="1691">
        <v>15</v>
      </c>
      <c r="B51" s="1692"/>
      <c r="C51" s="1693"/>
      <c r="D51" s="1693"/>
      <c r="E51" s="1693"/>
      <c r="F51" s="1693"/>
      <c r="G51" s="1693"/>
      <c r="H51" s="1693"/>
      <c r="I51" s="1694"/>
      <c r="J51" s="841"/>
    </row>
    <row r="52" spans="1:10" ht="13.5" thickBot="1" x14ac:dyDescent="0.25">
      <c r="A52" s="1695">
        <v>16</v>
      </c>
      <c r="B52" s="1959" t="s">
        <v>1105</v>
      </c>
      <c r="C52" s="1960"/>
      <c r="D52" s="1960"/>
      <c r="E52" s="1960"/>
      <c r="F52" s="1960"/>
      <c r="G52" s="1960"/>
      <c r="H52" s="1961"/>
      <c r="I52" s="1696">
        <f>SUM(I37:I51)</f>
        <v>0</v>
      </c>
      <c r="J52" s="1697">
        <f>SUM(J37:J51)</f>
        <v>0</v>
      </c>
    </row>
    <row r="53" spans="1:10" ht="13.5" thickTop="1" x14ac:dyDescent="0.2"/>
  </sheetData>
  <sheetProtection sheet="1" objects="1" scenarios="1"/>
  <mergeCells count="15">
    <mergeCell ref="A31:J31"/>
    <mergeCell ref="A32:J32"/>
    <mergeCell ref="B52:H52"/>
    <mergeCell ref="B35:H35"/>
    <mergeCell ref="B36:H36"/>
    <mergeCell ref="A1:I1"/>
    <mergeCell ref="B22:G22"/>
    <mergeCell ref="B23:G23"/>
    <mergeCell ref="B28:G28"/>
    <mergeCell ref="A2:I2"/>
    <mergeCell ref="B7:G7"/>
    <mergeCell ref="B8:G8"/>
    <mergeCell ref="B13:G13"/>
    <mergeCell ref="A16:I16"/>
    <mergeCell ref="A17:I17"/>
  </mergeCells>
  <printOptions horizontalCentered="1"/>
  <pageMargins left="0.54" right="0.54" top="0.69" bottom="0.78" header="0.5" footer="0.5"/>
  <pageSetup scale="89" orientation="portrait" r:id="rId1"/>
  <headerFooter alignWithMargins="0">
    <oddFooter>&amp;C&amp;P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60"/>
  <sheetViews>
    <sheetView zoomScaleNormal="100" workbookViewId="0">
      <selection activeCell="K1" sqref="K1"/>
    </sheetView>
  </sheetViews>
  <sheetFormatPr defaultRowHeight="13.5" customHeight="1" x14ac:dyDescent="0.2"/>
  <cols>
    <col min="1" max="1" width="4.140625" style="46" customWidth="1"/>
    <col min="2" max="2" width="39.5703125" style="46" customWidth="1"/>
    <col min="3" max="3" width="12.85546875" style="46" customWidth="1"/>
    <col min="4" max="5" width="12.7109375" style="46" customWidth="1"/>
    <col min="6" max="6" width="11.7109375" style="46" customWidth="1"/>
    <col min="7" max="7" width="13.140625" style="46" customWidth="1"/>
    <col min="8" max="8" width="14.5703125" style="46" customWidth="1"/>
    <col min="9" max="12" width="15.5703125" style="46" customWidth="1"/>
    <col min="13" max="13" width="17.85546875" style="46" customWidth="1"/>
    <col min="14" max="14" width="15.5703125" style="46" customWidth="1"/>
    <col min="15" max="15" width="9.140625" style="46"/>
    <col min="16" max="16" width="15.5703125" style="46" customWidth="1"/>
    <col min="17" max="18" width="9.140625" style="46"/>
    <col min="19" max="20" width="15.5703125" style="46" customWidth="1"/>
    <col min="21" max="16384" width="9.140625" style="46"/>
  </cols>
  <sheetData>
    <row r="1" spans="1:15" ht="15.75" customHeight="1" x14ac:dyDescent="0.25">
      <c r="A1" s="1968" t="s">
        <v>1611</v>
      </c>
      <c r="B1" s="1969"/>
      <c r="C1" s="1969"/>
      <c r="D1" s="1969"/>
      <c r="E1" s="1969"/>
      <c r="F1" s="1969"/>
      <c r="G1" s="1969"/>
      <c r="H1" s="1969"/>
      <c r="I1" s="1970"/>
      <c r="N1" s="47"/>
    </row>
    <row r="2" spans="1:15" ht="15.75" customHeight="1" x14ac:dyDescent="0.25">
      <c r="A2" s="1971" t="s">
        <v>1691</v>
      </c>
      <c r="B2" s="1972"/>
      <c r="C2" s="1972"/>
      <c r="D2" s="1972"/>
      <c r="E2" s="1972"/>
      <c r="F2" s="1972"/>
      <c r="G2" s="1972"/>
      <c r="H2" s="1972"/>
      <c r="I2" s="1973"/>
      <c r="J2" s="47"/>
    </row>
    <row r="3" spans="1:15" ht="13.5" customHeight="1" x14ac:dyDescent="0.2">
      <c r="A3" s="731"/>
      <c r="B3" s="48"/>
      <c r="C3" s="48"/>
      <c r="D3" s="48"/>
      <c r="E3" s="48"/>
      <c r="F3" s="48"/>
      <c r="G3" s="48"/>
      <c r="H3" s="48"/>
      <c r="I3" s="732"/>
      <c r="J3" s="49"/>
      <c r="K3" s="49"/>
      <c r="L3" s="49"/>
      <c r="M3" s="49"/>
      <c r="N3" s="49"/>
      <c r="O3" s="50"/>
    </row>
    <row r="4" spans="1:15" ht="13.5" customHeight="1" x14ac:dyDescent="0.2">
      <c r="A4" s="733" t="s">
        <v>889</v>
      </c>
      <c r="B4" s="734" t="s">
        <v>1038</v>
      </c>
      <c r="C4" s="735"/>
      <c r="D4" s="18"/>
      <c r="E4" s="52"/>
      <c r="F4" s="52"/>
      <c r="G4" s="52"/>
      <c r="H4" s="52"/>
      <c r="I4" s="53"/>
      <c r="K4" s="47"/>
      <c r="L4" s="47"/>
      <c r="M4" s="47"/>
    </row>
    <row r="5" spans="1:15" ht="13.5" customHeight="1" x14ac:dyDescent="0.2">
      <c r="A5" s="733"/>
      <c r="B5" s="734" t="s">
        <v>45</v>
      </c>
      <c r="C5" s="735"/>
      <c r="D5" s="18"/>
      <c r="E5" s="52"/>
      <c r="F5" s="52"/>
      <c r="G5" s="734"/>
      <c r="H5" s="52"/>
      <c r="I5" s="53"/>
      <c r="K5" s="47"/>
      <c r="L5" s="47"/>
      <c r="M5" s="47"/>
    </row>
    <row r="6" spans="1:15" ht="13.5" customHeight="1" x14ac:dyDescent="0.2">
      <c r="A6" s="733"/>
      <c r="B6" s="52"/>
      <c r="C6" s="735"/>
      <c r="D6" s="18"/>
      <c r="E6" s="52"/>
      <c r="F6" s="52"/>
      <c r="G6" s="734"/>
      <c r="H6" s="52"/>
      <c r="I6" s="53"/>
      <c r="K6" s="47"/>
      <c r="L6" s="47"/>
      <c r="M6" s="47"/>
    </row>
    <row r="7" spans="1:15" ht="13.5" customHeight="1" x14ac:dyDescent="0.2">
      <c r="A7" s="733" t="s">
        <v>893</v>
      </c>
      <c r="B7" s="734" t="s">
        <v>353</v>
      </c>
      <c r="C7" s="735"/>
      <c r="D7" s="18"/>
      <c r="E7" s="52"/>
      <c r="F7" s="52"/>
      <c r="G7" s="734"/>
      <c r="H7" s="52"/>
      <c r="I7" s="53"/>
      <c r="K7" s="47"/>
      <c r="L7" s="47"/>
      <c r="M7" s="47"/>
    </row>
    <row r="8" spans="1:15" ht="13.5" customHeight="1" x14ac:dyDescent="0.2">
      <c r="A8" s="733"/>
      <c r="B8" s="52" t="s">
        <v>1039</v>
      </c>
      <c r="C8" s="735"/>
      <c r="D8" s="18"/>
      <c r="E8" s="52"/>
      <c r="F8" s="52"/>
      <c r="G8" s="734"/>
      <c r="H8" s="52"/>
      <c r="I8" s="53"/>
      <c r="K8" s="47"/>
      <c r="L8" s="47"/>
      <c r="M8" s="47"/>
    </row>
    <row r="9" spans="1:15" ht="13.5" customHeight="1" x14ac:dyDescent="0.2">
      <c r="A9" s="733"/>
      <c r="B9" s="52"/>
      <c r="C9" s="735"/>
      <c r="D9" s="18"/>
      <c r="E9" s="52"/>
      <c r="F9" s="52"/>
      <c r="G9" s="734"/>
      <c r="H9" s="52"/>
      <c r="I9" s="53"/>
      <c r="K9" s="47"/>
      <c r="L9" s="47"/>
      <c r="M9" s="47"/>
    </row>
    <row r="10" spans="1:15" ht="13.5" customHeight="1" x14ac:dyDescent="0.2">
      <c r="A10" s="733" t="s">
        <v>896</v>
      </c>
      <c r="B10" s="734" t="s">
        <v>1040</v>
      </c>
      <c r="C10" s="735"/>
      <c r="D10" s="18"/>
      <c r="E10" s="52"/>
      <c r="F10" s="52"/>
      <c r="G10" s="734"/>
      <c r="H10" s="52"/>
      <c r="I10" s="53"/>
      <c r="K10" s="47"/>
      <c r="L10" s="47"/>
      <c r="M10" s="47"/>
    </row>
    <row r="11" spans="1:15" ht="13.5" customHeight="1" x14ac:dyDescent="0.2">
      <c r="A11" s="733"/>
      <c r="B11" s="734" t="s">
        <v>1041</v>
      </c>
      <c r="C11" s="735"/>
      <c r="D11" s="18"/>
      <c r="E11" s="52"/>
      <c r="F11" s="52"/>
      <c r="G11" s="734"/>
      <c r="H11" s="52"/>
      <c r="I11" s="53"/>
      <c r="K11" s="47"/>
      <c r="L11" s="47"/>
      <c r="M11" s="47"/>
    </row>
    <row r="12" spans="1:15" ht="13.5" customHeight="1" x14ac:dyDescent="0.2">
      <c r="A12" s="733"/>
      <c r="B12" s="52"/>
      <c r="C12" s="735"/>
      <c r="D12" s="18"/>
      <c r="E12" s="52"/>
      <c r="F12" s="52"/>
      <c r="G12" s="52"/>
      <c r="H12" s="52"/>
      <c r="I12" s="53"/>
      <c r="K12" s="47"/>
      <c r="L12" s="47"/>
      <c r="M12" s="47"/>
    </row>
    <row r="13" spans="1:15" ht="13.5" customHeight="1" x14ac:dyDescent="0.2">
      <c r="A13" s="733" t="s">
        <v>897</v>
      </c>
      <c r="B13" s="734" t="s">
        <v>1182</v>
      </c>
      <c r="C13" s="735"/>
      <c r="D13" s="18"/>
      <c r="E13" s="52"/>
      <c r="F13" s="52"/>
      <c r="G13" s="734"/>
      <c r="H13" s="52"/>
      <c r="I13" s="53"/>
      <c r="K13" s="47"/>
      <c r="L13" s="47"/>
      <c r="M13" s="47"/>
    </row>
    <row r="14" spans="1:15" ht="13.5" customHeight="1" x14ac:dyDescent="0.2">
      <c r="A14" s="733"/>
      <c r="B14" s="52"/>
      <c r="C14" s="735"/>
      <c r="D14" s="18"/>
      <c r="E14" s="52"/>
      <c r="F14" s="52"/>
      <c r="G14" s="734"/>
      <c r="H14" s="52"/>
      <c r="I14" s="53"/>
      <c r="K14" s="47"/>
      <c r="L14" s="47"/>
      <c r="M14" s="47"/>
    </row>
    <row r="15" spans="1:15" ht="13.5" customHeight="1" x14ac:dyDescent="0.2">
      <c r="A15" s="733" t="s">
        <v>898</v>
      </c>
      <c r="B15" s="734" t="s">
        <v>1042</v>
      </c>
      <c r="C15" s="735"/>
      <c r="D15" s="18"/>
      <c r="E15" s="52"/>
      <c r="F15" s="52"/>
      <c r="G15" s="52"/>
      <c r="H15" s="52"/>
      <c r="I15" s="53"/>
      <c r="K15" s="47"/>
      <c r="L15" s="47"/>
      <c r="M15" s="47"/>
    </row>
    <row r="16" spans="1:15" ht="13.5" customHeight="1" x14ac:dyDescent="0.2">
      <c r="A16" s="733"/>
      <c r="B16" s="52"/>
      <c r="C16" s="735"/>
      <c r="D16" s="18"/>
      <c r="E16" s="52"/>
      <c r="F16" s="52"/>
      <c r="G16" s="734"/>
      <c r="H16" s="52"/>
      <c r="I16" s="53"/>
      <c r="K16" s="47"/>
      <c r="L16" s="47"/>
      <c r="M16" s="47"/>
    </row>
    <row r="17" spans="1:15" ht="13.5" customHeight="1" x14ac:dyDescent="0.2">
      <c r="A17" s="733" t="s">
        <v>900</v>
      </c>
      <c r="B17" s="734" t="s">
        <v>1783</v>
      </c>
      <c r="C17" s="735"/>
      <c r="D17" s="18"/>
      <c r="E17" s="52"/>
      <c r="F17" s="734"/>
      <c r="G17" s="734"/>
      <c r="H17" s="52"/>
      <c r="I17" s="53"/>
      <c r="K17" s="47"/>
      <c r="L17" s="47"/>
      <c r="M17" s="47"/>
    </row>
    <row r="18" spans="1:15" ht="13.5" customHeight="1" x14ac:dyDescent="0.2">
      <c r="A18" s="733"/>
      <c r="B18" s="52"/>
      <c r="C18" s="735"/>
      <c r="D18" s="18"/>
      <c r="E18" s="52"/>
      <c r="F18" s="52"/>
      <c r="G18" s="734"/>
      <c r="H18" s="52"/>
      <c r="I18" s="53"/>
      <c r="K18" s="47"/>
      <c r="L18" s="47"/>
      <c r="M18" s="47"/>
    </row>
    <row r="19" spans="1:15" ht="13.5" customHeight="1" x14ac:dyDescent="0.2">
      <c r="A19" s="736" t="s">
        <v>901</v>
      </c>
      <c r="B19" s="737" t="s">
        <v>46</v>
      </c>
      <c r="C19" s="734"/>
      <c r="D19" s="52"/>
      <c r="E19" s="52"/>
      <c r="F19" s="52"/>
      <c r="G19" s="52"/>
      <c r="H19" s="52"/>
      <c r="I19" s="53"/>
    </row>
    <row r="20" spans="1:15" ht="13.5" customHeight="1" x14ac:dyDescent="0.2">
      <c r="A20" s="736"/>
      <c r="B20" s="737" t="s">
        <v>47</v>
      </c>
      <c r="C20" s="734"/>
      <c r="D20" s="52"/>
      <c r="E20" s="52"/>
      <c r="F20" s="52"/>
      <c r="G20" s="52"/>
      <c r="H20" s="52"/>
      <c r="I20" s="53"/>
    </row>
    <row r="21" spans="1:15" ht="13.5" customHeight="1" x14ac:dyDescent="0.2">
      <c r="A21" s="738"/>
      <c r="B21" s="739"/>
      <c r="C21" s="739"/>
      <c r="D21" s="739"/>
      <c r="E21" s="739"/>
      <c r="F21" s="739"/>
      <c r="G21" s="739"/>
      <c r="H21" s="739"/>
      <c r="I21" s="740"/>
      <c r="J21" s="49"/>
      <c r="K21" s="49"/>
      <c r="L21" s="49"/>
      <c r="M21" s="49"/>
      <c r="N21" s="49"/>
      <c r="O21" s="50"/>
    </row>
    <row r="22" spans="1:15" ht="13.5" customHeight="1" x14ac:dyDescent="0.2">
      <c r="A22" s="741"/>
      <c r="B22" s="52"/>
      <c r="C22" s="51"/>
      <c r="D22" s="53"/>
      <c r="E22" s="51"/>
      <c r="F22" s="51"/>
      <c r="G22" s="51"/>
      <c r="H22" s="51"/>
      <c r="I22" s="53"/>
    </row>
    <row r="23" spans="1:15" ht="13.5" customHeight="1" x14ac:dyDescent="0.2">
      <c r="A23" s="741"/>
      <c r="B23" s="734"/>
      <c r="C23" s="54" t="s">
        <v>73</v>
      </c>
      <c r="D23" s="55"/>
      <c r="E23" s="51"/>
      <c r="F23" s="51"/>
      <c r="G23" s="51"/>
      <c r="H23" s="56" t="s">
        <v>74</v>
      </c>
      <c r="I23" s="742"/>
      <c r="L23" s="47"/>
    </row>
    <row r="24" spans="1:15" ht="13.5" customHeight="1" x14ac:dyDescent="0.2">
      <c r="A24" s="741"/>
      <c r="B24" s="52"/>
      <c r="C24" s="57"/>
      <c r="D24" s="58"/>
      <c r="E24" s="59" t="s">
        <v>991</v>
      </c>
      <c r="F24" s="59" t="s">
        <v>75</v>
      </c>
      <c r="G24" s="51"/>
      <c r="H24" s="60"/>
      <c r="I24" s="183"/>
      <c r="L24" s="47"/>
      <c r="N24" s="47"/>
    </row>
    <row r="25" spans="1:15" ht="13.5" customHeight="1" x14ac:dyDescent="0.2">
      <c r="A25" s="741"/>
      <c r="B25" s="743" t="s">
        <v>76</v>
      </c>
      <c r="C25" s="56" t="s">
        <v>991</v>
      </c>
      <c r="D25" s="59" t="s">
        <v>77</v>
      </c>
      <c r="E25" s="59" t="s">
        <v>647</v>
      </c>
      <c r="F25" s="59" t="s">
        <v>78</v>
      </c>
      <c r="G25" s="61"/>
      <c r="H25" s="59" t="s">
        <v>79</v>
      </c>
      <c r="I25" s="744" t="s">
        <v>80</v>
      </c>
      <c r="L25" s="47"/>
      <c r="N25" s="47"/>
    </row>
    <row r="26" spans="1:15" ht="13.5" customHeight="1" x14ac:dyDescent="0.2">
      <c r="A26" s="744" t="s">
        <v>839</v>
      </c>
      <c r="B26" s="743" t="s">
        <v>354</v>
      </c>
      <c r="C26" s="56" t="s">
        <v>685</v>
      </c>
      <c r="D26" s="59" t="s">
        <v>991</v>
      </c>
      <c r="E26" s="59" t="s">
        <v>1056</v>
      </c>
      <c r="F26" s="59" t="s">
        <v>81</v>
      </c>
      <c r="G26" s="59" t="s">
        <v>1128</v>
      </c>
      <c r="H26" s="59" t="s">
        <v>82</v>
      </c>
      <c r="I26" s="744" t="s">
        <v>83</v>
      </c>
      <c r="J26" s="47"/>
      <c r="K26" s="47"/>
      <c r="L26" s="47"/>
      <c r="N26" s="47"/>
    </row>
    <row r="27" spans="1:15" ht="13.5" customHeight="1" thickBot="1" x14ac:dyDescent="0.25">
      <c r="A27" s="745" t="s">
        <v>844</v>
      </c>
      <c r="B27" s="64" t="s">
        <v>846</v>
      </c>
      <c r="C27" s="65" t="s">
        <v>847</v>
      </c>
      <c r="D27" s="66" t="s">
        <v>848</v>
      </c>
      <c r="E27" s="66" t="s">
        <v>849</v>
      </c>
      <c r="F27" s="66" t="s">
        <v>1060</v>
      </c>
      <c r="G27" s="66" t="s">
        <v>1061</v>
      </c>
      <c r="H27" s="66" t="s">
        <v>101</v>
      </c>
      <c r="I27" s="745" t="s">
        <v>529</v>
      </c>
      <c r="J27" s="47"/>
      <c r="K27" s="47"/>
      <c r="L27" s="47"/>
      <c r="N27" s="47"/>
    </row>
    <row r="28" spans="1:15" ht="13.5" customHeight="1" x14ac:dyDescent="0.2">
      <c r="A28" s="746">
        <v>1</v>
      </c>
      <c r="B28" s="1698" t="s">
        <v>343</v>
      </c>
      <c r="C28" s="1092"/>
      <c r="D28" s="1061"/>
      <c r="E28" s="1061"/>
      <c r="F28" s="1061"/>
      <c r="G28" s="1061"/>
      <c r="H28" s="1061"/>
      <c r="I28" s="1062"/>
      <c r="J28" s="47"/>
      <c r="K28" s="47"/>
      <c r="L28" s="47"/>
      <c r="N28" s="47"/>
    </row>
    <row r="29" spans="1:15" ht="13.5" customHeight="1" x14ac:dyDescent="0.2">
      <c r="A29" s="746">
        <v>2</v>
      </c>
      <c r="B29" s="1698" t="s">
        <v>344</v>
      </c>
      <c r="C29" s="1091"/>
      <c r="D29" s="1061"/>
      <c r="E29" s="1061"/>
      <c r="F29" s="1061"/>
      <c r="G29" s="1063"/>
      <c r="H29" s="1061"/>
      <c r="I29" s="1062"/>
      <c r="J29" s="47"/>
      <c r="K29" s="47"/>
      <c r="L29" s="47"/>
      <c r="N29" s="47"/>
    </row>
    <row r="30" spans="1:15" ht="13.5" customHeight="1" x14ac:dyDescent="0.2">
      <c r="A30" s="746">
        <v>3</v>
      </c>
      <c r="B30" s="1698" t="s">
        <v>345</v>
      </c>
      <c r="C30" s="1091"/>
      <c r="D30" s="1061"/>
      <c r="E30" s="1061"/>
      <c r="F30" s="1061"/>
      <c r="G30" s="1064"/>
      <c r="H30" s="1061"/>
      <c r="I30" s="1062"/>
      <c r="J30" s="47"/>
      <c r="K30" s="47"/>
      <c r="L30" s="47"/>
      <c r="N30" s="47"/>
    </row>
    <row r="31" spans="1:15" ht="13.5" customHeight="1" x14ac:dyDescent="0.2">
      <c r="A31" s="746">
        <v>4</v>
      </c>
      <c r="B31" s="1698" t="s">
        <v>346</v>
      </c>
      <c r="C31" s="1091"/>
      <c r="D31" s="1061"/>
      <c r="E31" s="1061"/>
      <c r="F31" s="1061"/>
      <c r="G31" s="1064"/>
      <c r="H31" s="1061"/>
      <c r="I31" s="1062"/>
      <c r="J31" s="47"/>
      <c r="K31" s="47"/>
      <c r="L31" s="47"/>
      <c r="N31" s="47"/>
    </row>
    <row r="32" spans="1:15" ht="13.5" customHeight="1" x14ac:dyDescent="0.2">
      <c r="A32" s="746">
        <v>5</v>
      </c>
      <c r="B32" s="1698" t="s">
        <v>347</v>
      </c>
      <c r="C32" s="1091"/>
      <c r="D32" s="1061"/>
      <c r="E32" s="1061"/>
      <c r="F32" s="1061"/>
      <c r="G32" s="1064"/>
      <c r="H32" s="1061"/>
      <c r="I32" s="1062"/>
      <c r="J32" s="47"/>
      <c r="K32" s="47"/>
      <c r="L32" s="47"/>
      <c r="N32" s="47"/>
    </row>
    <row r="33" spans="1:20" ht="13.5" customHeight="1" x14ac:dyDescent="0.2">
      <c r="A33" s="746">
        <v>6</v>
      </c>
      <c r="B33" s="1698" t="s">
        <v>860</v>
      </c>
      <c r="C33" s="1091"/>
      <c r="D33" s="1061"/>
      <c r="E33" s="1061"/>
      <c r="F33" s="1061"/>
      <c r="G33" s="1064"/>
      <c r="H33" s="1061"/>
      <c r="I33" s="1062"/>
      <c r="J33" s="47"/>
      <c r="K33" s="47"/>
      <c r="L33" s="47"/>
      <c r="N33" s="47"/>
    </row>
    <row r="34" spans="1:20" ht="13.5" customHeight="1" x14ac:dyDescent="0.2">
      <c r="A34" s="746">
        <v>7</v>
      </c>
      <c r="B34" s="1699" t="s">
        <v>861</v>
      </c>
      <c r="C34" s="1091"/>
      <c r="D34" s="1061"/>
      <c r="E34" s="1061"/>
      <c r="F34" s="1061"/>
      <c r="G34" s="1064"/>
      <c r="H34" s="1061"/>
      <c r="I34" s="1062"/>
      <c r="J34" s="47"/>
      <c r="K34" s="47"/>
      <c r="L34" s="47"/>
      <c r="N34" s="47"/>
    </row>
    <row r="35" spans="1:20" ht="13.5" customHeight="1" x14ac:dyDescent="0.2">
      <c r="A35" s="746">
        <v>8</v>
      </c>
      <c r="B35" s="1698" t="s">
        <v>862</v>
      </c>
      <c r="C35" s="1091"/>
      <c r="D35" s="1061"/>
      <c r="E35" s="1061"/>
      <c r="F35" s="1061"/>
      <c r="G35" s="1063"/>
      <c r="H35" s="1061"/>
      <c r="I35" s="1062"/>
      <c r="J35" s="47"/>
      <c r="K35" s="47"/>
      <c r="L35" s="47"/>
      <c r="N35" s="47"/>
    </row>
    <row r="36" spans="1:20" ht="13.5" customHeight="1" x14ac:dyDescent="0.2">
      <c r="A36" s="746">
        <v>9</v>
      </c>
      <c r="B36" s="1700" t="s">
        <v>1324</v>
      </c>
      <c r="C36" s="1091"/>
      <c r="D36" s="1061"/>
      <c r="E36" s="1064"/>
      <c r="F36" s="1064"/>
      <c r="G36" s="1063"/>
      <c r="H36" s="1061"/>
      <c r="I36" s="1062"/>
      <c r="J36" s="47"/>
      <c r="K36" s="47"/>
      <c r="L36" s="47"/>
      <c r="N36" s="47"/>
    </row>
    <row r="37" spans="1:20" ht="13.5" customHeight="1" x14ac:dyDescent="0.2">
      <c r="A37" s="746">
        <v>10</v>
      </c>
      <c r="B37" s="1699" t="s">
        <v>1325</v>
      </c>
      <c r="C37" s="1091"/>
      <c r="D37" s="1061"/>
      <c r="E37" s="1061"/>
      <c r="F37" s="1061"/>
      <c r="G37" s="1061"/>
      <c r="H37" s="1061"/>
      <c r="I37" s="1062"/>
      <c r="J37" s="47"/>
      <c r="K37" s="47"/>
      <c r="L37" s="47"/>
      <c r="N37" s="47"/>
    </row>
    <row r="38" spans="1:20" ht="13.5" customHeight="1" x14ac:dyDescent="0.2">
      <c r="A38" s="746">
        <v>11</v>
      </c>
      <c r="B38" s="1699"/>
      <c r="C38" s="1091"/>
      <c r="D38" s="1061"/>
      <c r="E38" s="1061"/>
      <c r="F38" s="1061"/>
      <c r="G38" s="1061"/>
      <c r="H38" s="1061"/>
      <c r="I38" s="1062"/>
      <c r="J38" s="47"/>
      <c r="K38" s="47"/>
      <c r="L38" s="47"/>
      <c r="N38" s="47"/>
    </row>
    <row r="39" spans="1:20" ht="13.5" customHeight="1" x14ac:dyDescent="0.2">
      <c r="A39" s="746">
        <v>12</v>
      </c>
      <c r="B39" s="1699"/>
      <c r="C39" s="1091"/>
      <c r="D39" s="1061"/>
      <c r="E39" s="1061"/>
      <c r="F39" s="1061"/>
      <c r="G39" s="1061"/>
      <c r="H39" s="1061"/>
      <c r="I39" s="1062"/>
      <c r="J39" s="47"/>
      <c r="K39" s="47"/>
      <c r="L39" s="47"/>
      <c r="N39" s="47"/>
    </row>
    <row r="40" spans="1:20" ht="13.5" customHeight="1" x14ac:dyDescent="0.2">
      <c r="A40" s="746">
        <v>13</v>
      </c>
      <c r="B40" s="1698"/>
      <c r="C40" s="1091"/>
      <c r="D40" s="1061"/>
      <c r="E40" s="1061"/>
      <c r="F40" s="823"/>
      <c r="G40" s="823"/>
      <c r="H40" s="823"/>
      <c r="I40" s="802"/>
      <c r="J40" s="47"/>
      <c r="K40" s="47"/>
      <c r="L40" s="47"/>
      <c r="N40" s="47"/>
    </row>
    <row r="41" spans="1:20" ht="13.5" customHeight="1" thickBot="1" x14ac:dyDescent="0.25">
      <c r="A41" s="746">
        <v>14</v>
      </c>
      <c r="B41" s="747" t="s">
        <v>1105</v>
      </c>
      <c r="C41" s="1597">
        <f>SUM(C28:C40)</f>
        <v>0</v>
      </c>
      <c r="D41" s="1598">
        <f t="shared" ref="D41:I41" si="0">SUM(D28:D40)</f>
        <v>0</v>
      </c>
      <c r="E41" s="1598">
        <f t="shared" si="0"/>
        <v>0</v>
      </c>
      <c r="F41" s="1598">
        <f t="shared" si="0"/>
        <v>0</v>
      </c>
      <c r="G41" s="1598">
        <f t="shared" si="0"/>
        <v>0</v>
      </c>
      <c r="H41" s="1598">
        <f t="shared" si="0"/>
        <v>0</v>
      </c>
      <c r="I41" s="1599">
        <f t="shared" si="0"/>
        <v>0</v>
      </c>
      <c r="J41" s="47"/>
      <c r="K41" s="47"/>
      <c r="L41" s="47"/>
      <c r="M41" s="62"/>
      <c r="N41" s="47"/>
      <c r="O41" s="50"/>
      <c r="P41" s="63"/>
      <c r="R41" s="50"/>
      <c r="S41" s="49"/>
      <c r="T41" s="50"/>
    </row>
    <row r="42" spans="1:20" ht="22.5" customHeight="1" thickTop="1" x14ac:dyDescent="0.2">
      <c r="A42" s="50"/>
      <c r="B42" s="46" t="s">
        <v>863</v>
      </c>
      <c r="L42" s="47"/>
    </row>
    <row r="60" spans="1:1" ht="13.5" customHeight="1" x14ac:dyDescent="0.2">
      <c r="A60" s="192"/>
    </row>
  </sheetData>
  <sheetProtection sheet="1" objects="1" scenarios="1"/>
  <mergeCells count="2">
    <mergeCell ref="A1:I1"/>
    <mergeCell ref="A2:I2"/>
  </mergeCells>
  <phoneticPr fontId="7" type="noConversion"/>
  <printOptions horizontalCentered="1"/>
  <pageMargins left="0.54" right="0.54" top="0.69" bottom="0.78" header="0.5" footer="0.5"/>
  <pageSetup scale="90" orientation="landscape" r:id="rId1"/>
  <headerFooter alignWithMargins="0">
    <oddFooter>&amp;C&amp;P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36"/>
  <sheetViews>
    <sheetView zoomScaleNormal="100" workbookViewId="0">
      <selection activeCell="J1" sqref="J1"/>
    </sheetView>
  </sheetViews>
  <sheetFormatPr defaultColWidth="13.28515625" defaultRowHeight="11.25" x14ac:dyDescent="0.2"/>
  <cols>
    <col min="1" max="1" width="5.7109375" style="67" customWidth="1"/>
    <col min="2" max="2" width="8.7109375" style="67" customWidth="1"/>
    <col min="3" max="3" width="11" style="67" customWidth="1"/>
    <col min="4" max="4" width="11.7109375" style="67" customWidth="1"/>
    <col min="5" max="5" width="7" style="67" customWidth="1"/>
    <col min="6" max="8" width="13.7109375" style="67" customWidth="1"/>
    <col min="9" max="9" width="15.5703125" style="67" customWidth="1"/>
    <col min="10" max="10" width="16.7109375" style="67" customWidth="1"/>
    <col min="11" max="11" width="20.140625" style="67" customWidth="1"/>
    <col min="12" max="12" width="13.28515625" style="67" customWidth="1"/>
    <col min="13" max="13" width="15.5703125" style="67" customWidth="1"/>
    <col min="14" max="16384" width="13.28515625" style="67"/>
  </cols>
  <sheetData>
    <row r="1" spans="1:10" ht="18" x14ac:dyDescent="0.25">
      <c r="A1" s="1980" t="s">
        <v>1613</v>
      </c>
      <c r="B1" s="1981"/>
      <c r="C1" s="1981"/>
      <c r="D1" s="1981"/>
      <c r="E1" s="1981"/>
      <c r="F1" s="1981"/>
      <c r="G1" s="1981"/>
      <c r="H1" s="1982"/>
    </row>
    <row r="2" spans="1:10" ht="18" x14ac:dyDescent="0.25">
      <c r="A2" s="1983" t="s">
        <v>865</v>
      </c>
      <c r="B2" s="1984"/>
      <c r="C2" s="1984"/>
      <c r="D2" s="1984"/>
      <c r="E2" s="1984"/>
      <c r="F2" s="1984"/>
      <c r="G2" s="1984"/>
      <c r="H2" s="1985"/>
    </row>
    <row r="3" spans="1:10" x14ac:dyDescent="0.2">
      <c r="A3" s="748"/>
      <c r="B3" s="749"/>
      <c r="C3" s="749"/>
      <c r="D3" s="749"/>
      <c r="E3" s="749"/>
      <c r="F3" s="749"/>
      <c r="G3" s="749"/>
      <c r="H3" s="750"/>
      <c r="I3" s="70"/>
      <c r="J3" s="70"/>
    </row>
    <row r="4" spans="1:10" ht="12.75" customHeight="1" x14ac:dyDescent="0.2">
      <c r="A4" s="751"/>
      <c r="B4" s="1995"/>
      <c r="C4" s="1996"/>
      <c r="D4" s="1996"/>
      <c r="E4" s="1996"/>
      <c r="F4" s="1996"/>
      <c r="G4" s="1997"/>
      <c r="H4" s="751"/>
    </row>
    <row r="5" spans="1:10" ht="12.75" x14ac:dyDescent="0.2">
      <c r="A5" s="753" t="s">
        <v>839</v>
      </c>
      <c r="B5" s="1998" t="s">
        <v>71</v>
      </c>
      <c r="C5" s="1999"/>
      <c r="D5" s="1999"/>
      <c r="E5" s="1999"/>
      <c r="F5" s="1999"/>
      <c r="G5" s="2000"/>
      <c r="H5" s="753" t="s">
        <v>395</v>
      </c>
      <c r="I5" s="68"/>
      <c r="J5" s="68"/>
    </row>
    <row r="6" spans="1:10" ht="13.5" thickBot="1" x14ac:dyDescent="0.25">
      <c r="A6" s="755" t="s">
        <v>844</v>
      </c>
      <c r="B6" s="2001" t="s">
        <v>846</v>
      </c>
      <c r="C6" s="2002"/>
      <c r="D6" s="2002"/>
      <c r="E6" s="2002"/>
      <c r="F6" s="2002"/>
      <c r="G6" s="2003"/>
      <c r="H6" s="755" t="s">
        <v>847</v>
      </c>
      <c r="I6" s="68"/>
      <c r="J6" s="68"/>
    </row>
    <row r="7" spans="1:10" ht="12.75" x14ac:dyDescent="0.2">
      <c r="A7" s="93">
        <v>1</v>
      </c>
      <c r="B7" s="1989" t="s">
        <v>866</v>
      </c>
      <c r="C7" s="1990"/>
      <c r="D7" s="1990"/>
      <c r="E7" s="1990"/>
      <c r="F7" s="1990"/>
      <c r="G7" s="1991"/>
      <c r="H7" s="1068"/>
      <c r="I7" s="68"/>
      <c r="J7" s="68"/>
    </row>
    <row r="8" spans="1:10" ht="12.75" x14ac:dyDescent="0.2">
      <c r="A8" s="93">
        <v>2</v>
      </c>
      <c r="B8" s="1977" t="s">
        <v>867</v>
      </c>
      <c r="C8" s="1978"/>
      <c r="D8" s="1978"/>
      <c r="E8" s="1978"/>
      <c r="F8" s="1978"/>
      <c r="G8" s="1979"/>
      <c r="H8" s="1068"/>
      <c r="I8" s="68"/>
      <c r="J8" s="68"/>
    </row>
    <row r="9" spans="1:10" ht="12.75" x14ac:dyDescent="0.2">
      <c r="A9" s="93">
        <v>3</v>
      </c>
      <c r="B9" s="1977" t="s">
        <v>868</v>
      </c>
      <c r="C9" s="1978"/>
      <c r="D9" s="1978"/>
      <c r="E9" s="1978"/>
      <c r="F9" s="1978"/>
      <c r="G9" s="1979"/>
      <c r="H9" s="1600">
        <f>H7+H8</f>
        <v>0</v>
      </c>
      <c r="I9" s="68"/>
      <c r="J9" s="68"/>
    </row>
    <row r="10" spans="1:10" ht="12.75" x14ac:dyDescent="0.2">
      <c r="A10" s="93">
        <v>4</v>
      </c>
      <c r="B10" s="1992" t="s">
        <v>869</v>
      </c>
      <c r="C10" s="1993"/>
      <c r="D10" s="1993"/>
      <c r="E10" s="1993"/>
      <c r="F10" s="1993"/>
      <c r="G10" s="1994"/>
      <c r="H10" s="922"/>
      <c r="I10" s="68"/>
      <c r="J10" s="68"/>
    </row>
    <row r="11" spans="1:10" ht="12.75" x14ac:dyDescent="0.2">
      <c r="A11" s="93">
        <v>5</v>
      </c>
      <c r="B11" s="1977" t="s">
        <v>1316</v>
      </c>
      <c r="C11" s="1978"/>
      <c r="D11" s="1978"/>
      <c r="E11" s="1978"/>
      <c r="F11" s="1978"/>
      <c r="G11" s="1979"/>
      <c r="H11" s="1069"/>
      <c r="I11" s="68"/>
      <c r="J11" s="68"/>
    </row>
    <row r="12" spans="1:10" ht="12.75" x14ac:dyDescent="0.2">
      <c r="A12" s="756">
        <v>6</v>
      </c>
      <c r="B12" s="1977" t="s">
        <v>870</v>
      </c>
      <c r="C12" s="1978"/>
      <c r="D12" s="1978"/>
      <c r="E12" s="1978"/>
      <c r="F12" s="1978"/>
      <c r="G12" s="1979"/>
      <c r="H12" s="1069"/>
      <c r="I12" s="68"/>
      <c r="J12" s="68"/>
    </row>
    <row r="13" spans="1:10" ht="12.75" x14ac:dyDescent="0.2">
      <c r="A13" s="93">
        <v>7</v>
      </c>
      <c r="B13" s="1977" t="s">
        <v>871</v>
      </c>
      <c r="C13" s="1978"/>
      <c r="D13" s="1978"/>
      <c r="E13" s="1978"/>
      <c r="F13" s="1978"/>
      <c r="G13" s="1979"/>
      <c r="H13" s="1069"/>
      <c r="I13" s="68"/>
      <c r="J13" s="68"/>
    </row>
    <row r="14" spans="1:10" ht="12.75" x14ac:dyDescent="0.2">
      <c r="A14" s="93">
        <v>8</v>
      </c>
      <c r="B14" s="1977" t="s">
        <v>872</v>
      </c>
      <c r="C14" s="1978"/>
      <c r="D14" s="1978"/>
      <c r="E14" s="1978"/>
      <c r="F14" s="1978"/>
      <c r="G14" s="1979"/>
      <c r="H14" s="1069"/>
      <c r="I14" s="68"/>
      <c r="J14" s="68"/>
    </row>
    <row r="15" spans="1:10" ht="12.75" x14ac:dyDescent="0.2">
      <c r="A15" s="93">
        <v>9</v>
      </c>
      <c r="B15" s="1977" t="s">
        <v>873</v>
      </c>
      <c r="C15" s="1978"/>
      <c r="D15" s="1978"/>
      <c r="E15" s="1978"/>
      <c r="F15" s="1978"/>
      <c r="G15" s="1979"/>
      <c r="H15" s="1600">
        <f>SUM(H11:H14)</f>
        <v>0</v>
      </c>
      <c r="I15" s="68"/>
      <c r="J15" s="68"/>
    </row>
    <row r="16" spans="1:10" ht="12.75" x14ac:dyDescent="0.2">
      <c r="A16" s="756">
        <v>10</v>
      </c>
      <c r="B16" s="1992" t="s">
        <v>789</v>
      </c>
      <c r="C16" s="1993"/>
      <c r="D16" s="1993"/>
      <c r="E16" s="1993"/>
      <c r="F16" s="1993"/>
      <c r="G16" s="1994"/>
      <c r="H16" s="922"/>
      <c r="I16" s="68"/>
      <c r="J16" s="68"/>
    </row>
    <row r="17" spans="1:10" ht="12.75" x14ac:dyDescent="0.2">
      <c r="A17" s="756">
        <v>11</v>
      </c>
      <c r="B17" s="1977" t="s">
        <v>790</v>
      </c>
      <c r="C17" s="1978"/>
      <c r="D17" s="1978"/>
      <c r="E17" s="1978"/>
      <c r="F17" s="1978"/>
      <c r="G17" s="1979"/>
      <c r="H17" s="1069"/>
      <c r="I17" s="68"/>
      <c r="J17" s="68"/>
    </row>
    <row r="18" spans="1:10" ht="12.75" x14ac:dyDescent="0.2">
      <c r="A18" s="756">
        <v>12</v>
      </c>
      <c r="B18" s="1977" t="s">
        <v>791</v>
      </c>
      <c r="C18" s="1978"/>
      <c r="D18" s="1978"/>
      <c r="E18" s="1978"/>
      <c r="F18" s="1978"/>
      <c r="G18" s="1979"/>
      <c r="H18" s="1069"/>
      <c r="I18" s="68"/>
      <c r="J18" s="68"/>
    </row>
    <row r="19" spans="1:10" ht="12.75" x14ac:dyDescent="0.2">
      <c r="A19" s="756">
        <v>13</v>
      </c>
      <c r="B19" s="1977" t="s">
        <v>792</v>
      </c>
      <c r="C19" s="1978"/>
      <c r="D19" s="1978"/>
      <c r="E19" s="1978"/>
      <c r="F19" s="1978"/>
      <c r="G19" s="1979"/>
      <c r="H19" s="1600">
        <f>SUM(H17:H18)</f>
        <v>0</v>
      </c>
      <c r="I19" s="68"/>
      <c r="J19" s="68"/>
    </row>
    <row r="20" spans="1:10" ht="12.75" x14ac:dyDescent="0.2">
      <c r="A20" s="93">
        <v>14</v>
      </c>
      <c r="B20" s="1992" t="s">
        <v>793</v>
      </c>
      <c r="C20" s="1993"/>
      <c r="D20" s="1993"/>
      <c r="E20" s="1993"/>
      <c r="F20" s="1993"/>
      <c r="G20" s="1994"/>
      <c r="H20" s="1069"/>
      <c r="I20" s="68"/>
      <c r="J20" s="68"/>
    </row>
    <row r="21" spans="1:10" ht="12.75" x14ac:dyDescent="0.2">
      <c r="A21" s="77">
        <v>15</v>
      </c>
      <c r="B21" s="1974" t="s">
        <v>794</v>
      </c>
      <c r="C21" s="1975"/>
      <c r="D21" s="1975"/>
      <c r="E21" s="1975"/>
      <c r="F21" s="1975"/>
      <c r="G21" s="1976"/>
      <c r="H21" s="1601">
        <f>H15+H19+H20</f>
        <v>0</v>
      </c>
      <c r="I21" s="68"/>
      <c r="J21" s="68"/>
    </row>
    <row r="22" spans="1:10" ht="13.5" thickBot="1" x14ac:dyDescent="0.25">
      <c r="A22" s="93">
        <v>16</v>
      </c>
      <c r="B22" s="1977" t="s">
        <v>558</v>
      </c>
      <c r="C22" s="1978"/>
      <c r="D22" s="1978"/>
      <c r="E22" s="1978"/>
      <c r="F22" s="1978"/>
      <c r="G22" s="1979"/>
      <c r="H22" s="1602">
        <f>H9-H21</f>
        <v>0</v>
      </c>
      <c r="I22" s="68"/>
      <c r="J22" s="68"/>
    </row>
    <row r="23" spans="1:10" ht="13.5" thickTop="1" x14ac:dyDescent="0.2">
      <c r="A23" s="247"/>
      <c r="B23" s="752"/>
      <c r="C23" s="757"/>
      <c r="D23" s="758"/>
      <c r="E23" s="757"/>
      <c r="F23" s="757"/>
      <c r="G23" s="759"/>
      <c r="H23" s="761"/>
      <c r="J23" s="69"/>
    </row>
    <row r="24" spans="1:10" ht="12.75" x14ac:dyDescent="0.2">
      <c r="A24" s="1986" t="s">
        <v>795</v>
      </c>
      <c r="B24" s="1987"/>
      <c r="C24" s="1987"/>
      <c r="D24" s="1987"/>
      <c r="E24" s="1987"/>
      <c r="F24" s="1987"/>
      <c r="G24" s="1987"/>
      <c r="H24" s="1988"/>
      <c r="J24" s="69"/>
    </row>
    <row r="25" spans="1:10" x14ac:dyDescent="0.2">
      <c r="A25" s="80"/>
      <c r="B25" s="760" t="s">
        <v>796</v>
      </c>
      <c r="C25" s="760"/>
      <c r="D25" s="760"/>
      <c r="E25" s="760"/>
      <c r="F25" s="77" t="s">
        <v>797</v>
      </c>
      <c r="G25" s="754" t="s">
        <v>738</v>
      </c>
      <c r="H25" s="753" t="s">
        <v>798</v>
      </c>
      <c r="J25" s="69"/>
    </row>
    <row r="26" spans="1:10" x14ac:dyDescent="0.2">
      <c r="A26" s="753" t="s">
        <v>839</v>
      </c>
      <c r="B26" s="760" t="s">
        <v>799</v>
      </c>
      <c r="C26" s="760"/>
      <c r="D26" s="760"/>
      <c r="E26" s="760"/>
      <c r="F26" s="77" t="s">
        <v>800</v>
      </c>
      <c r="G26" s="754" t="s">
        <v>540</v>
      </c>
      <c r="H26" s="753" t="s">
        <v>801</v>
      </c>
      <c r="J26" s="69"/>
    </row>
    <row r="27" spans="1:10" ht="13.5" thickBot="1" x14ac:dyDescent="0.25">
      <c r="A27" s="755" t="s">
        <v>844</v>
      </c>
      <c r="B27" s="73" t="s">
        <v>846</v>
      </c>
      <c r="C27" s="13"/>
      <c r="D27" s="75"/>
      <c r="E27" s="74"/>
      <c r="F27" s="78" t="s">
        <v>847</v>
      </c>
      <c r="G27" s="79" t="s">
        <v>848</v>
      </c>
      <c r="H27" s="755" t="s">
        <v>849</v>
      </c>
      <c r="J27" s="69"/>
    </row>
    <row r="28" spans="1:10" x14ac:dyDescent="0.2">
      <c r="A28" s="753">
        <v>17</v>
      </c>
      <c r="B28" s="1144" t="s">
        <v>802</v>
      </c>
      <c r="C28" s="1139"/>
      <c r="D28" s="1139"/>
      <c r="E28" s="1139"/>
      <c r="F28" s="1141"/>
      <c r="G28" s="1139"/>
      <c r="H28" s="1137"/>
      <c r="J28" s="69"/>
    </row>
    <row r="29" spans="1:10" x14ac:dyDescent="0.2">
      <c r="A29" s="93">
        <v>18</v>
      </c>
      <c r="B29" s="1065" t="s">
        <v>803</v>
      </c>
      <c r="C29" s="1066"/>
      <c r="D29" s="1066"/>
      <c r="E29" s="1066"/>
      <c r="F29" s="1142"/>
      <c r="G29" s="1066"/>
      <c r="H29" s="923"/>
      <c r="J29" s="69"/>
    </row>
    <row r="30" spans="1:10" x14ac:dyDescent="0.2">
      <c r="A30" s="93">
        <v>19</v>
      </c>
      <c r="B30" s="1065" t="s">
        <v>814</v>
      </c>
      <c r="C30" s="1066"/>
      <c r="D30" s="1066"/>
      <c r="E30" s="1066"/>
      <c r="F30" s="1142"/>
      <c r="G30" s="1066"/>
      <c r="H30" s="923"/>
      <c r="J30" s="69"/>
    </row>
    <row r="31" spans="1:10" x14ac:dyDescent="0.2">
      <c r="A31" s="93">
        <v>20</v>
      </c>
      <c r="B31" s="1065" t="s">
        <v>804</v>
      </c>
      <c r="C31" s="1066"/>
      <c r="D31" s="1066"/>
      <c r="E31" s="1066"/>
      <c r="F31" s="1142"/>
      <c r="G31" s="1066"/>
      <c r="H31" s="923"/>
      <c r="J31" s="69"/>
    </row>
    <row r="32" spans="1:10" ht="12.75" x14ac:dyDescent="0.2">
      <c r="A32" s="756">
        <v>21</v>
      </c>
      <c r="B32" s="1066"/>
      <c r="C32" s="1066"/>
      <c r="D32" s="1066"/>
      <c r="E32" s="1066"/>
      <c r="F32" s="1142"/>
      <c r="G32" s="833"/>
      <c r="H32" s="806"/>
      <c r="J32" s="69"/>
    </row>
    <row r="33" spans="1:13" ht="12" thickBot="1" x14ac:dyDescent="0.25">
      <c r="A33" s="762">
        <v>22</v>
      </c>
      <c r="B33" s="1067"/>
      <c r="C33" s="1067"/>
      <c r="D33" s="1067"/>
      <c r="E33" s="1067"/>
      <c r="F33" s="1143"/>
      <c r="G33" s="1140"/>
      <c r="H33" s="1138"/>
      <c r="J33" s="69"/>
    </row>
    <row r="34" spans="1:13" ht="12" thickTop="1" x14ac:dyDescent="0.2">
      <c r="A34" s="81"/>
      <c r="B34" s="82"/>
      <c r="C34" s="82"/>
      <c r="D34" s="82"/>
      <c r="E34" s="82"/>
      <c r="F34" s="82"/>
      <c r="G34" s="83"/>
      <c r="H34" s="84"/>
      <c r="J34" s="69"/>
    </row>
    <row r="35" spans="1:13" x14ac:dyDescent="0.2">
      <c r="E35" s="95"/>
      <c r="I35" s="95"/>
      <c r="K35" s="95"/>
      <c r="M35" s="95"/>
    </row>
    <row r="36" spans="1:13" x14ac:dyDescent="0.2">
      <c r="E36" s="95"/>
      <c r="I36" s="95"/>
      <c r="K36" s="95"/>
      <c r="M36" s="95"/>
    </row>
  </sheetData>
  <sheetProtection sheet="1" objects="1" scenarios="1"/>
  <mergeCells count="22">
    <mergeCell ref="B4:G4"/>
    <mergeCell ref="B5:G5"/>
    <mergeCell ref="B6:G6"/>
    <mergeCell ref="B19:G19"/>
    <mergeCell ref="B20:G20"/>
    <mergeCell ref="B18:G18"/>
    <mergeCell ref="B21:G21"/>
    <mergeCell ref="B22:G22"/>
    <mergeCell ref="A1:H1"/>
    <mergeCell ref="A2:H2"/>
    <mergeCell ref="A24:H24"/>
    <mergeCell ref="B7:G7"/>
    <mergeCell ref="B8:G8"/>
    <mergeCell ref="B9:G9"/>
    <mergeCell ref="B10:G10"/>
    <mergeCell ref="B11:G11"/>
    <mergeCell ref="B12:G12"/>
    <mergeCell ref="B13:G13"/>
    <mergeCell ref="B14:G14"/>
    <mergeCell ref="B15:G15"/>
    <mergeCell ref="B16:G16"/>
    <mergeCell ref="B17:G17"/>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32"/>
  <sheetViews>
    <sheetView zoomScaleNormal="100" workbookViewId="0">
      <selection activeCell="J1" sqref="J1"/>
    </sheetView>
  </sheetViews>
  <sheetFormatPr defaultColWidth="13.28515625" defaultRowHeight="11.25" x14ac:dyDescent="0.2"/>
  <cols>
    <col min="1" max="1" width="5.7109375" style="67" customWidth="1"/>
    <col min="2" max="2" width="8.7109375" style="67" customWidth="1"/>
    <col min="3" max="3" width="11" style="67" customWidth="1"/>
    <col min="4" max="4" width="13.28515625" style="67" customWidth="1"/>
    <col min="5" max="5" width="12.140625" style="67" customWidth="1"/>
    <col min="6" max="6" width="9.140625" style="67" customWidth="1"/>
    <col min="7" max="7" width="12.85546875" style="67" customWidth="1"/>
    <col min="8" max="8" width="11.7109375" style="67" customWidth="1"/>
    <col min="9" max="9" width="15.5703125" style="67" customWidth="1"/>
    <col min="10" max="10" width="16.7109375" style="67" customWidth="1"/>
    <col min="11" max="11" width="20.140625" style="67" customWidth="1"/>
    <col min="12" max="12" width="13.28515625" style="67" customWidth="1"/>
    <col min="13" max="13" width="15.5703125" style="67" customWidth="1"/>
    <col min="14" max="16384" width="13.28515625" style="67"/>
  </cols>
  <sheetData>
    <row r="1" spans="1:10" ht="18" x14ac:dyDescent="0.25">
      <c r="A1" s="1980" t="s">
        <v>1615</v>
      </c>
      <c r="B1" s="1981"/>
      <c r="C1" s="1981"/>
      <c r="D1" s="1981"/>
      <c r="E1" s="1981"/>
      <c r="F1" s="1981"/>
      <c r="G1" s="1981"/>
      <c r="H1" s="1982"/>
    </row>
    <row r="2" spans="1:10" ht="18" x14ac:dyDescent="0.25">
      <c r="A2" s="1983" t="s">
        <v>805</v>
      </c>
      <c r="B2" s="1984"/>
      <c r="C2" s="1984"/>
      <c r="D2" s="1984"/>
      <c r="E2" s="1984"/>
      <c r="F2" s="1984"/>
      <c r="G2" s="1984"/>
      <c r="H2" s="1985"/>
    </row>
    <row r="3" spans="1:10" x14ac:dyDescent="0.2">
      <c r="A3" s="748"/>
      <c r="B3" s="749"/>
      <c r="C3" s="749"/>
      <c r="D3" s="749"/>
      <c r="E3" s="749"/>
      <c r="F3" s="749"/>
      <c r="G3" s="749"/>
      <c r="H3" s="750"/>
      <c r="I3" s="70"/>
      <c r="J3" s="70"/>
    </row>
    <row r="4" spans="1:10" ht="12.75" x14ac:dyDescent="0.2">
      <c r="A4" s="80"/>
      <c r="B4" s="226"/>
      <c r="C4" s="226"/>
      <c r="D4" s="226"/>
      <c r="E4" s="226"/>
      <c r="F4" s="226"/>
      <c r="G4" s="1272" t="s">
        <v>838</v>
      </c>
      <c r="H4" s="1276" t="s">
        <v>838</v>
      </c>
      <c r="I4" s="68"/>
      <c r="J4" s="68"/>
    </row>
    <row r="5" spans="1:10" ht="12.75" x14ac:dyDescent="0.2">
      <c r="A5" s="753" t="s">
        <v>839</v>
      </c>
      <c r="B5" s="1998" t="s">
        <v>1125</v>
      </c>
      <c r="C5" s="1999"/>
      <c r="D5" s="1999"/>
      <c r="E5" s="1999"/>
      <c r="F5" s="2000"/>
      <c r="G5" s="77" t="s">
        <v>843</v>
      </c>
      <c r="H5" s="753" t="s">
        <v>1058</v>
      </c>
      <c r="I5" s="68"/>
      <c r="J5" s="68"/>
    </row>
    <row r="6" spans="1:10" ht="13.5" thickBot="1" x14ac:dyDescent="0.25">
      <c r="A6" s="755" t="s">
        <v>844</v>
      </c>
      <c r="B6" s="2001" t="s">
        <v>846</v>
      </c>
      <c r="C6" s="2002"/>
      <c r="D6" s="2002"/>
      <c r="E6" s="2002"/>
      <c r="F6" s="2003"/>
      <c r="G6" s="78" t="s">
        <v>847</v>
      </c>
      <c r="H6" s="762" t="s">
        <v>848</v>
      </c>
      <c r="I6" s="68"/>
      <c r="J6" s="68"/>
    </row>
    <row r="7" spans="1:10" ht="12.75" x14ac:dyDescent="0.2">
      <c r="A7" s="93">
        <v>1</v>
      </c>
      <c r="B7" s="1269"/>
      <c r="C7" s="1270"/>
      <c r="D7" s="1270"/>
      <c r="E7" s="1270"/>
      <c r="F7" s="1270"/>
      <c r="G7" s="1273"/>
      <c r="H7" s="1275"/>
      <c r="I7" s="68"/>
      <c r="J7" s="68"/>
    </row>
    <row r="8" spans="1:10" ht="12.75" x14ac:dyDescent="0.2">
      <c r="A8" s="93">
        <f>SUM(A7+1)</f>
        <v>2</v>
      </c>
      <c r="B8" s="1271"/>
      <c r="C8" s="1065"/>
      <c r="D8" s="1065"/>
      <c r="E8" s="1065"/>
      <c r="F8" s="1065"/>
      <c r="G8" s="1274"/>
      <c r="H8" s="923"/>
      <c r="I8" s="68"/>
      <c r="J8" s="68"/>
    </row>
    <row r="9" spans="1:10" ht="12.75" x14ac:dyDescent="0.2">
      <c r="A9" s="93">
        <f>SUM(A8+1)</f>
        <v>3</v>
      </c>
      <c r="B9" s="1271"/>
      <c r="C9" s="1065"/>
      <c r="D9" s="1065"/>
      <c r="E9" s="1065"/>
      <c r="F9" s="1065"/>
      <c r="G9" s="1274"/>
      <c r="H9" s="923"/>
      <c r="I9" s="68"/>
      <c r="J9" s="68"/>
    </row>
    <row r="10" spans="1:10" ht="12.75" x14ac:dyDescent="0.2">
      <c r="A10" s="93">
        <f>SUM(A9+1)</f>
        <v>4</v>
      </c>
      <c r="B10" s="1271"/>
      <c r="C10" s="1065"/>
      <c r="D10" s="1065"/>
      <c r="E10" s="1065"/>
      <c r="F10" s="1065"/>
      <c r="G10" s="1274"/>
      <c r="H10" s="923"/>
      <c r="I10" s="68"/>
      <c r="J10" s="68"/>
    </row>
    <row r="11" spans="1:10" ht="12.75" x14ac:dyDescent="0.2">
      <c r="A11" s="93">
        <f>SUM(A10+1)</f>
        <v>5</v>
      </c>
      <c r="B11" s="1271"/>
      <c r="C11" s="1065"/>
      <c r="D11" s="1065"/>
      <c r="E11" s="1065"/>
      <c r="F11" s="1065"/>
      <c r="G11" s="1274"/>
      <c r="H11" s="806"/>
      <c r="I11" s="68"/>
      <c r="J11" s="68"/>
    </row>
    <row r="12" spans="1:10" ht="13.5" customHeight="1" thickBot="1" x14ac:dyDescent="0.25">
      <c r="A12" s="93">
        <f>SUM(A11+1)</f>
        <v>6</v>
      </c>
      <c r="B12" s="1240" t="s">
        <v>1105</v>
      </c>
      <c r="C12" s="1241"/>
      <c r="D12" s="1241"/>
      <c r="E12" s="1241"/>
      <c r="F12" s="1241"/>
      <c r="G12" s="1603">
        <f>SUM(G7:G11)</f>
        <v>0</v>
      </c>
      <c r="H12" s="1602">
        <f>SUM(H7:H11)</f>
        <v>0</v>
      </c>
      <c r="I12" s="70"/>
      <c r="J12" s="70"/>
    </row>
    <row r="13" spans="1:10" ht="12" thickTop="1" x14ac:dyDescent="0.2">
      <c r="A13" s="82"/>
      <c r="B13" s="82"/>
      <c r="C13" s="82"/>
      <c r="D13" s="82"/>
      <c r="E13" s="82"/>
      <c r="F13" s="82"/>
      <c r="G13" s="82"/>
      <c r="H13" s="83"/>
      <c r="I13" s="70"/>
      <c r="J13" s="70"/>
    </row>
    <row r="14" spans="1:10" x14ac:dyDescent="0.2">
      <c r="A14" s="82"/>
      <c r="B14" s="82"/>
      <c r="C14" s="82"/>
      <c r="D14" s="82"/>
      <c r="E14" s="82"/>
      <c r="F14" s="82"/>
      <c r="G14" s="82"/>
      <c r="H14" s="83"/>
      <c r="I14" s="70"/>
      <c r="J14" s="70"/>
    </row>
    <row r="15" spans="1:10" ht="18" x14ac:dyDescent="0.25">
      <c r="A15" s="1980" t="s">
        <v>1617</v>
      </c>
      <c r="B15" s="1981"/>
      <c r="C15" s="1981"/>
      <c r="D15" s="1981"/>
      <c r="E15" s="1981"/>
      <c r="F15" s="1981"/>
      <c r="G15" s="1981"/>
      <c r="H15" s="1982"/>
    </row>
    <row r="16" spans="1:10" ht="18" x14ac:dyDescent="0.25">
      <c r="A16" s="1983" t="s">
        <v>806</v>
      </c>
      <c r="B16" s="1984"/>
      <c r="C16" s="1984"/>
      <c r="D16" s="1984"/>
      <c r="E16" s="1984"/>
      <c r="F16" s="1984"/>
      <c r="G16" s="1984"/>
      <c r="H16" s="1985"/>
    </row>
    <row r="17" spans="1:13" ht="12.75" customHeight="1" x14ac:dyDescent="0.2">
      <c r="A17" s="748"/>
      <c r="B17" s="749"/>
      <c r="C17" s="749"/>
      <c r="D17" s="749"/>
      <c r="E17" s="749"/>
      <c r="F17" s="749"/>
      <c r="G17" s="749"/>
      <c r="H17" s="750"/>
      <c r="I17" s="70"/>
      <c r="J17" s="70"/>
    </row>
    <row r="18" spans="1:13" ht="12.75" customHeight="1" x14ac:dyDescent="0.2">
      <c r="A18" s="85"/>
      <c r="B18" s="763"/>
      <c r="C18" s="82"/>
      <c r="D18" s="85"/>
      <c r="E18" s="82"/>
      <c r="F18" s="85"/>
      <c r="G18" s="82"/>
      <c r="H18" s="764"/>
      <c r="I18" s="70"/>
      <c r="J18" s="70"/>
    </row>
    <row r="19" spans="1:13" ht="12.75" customHeight="1" x14ac:dyDescent="0.2">
      <c r="A19" s="763"/>
      <c r="B19" s="82"/>
      <c r="C19" s="85"/>
      <c r="D19" s="86" t="s">
        <v>807</v>
      </c>
      <c r="E19" s="87"/>
      <c r="F19" s="86" t="s">
        <v>808</v>
      </c>
      <c r="G19" s="87"/>
      <c r="H19" s="764"/>
      <c r="I19" s="70"/>
      <c r="J19" s="70"/>
    </row>
    <row r="20" spans="1:13" ht="12.75" x14ac:dyDescent="0.2">
      <c r="A20" s="80"/>
      <c r="B20" s="226"/>
      <c r="C20" s="72" t="s">
        <v>838</v>
      </c>
      <c r="D20" s="88"/>
      <c r="E20" s="89"/>
      <c r="F20" s="88"/>
      <c r="G20" s="90"/>
      <c r="H20" s="80"/>
      <c r="I20" s="68"/>
      <c r="J20" s="68"/>
    </row>
    <row r="21" spans="1:13" ht="12.75" x14ac:dyDescent="0.2">
      <c r="A21" s="80"/>
      <c r="B21" s="226"/>
      <c r="C21" s="72" t="s">
        <v>60</v>
      </c>
      <c r="D21" s="71"/>
      <c r="E21" s="91"/>
      <c r="F21" s="72" t="s">
        <v>985</v>
      </c>
      <c r="G21" s="71"/>
      <c r="H21" s="753" t="s">
        <v>838</v>
      </c>
      <c r="I21" s="68"/>
      <c r="J21" s="68"/>
    </row>
    <row r="22" spans="1:13" ht="12.75" x14ac:dyDescent="0.2">
      <c r="A22" s="753" t="s">
        <v>839</v>
      </c>
      <c r="B22" s="81" t="s">
        <v>985</v>
      </c>
      <c r="C22" s="72" t="s">
        <v>64</v>
      </c>
      <c r="D22" s="72" t="s">
        <v>809</v>
      </c>
      <c r="E22" s="72" t="s">
        <v>810</v>
      </c>
      <c r="F22" s="72" t="s">
        <v>647</v>
      </c>
      <c r="G22" s="72" t="s">
        <v>395</v>
      </c>
      <c r="H22" s="753" t="s">
        <v>1058</v>
      </c>
      <c r="I22" s="68"/>
      <c r="J22" s="68"/>
    </row>
    <row r="23" spans="1:13" ht="13.5" thickBot="1" x14ac:dyDescent="0.25">
      <c r="A23" s="755" t="s">
        <v>844</v>
      </c>
      <c r="B23" s="92" t="s">
        <v>846</v>
      </c>
      <c r="C23" s="76" t="s">
        <v>847</v>
      </c>
      <c r="D23" s="76" t="s">
        <v>848</v>
      </c>
      <c r="E23" s="76" t="s">
        <v>849</v>
      </c>
      <c r="F23" s="76" t="s">
        <v>1060</v>
      </c>
      <c r="G23" s="76" t="s">
        <v>1061</v>
      </c>
      <c r="H23" s="755" t="s">
        <v>101</v>
      </c>
      <c r="I23" s="68"/>
      <c r="J23" s="68"/>
    </row>
    <row r="24" spans="1:13" ht="12.75" x14ac:dyDescent="0.2">
      <c r="A24" s="93">
        <v>1</v>
      </c>
      <c r="B24" s="1159">
        <v>254</v>
      </c>
      <c r="C24" s="923"/>
      <c r="D24" s="926"/>
      <c r="E24" s="923"/>
      <c r="F24" s="924"/>
      <c r="G24" s="923"/>
      <c r="H24" s="1604">
        <f>C24+E24+G24</f>
        <v>0</v>
      </c>
      <c r="I24" s="68"/>
      <c r="J24" s="68"/>
    </row>
    <row r="25" spans="1:13" ht="12.75" x14ac:dyDescent="0.2">
      <c r="A25" s="93">
        <f t="shared" ref="A25:A30" si="0">SUM(A24+1)</f>
        <v>2</v>
      </c>
      <c r="B25" s="1159">
        <v>255</v>
      </c>
      <c r="C25" s="923"/>
      <c r="D25" s="927"/>
      <c r="E25" s="923"/>
      <c r="F25" s="924"/>
      <c r="G25" s="923"/>
      <c r="H25" s="1604">
        <f t="shared" ref="H25:H30" si="1">C25+E25+G25</f>
        <v>0</v>
      </c>
      <c r="I25" s="68"/>
      <c r="J25" s="68"/>
    </row>
    <row r="26" spans="1:13" ht="12.75" x14ac:dyDescent="0.2">
      <c r="A26" s="93">
        <f t="shared" si="0"/>
        <v>3</v>
      </c>
      <c r="B26" s="1159">
        <v>256</v>
      </c>
      <c r="C26" s="923"/>
      <c r="D26" s="926"/>
      <c r="E26" s="923"/>
      <c r="F26" s="924"/>
      <c r="G26" s="923"/>
      <c r="H26" s="1604">
        <f t="shared" si="1"/>
        <v>0</v>
      </c>
      <c r="I26" s="68"/>
      <c r="J26" s="68"/>
    </row>
    <row r="27" spans="1:13" ht="12.75" x14ac:dyDescent="0.2">
      <c r="A27" s="93">
        <f t="shared" si="0"/>
        <v>4</v>
      </c>
      <c r="B27" s="1159">
        <v>257</v>
      </c>
      <c r="C27" s="923"/>
      <c r="D27" s="926"/>
      <c r="E27" s="923"/>
      <c r="F27" s="924"/>
      <c r="G27" s="923"/>
      <c r="H27" s="1604">
        <f t="shared" si="1"/>
        <v>0</v>
      </c>
      <c r="I27" s="68"/>
      <c r="J27" s="68"/>
    </row>
    <row r="28" spans="1:13" ht="12.75" x14ac:dyDescent="0.2">
      <c r="A28" s="93">
        <f t="shared" si="0"/>
        <v>5</v>
      </c>
      <c r="B28" s="1159">
        <v>258</v>
      </c>
      <c r="C28" s="923"/>
      <c r="D28" s="927"/>
      <c r="E28" s="923"/>
      <c r="F28" s="924"/>
      <c r="G28" s="923"/>
      <c r="H28" s="1604">
        <f t="shared" si="1"/>
        <v>0</v>
      </c>
      <c r="I28" s="68"/>
      <c r="J28" s="68"/>
    </row>
    <row r="29" spans="1:13" ht="12.75" x14ac:dyDescent="0.2">
      <c r="A29" s="93">
        <f t="shared" si="0"/>
        <v>6</v>
      </c>
      <c r="B29" s="925"/>
      <c r="C29" s="923"/>
      <c r="D29" s="927"/>
      <c r="E29" s="923"/>
      <c r="F29" s="924"/>
      <c r="G29" s="923"/>
      <c r="H29" s="1604">
        <f t="shared" si="1"/>
        <v>0</v>
      </c>
      <c r="I29" s="68"/>
      <c r="J29" s="68"/>
    </row>
    <row r="30" spans="1:13" ht="13.5" thickBot="1" x14ac:dyDescent="0.25">
      <c r="A30" s="93">
        <f t="shared" si="0"/>
        <v>7</v>
      </c>
      <c r="B30" s="93" t="s">
        <v>1105</v>
      </c>
      <c r="C30" s="1602">
        <f>SUM(C24:C29)</f>
        <v>0</v>
      </c>
      <c r="D30" s="94"/>
      <c r="E30" s="1602">
        <f>SUM(E24:E29)</f>
        <v>0</v>
      </c>
      <c r="F30" s="94"/>
      <c r="G30" s="1602">
        <f>SUM(G24:G29)</f>
        <v>0</v>
      </c>
      <c r="H30" s="1605">
        <f t="shared" si="1"/>
        <v>0</v>
      </c>
      <c r="I30" s="68"/>
      <c r="J30" s="68"/>
    </row>
    <row r="31" spans="1:13" ht="12" thickTop="1" x14ac:dyDescent="0.2">
      <c r="E31" s="95"/>
      <c r="I31" s="95"/>
      <c r="K31" s="95"/>
      <c r="M31" s="95"/>
    </row>
    <row r="32" spans="1:13" x14ac:dyDescent="0.2">
      <c r="E32" s="95"/>
      <c r="I32" s="95"/>
      <c r="K32" s="95"/>
      <c r="M32" s="95"/>
    </row>
  </sheetData>
  <sheetProtection sheet="1" objects="1" scenarios="1"/>
  <mergeCells count="6">
    <mergeCell ref="A1:H1"/>
    <mergeCell ref="A2:H2"/>
    <mergeCell ref="A15:H15"/>
    <mergeCell ref="A16:H16"/>
    <mergeCell ref="B5:F5"/>
    <mergeCell ref="B6:F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33"/>
  <sheetViews>
    <sheetView zoomScaleNormal="100" workbookViewId="0">
      <selection activeCell="N1" sqref="N1"/>
    </sheetView>
  </sheetViews>
  <sheetFormatPr defaultRowHeight="12.75" x14ac:dyDescent="0.2"/>
  <cols>
    <col min="1" max="1" width="3.140625" style="43" customWidth="1"/>
    <col min="2" max="2" width="3.28515625" style="43" customWidth="1"/>
    <col min="3" max="11" width="9.140625" style="43"/>
    <col min="12" max="12" width="3.140625" style="43" customWidth="1"/>
    <col min="13" max="16384" width="9.140625" style="43"/>
  </cols>
  <sheetData>
    <row r="1" spans="1:12" ht="13.5" thickTop="1" x14ac:dyDescent="0.2">
      <c r="A1" s="218"/>
      <c r="B1" s="15"/>
      <c r="C1" s="15"/>
      <c r="D1" s="15"/>
      <c r="E1" s="15"/>
      <c r="F1" s="15"/>
      <c r="G1" s="15"/>
      <c r="H1" s="15"/>
      <c r="I1" s="15"/>
      <c r="J1" s="15"/>
      <c r="K1" s="15"/>
      <c r="L1" s="20"/>
    </row>
    <row r="2" spans="1:12" x14ac:dyDescent="0.2">
      <c r="A2" s="219"/>
      <c r="B2" s="18"/>
      <c r="C2" s="18"/>
      <c r="D2" s="18"/>
      <c r="E2" s="18"/>
      <c r="F2" s="18"/>
      <c r="G2" s="18"/>
      <c r="H2" s="18"/>
      <c r="I2" s="18"/>
      <c r="J2" s="18"/>
      <c r="K2" s="18"/>
      <c r="L2" s="21"/>
    </row>
    <row r="3" spans="1:12" ht="19.5" customHeight="1" x14ac:dyDescent="0.25">
      <c r="A3" s="1741" t="s">
        <v>908</v>
      </c>
      <c r="B3" s="1742"/>
      <c r="C3" s="1742"/>
      <c r="D3" s="1742"/>
      <c r="E3" s="1742"/>
      <c r="F3" s="1742"/>
      <c r="G3" s="1742"/>
      <c r="H3" s="1742"/>
      <c r="I3" s="1742"/>
      <c r="J3" s="1742"/>
      <c r="K3" s="1742"/>
      <c r="L3" s="1743"/>
    </row>
    <row r="4" spans="1:12" x14ac:dyDescent="0.2">
      <c r="A4" s="317"/>
      <c r="B4" s="4"/>
      <c r="C4" s="4"/>
      <c r="D4" s="4"/>
      <c r="E4" s="4"/>
      <c r="F4" s="4"/>
      <c r="G4" s="4"/>
      <c r="H4" s="4"/>
      <c r="I4" s="4"/>
      <c r="J4" s="4"/>
      <c r="K4" s="4"/>
      <c r="L4" s="21"/>
    </row>
    <row r="5" spans="1:12" x14ac:dyDescent="0.2">
      <c r="A5" s="317"/>
      <c r="B5" s="4"/>
      <c r="C5" s="4"/>
      <c r="D5" s="4"/>
      <c r="E5" s="4"/>
      <c r="F5" s="4"/>
      <c r="G5" s="4"/>
      <c r="H5" s="4"/>
      <c r="I5" s="4"/>
      <c r="J5" s="4"/>
      <c r="K5" s="4"/>
      <c r="L5" s="21"/>
    </row>
    <row r="6" spans="1:12" x14ac:dyDescent="0.2">
      <c r="A6" s="317"/>
      <c r="B6" s="4"/>
      <c r="C6" s="4"/>
      <c r="D6" s="4"/>
      <c r="E6" s="4"/>
      <c r="F6" s="4"/>
      <c r="G6" s="4"/>
      <c r="H6" s="4"/>
      <c r="I6" s="4"/>
      <c r="J6" s="4"/>
      <c r="K6" s="4"/>
      <c r="L6" s="21"/>
    </row>
    <row r="7" spans="1:12" ht="15" x14ac:dyDescent="0.25">
      <c r="A7" s="318" t="s">
        <v>909</v>
      </c>
      <c r="B7" s="4"/>
      <c r="C7" s="4"/>
      <c r="D7" s="4"/>
      <c r="E7" s="4"/>
      <c r="F7" s="4"/>
      <c r="G7" s="4"/>
      <c r="H7" s="4"/>
      <c r="I7" s="4"/>
      <c r="J7" s="4"/>
      <c r="K7" s="4"/>
      <c r="L7" s="21"/>
    </row>
    <row r="8" spans="1:12" ht="15" x14ac:dyDescent="0.25">
      <c r="A8" s="318"/>
      <c r="B8" s="4"/>
      <c r="C8" s="4"/>
      <c r="D8" s="4"/>
      <c r="E8" s="4"/>
      <c r="F8" s="4"/>
      <c r="G8" s="4"/>
      <c r="H8" s="4"/>
      <c r="I8" s="4"/>
      <c r="J8" s="4"/>
      <c r="K8" s="4"/>
      <c r="L8" s="21"/>
    </row>
    <row r="9" spans="1:12" ht="15" x14ac:dyDescent="0.25">
      <c r="A9" s="318" t="s">
        <v>910</v>
      </c>
      <c r="B9" s="4"/>
      <c r="C9" s="4"/>
      <c r="D9" s="4"/>
      <c r="E9" s="4"/>
      <c r="F9" s="4"/>
      <c r="G9" s="4"/>
      <c r="H9" s="4"/>
      <c r="I9" s="4"/>
      <c r="J9" s="4"/>
      <c r="K9" s="4"/>
      <c r="L9" s="21"/>
    </row>
    <row r="10" spans="1:12" ht="15" x14ac:dyDescent="0.25">
      <c r="A10" s="318"/>
      <c r="B10" s="4"/>
      <c r="C10" s="4"/>
      <c r="D10" s="4"/>
      <c r="E10" s="4"/>
      <c r="F10" s="4"/>
      <c r="G10" s="4"/>
      <c r="H10" s="4"/>
      <c r="I10" s="4"/>
      <c r="J10" s="4"/>
      <c r="K10" s="4"/>
      <c r="L10" s="21"/>
    </row>
    <row r="11" spans="1:12" ht="15" x14ac:dyDescent="0.25">
      <c r="A11" s="318" t="s">
        <v>348</v>
      </c>
      <c r="B11" s="4"/>
      <c r="C11" s="4"/>
      <c r="D11" s="4"/>
      <c r="E11" s="4"/>
      <c r="F11" s="4"/>
      <c r="G11" s="4"/>
      <c r="H11" s="4"/>
      <c r="I11" s="4"/>
      <c r="J11" s="4"/>
      <c r="K11" s="4"/>
      <c r="L11" s="21"/>
    </row>
    <row r="12" spans="1:12" x14ac:dyDescent="0.2">
      <c r="A12" s="219"/>
      <c r="B12" s="18"/>
      <c r="C12" s="18"/>
      <c r="D12" s="18"/>
      <c r="E12" s="18"/>
      <c r="F12" s="18"/>
      <c r="G12" s="18"/>
      <c r="H12" s="18"/>
      <c r="I12" s="18"/>
      <c r="J12" s="18"/>
      <c r="K12" s="18"/>
      <c r="L12" s="21"/>
    </row>
    <row r="13" spans="1:12" x14ac:dyDescent="0.2">
      <c r="A13" s="219"/>
      <c r="B13" s="18"/>
      <c r="C13" s="18"/>
      <c r="D13" s="18"/>
      <c r="E13" s="18"/>
      <c r="F13" s="18"/>
      <c r="G13" s="18"/>
      <c r="H13" s="18"/>
      <c r="I13" s="18"/>
      <c r="J13" s="18"/>
      <c r="K13" s="18"/>
      <c r="L13" s="21"/>
    </row>
    <row r="14" spans="1:12" ht="15" x14ac:dyDescent="0.2">
      <c r="A14" s="319"/>
      <c r="B14" s="311" t="s">
        <v>534</v>
      </c>
      <c r="C14" s="18"/>
      <c r="D14" s="18"/>
      <c r="E14" s="18"/>
      <c r="F14" s="18"/>
      <c r="G14" s="18"/>
      <c r="H14" s="18"/>
      <c r="I14" s="18"/>
      <c r="J14" s="18"/>
      <c r="K14" s="18"/>
      <c r="L14" s="21"/>
    </row>
    <row r="15" spans="1:12" ht="15" x14ac:dyDescent="0.2">
      <c r="A15" s="319"/>
      <c r="B15" s="311" t="s">
        <v>533</v>
      </c>
      <c r="C15" s="18"/>
      <c r="D15" s="18"/>
      <c r="E15" s="18"/>
      <c r="F15" s="18"/>
      <c r="G15" s="18"/>
      <c r="H15" s="18"/>
      <c r="I15" s="18"/>
      <c r="J15" s="18"/>
      <c r="K15" s="18"/>
      <c r="L15" s="21"/>
    </row>
    <row r="16" spans="1:12" x14ac:dyDescent="0.2">
      <c r="A16" s="219"/>
      <c r="B16" s="18"/>
      <c r="C16" s="18"/>
      <c r="D16" s="18"/>
      <c r="E16" s="18"/>
      <c r="F16" s="18"/>
      <c r="G16" s="18"/>
      <c r="H16" s="18"/>
      <c r="I16" s="18"/>
      <c r="J16" s="18"/>
      <c r="K16" s="18"/>
      <c r="L16" s="21"/>
    </row>
    <row r="17" spans="1:12" ht="15" x14ac:dyDescent="0.2">
      <c r="A17" s="219"/>
      <c r="B17" s="311" t="s">
        <v>911</v>
      </c>
      <c r="C17" s="311"/>
      <c r="D17" s="18"/>
      <c r="E17" s="18"/>
      <c r="F17" s="18"/>
      <c r="G17" s="18"/>
      <c r="H17" s="18"/>
      <c r="I17" s="18"/>
      <c r="J17" s="18"/>
      <c r="K17" s="18"/>
      <c r="L17" s="21"/>
    </row>
    <row r="18" spans="1:12" ht="15" x14ac:dyDescent="0.2">
      <c r="A18" s="219"/>
      <c r="B18" s="311"/>
      <c r="C18" s="311"/>
      <c r="D18" s="18"/>
      <c r="E18" s="18"/>
      <c r="F18" s="18"/>
      <c r="G18" s="18"/>
      <c r="H18" s="18"/>
      <c r="I18" s="18"/>
      <c r="J18" s="18"/>
      <c r="K18" s="18"/>
      <c r="L18" s="21"/>
    </row>
    <row r="19" spans="1:12" ht="15" x14ac:dyDescent="0.2">
      <c r="A19" s="219"/>
      <c r="B19" s="320" t="s">
        <v>889</v>
      </c>
      <c r="C19" s="311" t="s">
        <v>1729</v>
      </c>
      <c r="D19" s="18"/>
      <c r="E19" s="18"/>
      <c r="F19" s="18"/>
      <c r="G19" s="18"/>
      <c r="H19" s="18"/>
      <c r="I19" s="18"/>
      <c r="J19" s="18"/>
      <c r="K19" s="18"/>
      <c r="L19" s="21"/>
    </row>
    <row r="20" spans="1:12" ht="15" x14ac:dyDescent="0.2">
      <c r="A20" s="219"/>
      <c r="B20" s="320"/>
      <c r="C20" s="311" t="s">
        <v>1730</v>
      </c>
      <c r="D20" s="18"/>
      <c r="E20" s="18"/>
      <c r="F20" s="18"/>
      <c r="G20" s="18"/>
      <c r="H20" s="18"/>
      <c r="I20" s="18"/>
      <c r="J20" s="18"/>
      <c r="K20" s="18"/>
      <c r="L20" s="21"/>
    </row>
    <row r="21" spans="1:12" ht="15" x14ac:dyDescent="0.2">
      <c r="A21" s="219"/>
      <c r="B21" s="320"/>
      <c r="C21" s="311" t="s">
        <v>1731</v>
      </c>
      <c r="D21" s="18"/>
      <c r="E21" s="18"/>
      <c r="F21" s="18"/>
      <c r="G21" s="18"/>
      <c r="H21" s="18"/>
      <c r="I21" s="18"/>
      <c r="J21" s="18"/>
      <c r="K21" s="18"/>
      <c r="L21" s="21"/>
    </row>
    <row r="22" spans="1:12" ht="15" x14ac:dyDescent="0.2">
      <c r="A22" s="219"/>
      <c r="B22" s="320"/>
      <c r="C22" s="311"/>
      <c r="D22" s="18"/>
      <c r="E22" s="18"/>
      <c r="F22" s="18"/>
      <c r="G22" s="18"/>
      <c r="H22" s="18"/>
      <c r="I22" s="18"/>
      <c r="J22" s="18"/>
      <c r="K22" s="18"/>
      <c r="L22" s="21"/>
    </row>
    <row r="23" spans="1:12" ht="15" x14ac:dyDescent="0.2">
      <c r="A23" s="219"/>
      <c r="B23" s="320" t="s">
        <v>893</v>
      </c>
      <c r="C23" s="311" t="s">
        <v>1733</v>
      </c>
      <c r="D23" s="18"/>
      <c r="E23" s="18"/>
      <c r="F23" s="18"/>
      <c r="G23" s="18"/>
      <c r="H23" s="18"/>
      <c r="I23" s="18"/>
      <c r="J23" s="18"/>
      <c r="K23" s="18"/>
      <c r="L23" s="21"/>
    </row>
    <row r="24" spans="1:12" ht="15" x14ac:dyDescent="0.2">
      <c r="A24" s="219"/>
      <c r="B24" s="320"/>
      <c r="C24" s="311" t="s">
        <v>1732</v>
      </c>
      <c r="D24" s="18"/>
      <c r="E24" s="18"/>
      <c r="F24" s="18"/>
      <c r="G24" s="18"/>
      <c r="H24" s="18"/>
      <c r="I24" s="18"/>
      <c r="J24" s="18"/>
      <c r="K24" s="18"/>
      <c r="L24" s="21"/>
    </row>
    <row r="25" spans="1:12" ht="15" x14ac:dyDescent="0.2">
      <c r="A25" s="219"/>
      <c r="B25" s="320"/>
      <c r="C25" s="311"/>
      <c r="D25" s="18"/>
      <c r="E25" s="18"/>
      <c r="F25" s="18"/>
      <c r="G25" s="18"/>
      <c r="H25" s="18"/>
      <c r="I25" s="18"/>
      <c r="J25" s="18"/>
      <c r="K25" s="18"/>
      <c r="L25" s="21"/>
    </row>
    <row r="26" spans="1:12" ht="15" x14ac:dyDescent="0.2">
      <c r="A26" s="219"/>
      <c r="B26" s="320"/>
      <c r="C26" s="311"/>
      <c r="D26" s="18"/>
      <c r="E26" s="18"/>
      <c r="F26" s="18"/>
      <c r="G26" s="18"/>
      <c r="H26" s="18"/>
      <c r="I26" s="18"/>
      <c r="J26" s="18"/>
      <c r="K26" s="18"/>
      <c r="L26" s="21"/>
    </row>
    <row r="27" spans="1:12" ht="15" x14ac:dyDescent="0.2">
      <c r="A27" s="219"/>
      <c r="B27" s="320"/>
      <c r="C27" s="311"/>
      <c r="D27" s="18"/>
      <c r="E27" s="18"/>
      <c r="F27" s="18"/>
      <c r="G27" s="18"/>
      <c r="H27" s="18"/>
      <c r="I27" s="18"/>
      <c r="J27" s="18"/>
      <c r="K27" s="18"/>
      <c r="L27" s="21"/>
    </row>
    <row r="28" spans="1:12" ht="15" x14ac:dyDescent="0.2">
      <c r="A28" s="219"/>
      <c r="B28" s="320"/>
      <c r="C28" s="311"/>
      <c r="D28" s="18"/>
      <c r="E28" s="18"/>
      <c r="F28" s="18"/>
      <c r="G28" s="18"/>
      <c r="H28" s="18"/>
      <c r="I28" s="18"/>
      <c r="J28" s="18"/>
      <c r="K28" s="18"/>
      <c r="L28" s="21"/>
    </row>
    <row r="29" spans="1:12" ht="15" x14ac:dyDescent="0.2">
      <c r="A29" s="219"/>
      <c r="B29" s="320"/>
      <c r="C29" s="311"/>
      <c r="D29" s="18"/>
      <c r="E29" s="18"/>
      <c r="F29" s="18"/>
      <c r="G29" s="18"/>
      <c r="H29" s="18"/>
      <c r="I29" s="18"/>
      <c r="J29" s="18"/>
      <c r="K29" s="18"/>
      <c r="L29" s="21"/>
    </row>
    <row r="30" spans="1:12" ht="15" x14ac:dyDescent="0.2">
      <c r="A30" s="219"/>
      <c r="B30" s="320"/>
      <c r="C30" s="311"/>
      <c r="D30" s="18"/>
      <c r="E30" s="18"/>
      <c r="F30" s="18"/>
      <c r="G30" s="18"/>
      <c r="H30" s="18"/>
      <c r="I30" s="18"/>
      <c r="J30" s="18"/>
      <c r="K30" s="18"/>
      <c r="L30" s="21"/>
    </row>
    <row r="31" spans="1:12" x14ac:dyDescent="0.2">
      <c r="A31" s="219"/>
      <c r="B31" s="18"/>
      <c r="C31" s="18"/>
      <c r="D31" s="18"/>
      <c r="E31" s="18"/>
      <c r="F31" s="18"/>
      <c r="G31" s="18"/>
      <c r="H31" s="18"/>
      <c r="I31" s="18"/>
      <c r="J31" s="18"/>
      <c r="K31" s="18"/>
      <c r="L31" s="21"/>
    </row>
    <row r="32" spans="1:12" ht="13.5" thickBot="1" x14ac:dyDescent="0.25">
      <c r="A32" s="321"/>
      <c r="B32" s="28"/>
      <c r="C32" s="28"/>
      <c r="D32" s="28"/>
      <c r="E32" s="28"/>
      <c r="F32" s="28"/>
      <c r="G32" s="28"/>
      <c r="H32" s="28"/>
      <c r="I32" s="28"/>
      <c r="J32" s="28"/>
      <c r="K32" s="28"/>
      <c r="L32" s="206"/>
    </row>
    <row r="33" ht="13.5" thickTop="1" x14ac:dyDescent="0.2"/>
  </sheetData>
  <sheetProtection sheet="1" objects="1" scenarios="1"/>
  <mergeCells count="1">
    <mergeCell ref="A3:L3"/>
  </mergeCells>
  <phoneticPr fontId="7" type="noConversion"/>
  <printOptions horizontalCentered="1"/>
  <pageMargins left="0.54" right="0.54" top="0.69" bottom="0.78" header="0.5" footer="0.5"/>
  <pageSetup orientation="portrait" r:id="rId1"/>
  <headerFooter alignWithMargins="0">
    <oddFooter>&amp;C&amp;P of &amp;N</oddFooter>
  </headerFooter>
  <ignoredErrors>
    <ignoredError sqref="B19 B23"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6"/>
  <sheetViews>
    <sheetView zoomScaleNormal="100" workbookViewId="0">
      <selection activeCell="K1" sqref="K1"/>
    </sheetView>
  </sheetViews>
  <sheetFormatPr defaultRowHeight="11.25" x14ac:dyDescent="0.2"/>
  <cols>
    <col min="1" max="1" width="4.7109375" style="96" customWidth="1"/>
    <col min="2" max="3" width="15.42578125" style="96" customWidth="1"/>
    <col min="4" max="4" width="9.7109375" style="96" customWidth="1"/>
    <col min="5" max="5" width="14" style="96" customWidth="1"/>
    <col min="6" max="9" width="14.42578125" style="96" customWidth="1"/>
    <col min="10" max="10" width="14" style="96" customWidth="1"/>
    <col min="11" max="16384" width="9.140625" style="96"/>
  </cols>
  <sheetData>
    <row r="1" spans="1:9" ht="18" x14ac:dyDescent="0.25">
      <c r="A1" s="2008" t="s">
        <v>1619</v>
      </c>
      <c r="B1" s="2009"/>
      <c r="C1" s="2009"/>
      <c r="D1" s="2009"/>
      <c r="E1" s="2009"/>
      <c r="F1" s="2009"/>
      <c r="G1" s="2009"/>
      <c r="H1" s="2009"/>
      <c r="I1" s="2010"/>
    </row>
    <row r="2" spans="1:9" ht="18" x14ac:dyDescent="0.25">
      <c r="A2" s="2011" t="s">
        <v>811</v>
      </c>
      <c r="B2" s="2012"/>
      <c r="C2" s="2012"/>
      <c r="D2" s="2012"/>
      <c r="E2" s="2012"/>
      <c r="F2" s="2012"/>
      <c r="G2" s="2012"/>
      <c r="H2" s="2012"/>
      <c r="I2" s="2013"/>
    </row>
    <row r="3" spans="1:9" ht="12.75" x14ac:dyDescent="0.2">
      <c r="A3" s="765"/>
      <c r="B3" s="766"/>
      <c r="C3" s="766"/>
      <c r="D3" s="4"/>
      <c r="E3" s="767"/>
      <c r="F3" s="771"/>
      <c r="G3" s="771"/>
      <c r="H3" s="771"/>
      <c r="I3" s="788"/>
    </row>
    <row r="4" spans="1:9" s="437" customFormat="1" ht="12" x14ac:dyDescent="0.2">
      <c r="A4" s="772"/>
      <c r="B4" s="439"/>
      <c r="C4" s="439"/>
      <c r="D4" s="439"/>
      <c r="E4" s="439"/>
      <c r="F4" s="439"/>
      <c r="G4" s="439"/>
      <c r="H4" s="439"/>
      <c r="I4" s="440"/>
    </row>
    <row r="5" spans="1:9" s="437" customFormat="1" ht="12.75" customHeight="1" x14ac:dyDescent="0.2">
      <c r="A5" s="773"/>
      <c r="B5" s="774"/>
      <c r="C5" s="774"/>
      <c r="D5" s="774"/>
      <c r="E5" s="1345"/>
      <c r="F5" s="1345"/>
      <c r="G5" s="1346"/>
      <c r="H5" s="1345"/>
      <c r="I5" s="1346"/>
    </row>
    <row r="6" spans="1:9" s="437" customFormat="1" ht="12" x14ac:dyDescent="0.2">
      <c r="A6" s="438"/>
      <c r="B6" s="770"/>
      <c r="C6" s="770"/>
      <c r="D6" s="770"/>
      <c r="E6" s="768"/>
      <c r="F6" s="2004" t="s">
        <v>1447</v>
      </c>
      <c r="G6" s="2005"/>
      <c r="H6" s="768"/>
      <c r="I6" s="1701"/>
    </row>
    <row r="7" spans="1:9" s="437" customFormat="1" ht="12" x14ac:dyDescent="0.2">
      <c r="A7" s="438"/>
      <c r="B7" s="770"/>
      <c r="C7" s="770"/>
      <c r="D7" s="770"/>
      <c r="E7" s="768"/>
      <c r="F7" s="2004" t="s">
        <v>1448</v>
      </c>
      <c r="G7" s="2005"/>
      <c r="H7" s="2004" t="s">
        <v>1124</v>
      </c>
      <c r="I7" s="2005"/>
    </row>
    <row r="8" spans="1:9" s="437" customFormat="1" ht="12" x14ac:dyDescent="0.2">
      <c r="A8" s="438"/>
      <c r="B8" s="770"/>
      <c r="C8" s="770"/>
      <c r="D8" s="770"/>
      <c r="E8" s="768"/>
      <c r="F8" s="2006" t="s">
        <v>1449</v>
      </c>
      <c r="G8" s="2007"/>
      <c r="H8" s="2006" t="s">
        <v>1450</v>
      </c>
      <c r="I8" s="2007"/>
    </row>
    <row r="9" spans="1:9" s="437" customFormat="1" ht="12" x14ac:dyDescent="0.2">
      <c r="A9" s="438"/>
      <c r="B9" s="770"/>
      <c r="C9" s="770"/>
      <c r="D9" s="770"/>
      <c r="E9" s="441" t="s">
        <v>1105</v>
      </c>
      <c r="F9" s="773"/>
      <c r="G9" s="1344"/>
      <c r="I9" s="1344"/>
    </row>
    <row r="10" spans="1:9" s="437" customFormat="1" ht="12" x14ac:dyDescent="0.2">
      <c r="A10" s="441" t="s">
        <v>839</v>
      </c>
      <c r="B10" s="769" t="s">
        <v>1125</v>
      </c>
      <c r="C10" s="769"/>
      <c r="D10" s="23"/>
      <c r="E10" s="441" t="s">
        <v>229</v>
      </c>
      <c r="F10" s="1343" t="s">
        <v>1451</v>
      </c>
      <c r="G10" s="1343" t="s">
        <v>1452</v>
      </c>
      <c r="H10" s="1342" t="s">
        <v>1451</v>
      </c>
      <c r="I10" s="1343" t="s">
        <v>1452</v>
      </c>
    </row>
    <row r="11" spans="1:9" s="437" customFormat="1" ht="12.75" thickBot="1" x14ac:dyDescent="0.25">
      <c r="A11" s="444" t="s">
        <v>844</v>
      </c>
      <c r="B11" s="442" t="s">
        <v>846</v>
      </c>
      <c r="C11" s="442"/>
      <c r="D11" s="443"/>
      <c r="E11" s="444" t="s">
        <v>847</v>
      </c>
      <c r="F11" s="1341" t="s">
        <v>1060</v>
      </c>
      <c r="G11" s="1351" t="s">
        <v>1061</v>
      </c>
      <c r="H11" s="1341" t="s">
        <v>848</v>
      </c>
      <c r="I11" s="1351" t="s">
        <v>849</v>
      </c>
    </row>
    <row r="12" spans="1:9" s="437" customFormat="1" ht="12" x14ac:dyDescent="0.2">
      <c r="A12" s="775">
        <v>1</v>
      </c>
      <c r="B12" s="445" t="s">
        <v>230</v>
      </c>
      <c r="C12" s="445"/>
      <c r="D12" s="446"/>
      <c r="E12" s="1606">
        <f>SUM(F12:I12)</f>
        <v>0</v>
      </c>
      <c r="F12" s="1348"/>
      <c r="G12" s="1348"/>
      <c r="H12" s="1348"/>
      <c r="I12" s="1348"/>
    </row>
    <row r="13" spans="1:9" s="437" customFormat="1" ht="12" x14ac:dyDescent="0.2">
      <c r="A13" s="775">
        <v>2</v>
      </c>
      <c r="B13" s="445" t="s">
        <v>231</v>
      </c>
      <c r="C13" s="445"/>
      <c r="D13" s="446"/>
      <c r="E13" s="1702"/>
      <c r="F13" s="1350"/>
      <c r="G13" s="1350"/>
      <c r="H13" s="1350"/>
      <c r="I13" s="1350"/>
    </row>
    <row r="14" spans="1:9" s="437" customFormat="1" ht="12" x14ac:dyDescent="0.2">
      <c r="A14" s="775">
        <v>3</v>
      </c>
      <c r="B14" s="445" t="s">
        <v>232</v>
      </c>
      <c r="C14" s="445"/>
      <c r="D14" s="446"/>
      <c r="E14" s="1606">
        <f t="shared" ref="E14:E16" si="0">SUM(F14:I14)</f>
        <v>0</v>
      </c>
      <c r="F14" s="1349"/>
      <c r="G14" s="1349"/>
      <c r="H14" s="1349"/>
      <c r="I14" s="1349"/>
    </row>
    <row r="15" spans="1:9" s="437" customFormat="1" ht="12" x14ac:dyDescent="0.2">
      <c r="A15" s="775">
        <v>4</v>
      </c>
      <c r="B15" s="1070" t="s">
        <v>1746</v>
      </c>
      <c r="C15" s="1070"/>
      <c r="D15" s="1071"/>
      <c r="E15" s="1606">
        <f t="shared" si="0"/>
        <v>0</v>
      </c>
      <c r="F15" s="1349"/>
      <c r="G15" s="1349"/>
      <c r="H15" s="1349"/>
      <c r="I15" s="1349"/>
    </row>
    <row r="16" spans="1:9" s="437" customFormat="1" ht="12" x14ac:dyDescent="0.2">
      <c r="A16" s="775">
        <v>5</v>
      </c>
      <c r="B16" s="445" t="s">
        <v>233</v>
      </c>
      <c r="C16" s="445"/>
      <c r="D16" s="446"/>
      <c r="E16" s="1606">
        <f t="shared" si="0"/>
        <v>0</v>
      </c>
      <c r="F16" s="1606">
        <f t="shared" ref="F16:G16" si="1">SUM(F14:F15)</f>
        <v>0</v>
      </c>
      <c r="G16" s="1606">
        <f t="shared" si="1"/>
        <v>0</v>
      </c>
      <c r="H16" s="1606">
        <f>SUM(H14:H15)</f>
        <v>0</v>
      </c>
      <c r="I16" s="1606">
        <f>SUM(I14:I15)</f>
        <v>0</v>
      </c>
    </row>
    <row r="17" spans="1:9" s="437" customFormat="1" ht="12" x14ac:dyDescent="0.2">
      <c r="A17" s="775">
        <v>6</v>
      </c>
      <c r="B17" s="445" t="s">
        <v>234</v>
      </c>
      <c r="C17" s="445"/>
      <c r="D17" s="446"/>
      <c r="E17" s="1702"/>
      <c r="F17" s="1350"/>
      <c r="G17" s="1350"/>
      <c r="H17" s="1350"/>
      <c r="I17" s="1350"/>
    </row>
    <row r="18" spans="1:9" s="437" customFormat="1" ht="12" x14ac:dyDescent="0.2">
      <c r="A18" s="775">
        <v>7</v>
      </c>
      <c r="B18" s="445" t="s">
        <v>235</v>
      </c>
      <c r="C18" s="445"/>
      <c r="D18" s="446"/>
      <c r="E18" s="1606">
        <f t="shared" ref="E18:E22" si="2">SUM(F18:I18)</f>
        <v>0</v>
      </c>
      <c r="F18" s="1349"/>
      <c r="G18" s="1349"/>
      <c r="H18" s="1349"/>
      <c r="I18" s="1349"/>
    </row>
    <row r="19" spans="1:9" s="437" customFormat="1" ht="12" x14ac:dyDescent="0.2">
      <c r="A19" s="775">
        <v>8</v>
      </c>
      <c r="B19" s="445" t="s">
        <v>236</v>
      </c>
      <c r="C19" s="445"/>
      <c r="D19" s="446"/>
      <c r="E19" s="1606">
        <f t="shared" si="2"/>
        <v>0</v>
      </c>
      <c r="F19" s="1349"/>
      <c r="G19" s="1349"/>
      <c r="H19" s="1349"/>
      <c r="I19" s="1349"/>
    </row>
    <row r="20" spans="1:9" s="437" customFormat="1" ht="12" x14ac:dyDescent="0.2">
      <c r="A20" s="775">
        <v>9</v>
      </c>
      <c r="B20" s="445" t="s">
        <v>1453</v>
      </c>
      <c r="C20" s="445"/>
      <c r="D20" s="446"/>
      <c r="E20" s="1606">
        <f t="shared" si="2"/>
        <v>0</v>
      </c>
      <c r="F20" s="1349"/>
      <c r="G20" s="1349"/>
      <c r="H20" s="1349"/>
      <c r="I20" s="1349"/>
    </row>
    <row r="21" spans="1:9" s="437" customFormat="1" ht="12" x14ac:dyDescent="0.2">
      <c r="A21" s="775">
        <v>10</v>
      </c>
      <c r="B21" s="445" t="s">
        <v>237</v>
      </c>
      <c r="C21" s="445"/>
      <c r="D21" s="446"/>
      <c r="E21" s="1606">
        <f t="shared" si="2"/>
        <v>0</v>
      </c>
      <c r="F21" s="1607">
        <f t="shared" ref="F21:G21" si="3">SUM(F18:F20)</f>
        <v>0</v>
      </c>
      <c r="G21" s="1607">
        <f t="shared" si="3"/>
        <v>0</v>
      </c>
      <c r="H21" s="1607">
        <f>SUM(H18:H20)</f>
        <v>0</v>
      </c>
      <c r="I21" s="1607">
        <f>SUM(I18:I20)</f>
        <v>0</v>
      </c>
    </row>
    <row r="22" spans="1:9" s="437" customFormat="1" ht="12" x14ac:dyDescent="0.2">
      <c r="A22" s="776">
        <v>11</v>
      </c>
      <c r="B22" s="777" t="s">
        <v>558</v>
      </c>
      <c r="C22" s="777"/>
      <c r="D22" s="439"/>
      <c r="E22" s="1606">
        <f t="shared" si="2"/>
        <v>0</v>
      </c>
      <c r="F22" s="1607">
        <f>F12+F16+F21</f>
        <v>0</v>
      </c>
      <c r="G22" s="1607">
        <f t="shared" ref="G22:I22" si="4">G12+G16+G21</f>
        <v>0</v>
      </c>
      <c r="H22" s="1607">
        <f t="shared" si="4"/>
        <v>0</v>
      </c>
      <c r="I22" s="1607">
        <f t="shared" si="4"/>
        <v>0</v>
      </c>
    </row>
    <row r="23" spans="1:9" s="437" customFormat="1" ht="18.75" customHeight="1" x14ac:dyDescent="0.2">
      <c r="A23" s="1347"/>
      <c r="B23" s="774"/>
      <c r="C23" s="774"/>
      <c r="D23" s="774"/>
      <c r="E23" s="774"/>
    </row>
    <row r="24" spans="1:9" x14ac:dyDescent="0.2">
      <c r="A24" s="771"/>
      <c r="B24" s="771"/>
      <c r="C24" s="771"/>
      <c r="D24" s="771"/>
      <c r="E24" s="771"/>
    </row>
    <row r="25" spans="1:9" x14ac:dyDescent="0.2">
      <c r="E25" s="101"/>
    </row>
    <row r="26" spans="1:9" x14ac:dyDescent="0.2">
      <c r="E26" s="101"/>
    </row>
  </sheetData>
  <sheetProtection sheet="1" objects="1" scenarios="1"/>
  <mergeCells count="7">
    <mergeCell ref="F7:G7"/>
    <mergeCell ref="F8:G8"/>
    <mergeCell ref="F6:G6"/>
    <mergeCell ref="A1:I1"/>
    <mergeCell ref="A2:I2"/>
    <mergeCell ref="H7:I7"/>
    <mergeCell ref="H8:I8"/>
  </mergeCells>
  <phoneticPr fontId="7" type="noConversion"/>
  <printOptions horizontalCentered="1"/>
  <pageMargins left="0.54" right="0.54" top="0.69" bottom="0.78" header="0.5" footer="0.5"/>
  <pageSetup orientation="landscape" r:id="rId1"/>
  <headerFooter alignWithMargins="0">
    <oddFooter>&amp;C&amp;P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4"/>
  <sheetViews>
    <sheetView zoomScaleNormal="100" workbookViewId="0">
      <selection activeCell="K1" sqref="K1"/>
    </sheetView>
  </sheetViews>
  <sheetFormatPr defaultRowHeight="12.75" x14ac:dyDescent="0.2"/>
  <cols>
    <col min="1" max="1" width="7.5703125" customWidth="1"/>
    <col min="7" max="7" width="29.140625" customWidth="1"/>
    <col min="8" max="9" width="16.42578125" customWidth="1"/>
  </cols>
  <sheetData>
    <row r="1" spans="1:9" ht="18" x14ac:dyDescent="0.25">
      <c r="A1" s="1773" t="s">
        <v>1621</v>
      </c>
      <c r="B1" s="1774"/>
      <c r="C1" s="1774"/>
      <c r="D1" s="1774"/>
      <c r="E1" s="1774"/>
      <c r="F1" s="1774"/>
      <c r="G1" s="1774"/>
      <c r="H1" s="1774"/>
      <c r="I1" s="1775"/>
    </row>
    <row r="2" spans="1:9" ht="18" x14ac:dyDescent="0.25">
      <c r="A2" s="1776" t="s">
        <v>1444</v>
      </c>
      <c r="B2" s="1739"/>
      <c r="C2" s="1739"/>
      <c r="D2" s="1739"/>
      <c r="E2" s="1739"/>
      <c r="F2" s="1739"/>
      <c r="G2" s="1739"/>
      <c r="H2" s="1739"/>
      <c r="I2" s="1777"/>
    </row>
    <row r="3" spans="1:9" ht="15.75" x14ac:dyDescent="0.25">
      <c r="A3" s="602"/>
      <c r="B3" s="1297"/>
      <c r="C3" s="1297"/>
      <c r="D3" s="1297"/>
      <c r="E3" s="1297"/>
      <c r="F3" s="1297"/>
      <c r="G3" s="1297"/>
      <c r="H3" s="1294"/>
      <c r="I3" s="362"/>
    </row>
    <row r="4" spans="1:9" x14ac:dyDescent="0.2">
      <c r="A4" s="61"/>
      <c r="B4" s="247"/>
      <c r="C4" s="7"/>
      <c r="D4" s="7"/>
      <c r="E4" s="7"/>
      <c r="F4" s="7"/>
      <c r="G4" s="7"/>
      <c r="H4" s="1304"/>
      <c r="I4" s="551"/>
    </row>
    <row r="5" spans="1:9" x14ac:dyDescent="0.2">
      <c r="A5" s="61"/>
      <c r="B5" s="61"/>
      <c r="C5" s="18"/>
      <c r="D5" s="18"/>
      <c r="E5" s="18"/>
      <c r="F5" s="18"/>
      <c r="G5" s="18"/>
      <c r="H5" s="1306"/>
      <c r="I5" s="1306"/>
    </row>
    <row r="6" spans="1:9" x14ac:dyDescent="0.2">
      <c r="A6" s="61"/>
      <c r="B6" s="61"/>
      <c r="C6" s="18"/>
      <c r="D6" s="18"/>
      <c r="E6" s="18"/>
      <c r="F6" s="18"/>
      <c r="G6" s="1297"/>
      <c r="H6" s="1306" t="s">
        <v>838</v>
      </c>
      <c r="I6" s="1306" t="s">
        <v>838</v>
      </c>
    </row>
    <row r="7" spans="1:9" x14ac:dyDescent="0.2">
      <c r="A7" s="1296" t="s">
        <v>839</v>
      </c>
      <c r="B7" s="1794" t="s">
        <v>1360</v>
      </c>
      <c r="C7" s="1795"/>
      <c r="D7" s="1795"/>
      <c r="E7" s="1795"/>
      <c r="F7" s="1795"/>
      <c r="G7" s="1796"/>
      <c r="H7" s="1306" t="s">
        <v>843</v>
      </c>
      <c r="I7" s="1306" t="s">
        <v>1058</v>
      </c>
    </row>
    <row r="8" spans="1:9" ht="13.5" thickBot="1" x14ac:dyDescent="0.25">
      <c r="A8" s="1295" t="s">
        <v>844</v>
      </c>
      <c r="B8" s="1798" t="s">
        <v>846</v>
      </c>
      <c r="C8" s="1764"/>
      <c r="D8" s="1764"/>
      <c r="E8" s="1764"/>
      <c r="F8" s="1764"/>
      <c r="G8" s="1799"/>
      <c r="H8" s="1306" t="s">
        <v>847</v>
      </c>
      <c r="I8" s="1306" t="s">
        <v>848</v>
      </c>
    </row>
    <row r="9" spans="1:9" x14ac:dyDescent="0.2">
      <c r="A9" s="1303">
        <v>1</v>
      </c>
      <c r="B9" s="1302"/>
      <c r="C9" s="1293"/>
      <c r="D9" s="1293"/>
      <c r="E9" s="1293"/>
      <c r="F9" s="1293"/>
      <c r="G9" s="833"/>
      <c r="H9" s="806"/>
      <c r="I9" s="806"/>
    </row>
    <row r="10" spans="1:9" x14ac:dyDescent="0.2">
      <c r="A10" s="1303">
        <f>SUM(A9+1)</f>
        <v>2</v>
      </c>
      <c r="B10" s="1302"/>
      <c r="C10" s="1293"/>
      <c r="D10" s="1293"/>
      <c r="E10" s="1293"/>
      <c r="F10" s="1293"/>
      <c r="G10" s="833"/>
      <c r="H10" s="806"/>
      <c r="I10" s="806"/>
    </row>
    <row r="11" spans="1:9" x14ac:dyDescent="0.2">
      <c r="A11" s="1303">
        <f>SUM(A10+1)</f>
        <v>3</v>
      </c>
      <c r="B11" s="1302"/>
      <c r="C11" s="1293"/>
      <c r="D11" s="1293"/>
      <c r="E11" s="1293"/>
      <c r="F11" s="1293"/>
      <c r="G11" s="833"/>
      <c r="H11" s="806"/>
      <c r="I11" s="806"/>
    </row>
    <row r="12" spans="1:9" x14ac:dyDescent="0.2">
      <c r="A12" s="1303">
        <f>SUM(A11+1)</f>
        <v>4</v>
      </c>
      <c r="B12" s="1302"/>
      <c r="C12" s="1293"/>
      <c r="D12" s="1293"/>
      <c r="E12" s="1293"/>
      <c r="F12" s="1293"/>
      <c r="G12" s="833"/>
      <c r="H12" s="806"/>
      <c r="I12" s="806"/>
    </row>
    <row r="13" spans="1:9" ht="13.5" thickBot="1" x14ac:dyDescent="0.25">
      <c r="A13" s="1300">
        <f>SUM(A12+1)</f>
        <v>5</v>
      </c>
      <c r="B13" s="1797" t="s">
        <v>1105</v>
      </c>
      <c r="C13" s="1792"/>
      <c r="D13" s="1792"/>
      <c r="E13" s="1792"/>
      <c r="F13" s="1792"/>
      <c r="G13" s="1793"/>
      <c r="H13" s="1550">
        <f>SUM(H9:H12)</f>
        <v>0</v>
      </c>
      <c r="I13" s="1551">
        <f>SUM(I9:I12)</f>
        <v>0</v>
      </c>
    </row>
    <row r="14" spans="1:9" ht="13.5" thickTop="1" x14ac:dyDescent="0.2"/>
    <row r="16" spans="1:9" ht="18" x14ac:dyDescent="0.25">
      <c r="A16" s="1773" t="s">
        <v>1607</v>
      </c>
      <c r="B16" s="1774"/>
      <c r="C16" s="1774"/>
      <c r="D16" s="1774"/>
      <c r="E16" s="1774"/>
      <c r="F16" s="1774"/>
      <c r="G16" s="1774"/>
      <c r="H16" s="1774"/>
      <c r="I16" s="1775"/>
    </row>
    <row r="17" spans="1:9" ht="18" x14ac:dyDescent="0.25">
      <c r="A17" s="1776" t="s">
        <v>1445</v>
      </c>
      <c r="B17" s="1739"/>
      <c r="C17" s="1739"/>
      <c r="D17" s="1739"/>
      <c r="E17" s="1739"/>
      <c r="F17" s="1739"/>
      <c r="G17" s="1739"/>
      <c r="H17" s="1739"/>
      <c r="I17" s="1777"/>
    </row>
    <row r="18" spans="1:9" ht="15.75" x14ac:dyDescent="0.25">
      <c r="A18" s="602"/>
      <c r="B18" s="1297"/>
      <c r="C18" s="1297"/>
      <c r="D18" s="1297"/>
      <c r="E18" s="1297"/>
      <c r="F18" s="1297"/>
      <c r="G18" s="1297"/>
      <c r="H18" s="1294"/>
      <c r="I18" s="362"/>
    </row>
    <row r="19" spans="1:9" x14ac:dyDescent="0.2">
      <c r="A19" s="61"/>
      <c r="B19" s="247"/>
      <c r="C19" s="7"/>
      <c r="D19" s="7"/>
      <c r="E19" s="7"/>
      <c r="F19" s="7"/>
      <c r="G19" s="7"/>
      <c r="H19" s="1304"/>
      <c r="I19" s="551"/>
    </row>
    <row r="20" spans="1:9" x14ac:dyDescent="0.2">
      <c r="A20" s="61"/>
      <c r="B20" s="61"/>
      <c r="C20" s="18"/>
      <c r="D20" s="18"/>
      <c r="E20" s="18"/>
      <c r="F20" s="18"/>
      <c r="G20" s="18"/>
      <c r="H20" s="1306"/>
      <c r="I20" s="1306"/>
    </row>
    <row r="21" spans="1:9" x14ac:dyDescent="0.2">
      <c r="A21" s="61"/>
      <c r="B21" s="61"/>
      <c r="C21" s="18"/>
      <c r="D21" s="18"/>
      <c r="E21" s="18"/>
      <c r="F21" s="18"/>
      <c r="G21" s="1297"/>
      <c r="H21" s="1306" t="s">
        <v>838</v>
      </c>
      <c r="I21" s="1306" t="s">
        <v>838</v>
      </c>
    </row>
    <row r="22" spans="1:9" x14ac:dyDescent="0.2">
      <c r="A22" s="1296" t="s">
        <v>839</v>
      </c>
      <c r="B22" s="1794" t="s">
        <v>1360</v>
      </c>
      <c r="C22" s="1795"/>
      <c r="D22" s="1795"/>
      <c r="E22" s="1795"/>
      <c r="F22" s="1795"/>
      <c r="G22" s="1796"/>
      <c r="H22" s="1306" t="s">
        <v>843</v>
      </c>
      <c r="I22" s="1306" t="s">
        <v>1058</v>
      </c>
    </row>
    <row r="23" spans="1:9" ht="13.5" thickBot="1" x14ac:dyDescent="0.25">
      <c r="A23" s="1295" t="s">
        <v>844</v>
      </c>
      <c r="B23" s="1798" t="s">
        <v>846</v>
      </c>
      <c r="C23" s="1764"/>
      <c r="D23" s="1764"/>
      <c r="E23" s="1764"/>
      <c r="F23" s="1764"/>
      <c r="G23" s="1799"/>
      <c r="H23" s="1306" t="s">
        <v>847</v>
      </c>
      <c r="I23" s="1306" t="s">
        <v>848</v>
      </c>
    </row>
    <row r="24" spans="1:9" x14ac:dyDescent="0.2">
      <c r="A24" s="1303">
        <v>1</v>
      </c>
      <c r="B24" s="1302"/>
      <c r="C24" s="1293"/>
      <c r="D24" s="1293"/>
      <c r="E24" s="1293"/>
      <c r="F24" s="1293"/>
      <c r="G24" s="833"/>
      <c r="H24" s="806"/>
      <c r="I24" s="806"/>
    </row>
    <row r="25" spans="1:9" x14ac:dyDescent="0.2">
      <c r="A25" s="1303">
        <f>SUM(A24+1)</f>
        <v>2</v>
      </c>
      <c r="B25" s="1302"/>
      <c r="C25" s="1293"/>
      <c r="D25" s="1293"/>
      <c r="E25" s="1293"/>
      <c r="F25" s="1293"/>
      <c r="G25" s="833"/>
      <c r="H25" s="806"/>
      <c r="I25" s="806"/>
    </row>
    <row r="26" spans="1:9" x14ac:dyDescent="0.2">
      <c r="A26" s="1303">
        <f>SUM(A25+1)</f>
        <v>3</v>
      </c>
      <c r="B26" s="1302"/>
      <c r="C26" s="1293"/>
      <c r="D26" s="1293"/>
      <c r="E26" s="1293"/>
      <c r="F26" s="1293"/>
      <c r="G26" s="833"/>
      <c r="H26" s="806"/>
      <c r="I26" s="806"/>
    </row>
    <row r="27" spans="1:9" x14ac:dyDescent="0.2">
      <c r="A27" s="1303">
        <f>SUM(A26+1)</f>
        <v>4</v>
      </c>
      <c r="B27" s="1302"/>
      <c r="C27" s="1293"/>
      <c r="D27" s="1293"/>
      <c r="E27" s="1293"/>
      <c r="F27" s="1293"/>
      <c r="G27" s="833"/>
      <c r="H27" s="806"/>
      <c r="I27" s="806"/>
    </row>
    <row r="28" spans="1:9" ht="13.5" thickBot="1" x14ac:dyDescent="0.25">
      <c r="A28" s="1300">
        <f>SUM(A27+1)</f>
        <v>5</v>
      </c>
      <c r="B28" s="1797" t="s">
        <v>1105</v>
      </c>
      <c r="C28" s="1792"/>
      <c r="D28" s="1792"/>
      <c r="E28" s="1792"/>
      <c r="F28" s="1792"/>
      <c r="G28" s="1793"/>
      <c r="H28" s="1551">
        <f>SUM(H24:H27)</f>
        <v>0</v>
      </c>
      <c r="I28" s="1551">
        <f>SUM(I24:I27)</f>
        <v>0</v>
      </c>
    </row>
    <row r="29" spans="1:9" ht="13.5" thickTop="1" x14ac:dyDescent="0.2"/>
    <row r="31" spans="1:9" ht="18" x14ac:dyDescent="0.25">
      <c r="A31" s="1773" t="s">
        <v>1624</v>
      </c>
      <c r="B31" s="1774"/>
      <c r="C31" s="1774"/>
      <c r="D31" s="1774"/>
      <c r="E31" s="1774"/>
      <c r="F31" s="1774"/>
      <c r="G31" s="1774"/>
      <c r="H31" s="1774"/>
      <c r="I31" s="1775"/>
    </row>
    <row r="32" spans="1:9" ht="18" x14ac:dyDescent="0.25">
      <c r="A32" s="1776" t="s">
        <v>1446</v>
      </c>
      <c r="B32" s="1739"/>
      <c r="C32" s="1739"/>
      <c r="D32" s="1739"/>
      <c r="E32" s="1739"/>
      <c r="F32" s="1739"/>
      <c r="G32" s="1739"/>
      <c r="H32" s="1739"/>
      <c r="I32" s="1777"/>
    </row>
    <row r="33" spans="1:9" ht="15.75" x14ac:dyDescent="0.25">
      <c r="A33" s="602"/>
      <c r="B33" s="1335"/>
      <c r="C33" s="1335"/>
      <c r="D33" s="1335"/>
      <c r="E33" s="1335"/>
      <c r="F33" s="1335"/>
      <c r="G33" s="1335"/>
      <c r="H33" s="1332"/>
      <c r="I33" s="362"/>
    </row>
    <row r="34" spans="1:9" x14ac:dyDescent="0.2">
      <c r="A34" s="61"/>
      <c r="B34" s="247"/>
      <c r="C34" s="7"/>
      <c r="D34" s="7"/>
      <c r="E34" s="7"/>
      <c r="F34" s="7"/>
      <c r="G34" s="7"/>
      <c r="H34" s="1339"/>
      <c r="I34" s="551"/>
    </row>
    <row r="35" spans="1:9" x14ac:dyDescent="0.2">
      <c r="A35" s="61"/>
      <c r="B35" s="61"/>
      <c r="C35" s="18"/>
      <c r="D35" s="18"/>
      <c r="E35" s="18"/>
      <c r="F35" s="18"/>
      <c r="G35" s="18"/>
      <c r="H35" s="1340"/>
      <c r="I35" s="1340"/>
    </row>
    <row r="36" spans="1:9" x14ac:dyDescent="0.2">
      <c r="A36" s="61"/>
      <c r="B36" s="61"/>
      <c r="C36" s="18"/>
      <c r="D36" s="18"/>
      <c r="E36" s="18"/>
      <c r="F36" s="18"/>
      <c r="G36" s="1335"/>
      <c r="H36" s="1340" t="s">
        <v>838</v>
      </c>
      <c r="I36" s="1340" t="s">
        <v>838</v>
      </c>
    </row>
    <row r="37" spans="1:9" x14ac:dyDescent="0.2">
      <c r="A37" s="1334" t="s">
        <v>839</v>
      </c>
      <c r="B37" s="1794" t="s">
        <v>1360</v>
      </c>
      <c r="C37" s="1795"/>
      <c r="D37" s="1795"/>
      <c r="E37" s="1795"/>
      <c r="F37" s="1795"/>
      <c r="G37" s="1796"/>
      <c r="H37" s="1340" t="s">
        <v>843</v>
      </c>
      <c r="I37" s="1340" t="s">
        <v>1058</v>
      </c>
    </row>
    <row r="38" spans="1:9" ht="13.5" thickBot="1" x14ac:dyDescent="0.25">
      <c r="A38" s="1333" t="s">
        <v>844</v>
      </c>
      <c r="B38" s="1798" t="s">
        <v>846</v>
      </c>
      <c r="C38" s="1764"/>
      <c r="D38" s="1764"/>
      <c r="E38" s="1764"/>
      <c r="F38" s="1764"/>
      <c r="G38" s="1799"/>
      <c r="H38" s="1340" t="s">
        <v>847</v>
      </c>
      <c r="I38" s="1340" t="s">
        <v>848</v>
      </c>
    </row>
    <row r="39" spans="1:9" x14ac:dyDescent="0.2">
      <c r="A39" s="1338">
        <v>1</v>
      </c>
      <c r="B39" s="1337"/>
      <c r="C39" s="1331"/>
      <c r="D39" s="1331"/>
      <c r="E39" s="1331"/>
      <c r="F39" s="1331"/>
      <c r="G39" s="833"/>
      <c r="H39" s="806"/>
      <c r="I39" s="806"/>
    </row>
    <row r="40" spans="1:9" x14ac:dyDescent="0.2">
      <c r="A40" s="1338">
        <f>SUM(A39+1)</f>
        <v>2</v>
      </c>
      <c r="B40" s="1337"/>
      <c r="C40" s="1331"/>
      <c r="D40" s="1331"/>
      <c r="E40" s="1331"/>
      <c r="F40" s="1331"/>
      <c r="G40" s="833"/>
      <c r="H40" s="806"/>
      <c r="I40" s="806"/>
    </row>
    <row r="41" spans="1:9" x14ac:dyDescent="0.2">
      <c r="A41" s="1338">
        <f>SUM(A40+1)</f>
        <v>3</v>
      </c>
      <c r="B41" s="1337"/>
      <c r="C41" s="1331"/>
      <c r="D41" s="1331"/>
      <c r="E41" s="1331"/>
      <c r="F41" s="1331"/>
      <c r="G41" s="833"/>
      <c r="H41" s="806"/>
      <c r="I41" s="806"/>
    </row>
    <row r="42" spans="1:9" x14ac:dyDescent="0.2">
      <c r="A42" s="1338">
        <f>SUM(A41+1)</f>
        <v>4</v>
      </c>
      <c r="B42" s="1337"/>
      <c r="C42" s="1331"/>
      <c r="D42" s="1331"/>
      <c r="E42" s="1331"/>
      <c r="F42" s="1331"/>
      <c r="G42" s="833"/>
      <c r="H42" s="806"/>
      <c r="I42" s="806"/>
    </row>
    <row r="43" spans="1:9" ht="13.5" thickBot="1" x14ac:dyDescent="0.25">
      <c r="A43" s="1336">
        <f>SUM(A42+1)</f>
        <v>5</v>
      </c>
      <c r="B43" s="1797" t="s">
        <v>1105</v>
      </c>
      <c r="C43" s="1792"/>
      <c r="D43" s="1792"/>
      <c r="E43" s="1792"/>
      <c r="F43" s="1792"/>
      <c r="G43" s="1793"/>
      <c r="H43" s="1551">
        <f>SUM(H39:H42)</f>
        <v>0</v>
      </c>
      <c r="I43" s="1551">
        <f>SUM(I39:I42)</f>
        <v>0</v>
      </c>
    </row>
    <row r="44" spans="1:9" ht="13.5" thickTop="1" x14ac:dyDescent="0.2"/>
  </sheetData>
  <sheetProtection sheet="1" objects="1" scenarios="1"/>
  <mergeCells count="15">
    <mergeCell ref="A1:I1"/>
    <mergeCell ref="B22:G22"/>
    <mergeCell ref="B23:G23"/>
    <mergeCell ref="B28:G28"/>
    <mergeCell ref="A2:I2"/>
    <mergeCell ref="B7:G7"/>
    <mergeCell ref="B8:G8"/>
    <mergeCell ref="B13:G13"/>
    <mergeCell ref="A16:I16"/>
    <mergeCell ref="A17:I17"/>
    <mergeCell ref="A31:I31"/>
    <mergeCell ref="A32:I32"/>
    <mergeCell ref="B37:G37"/>
    <mergeCell ref="B38:G38"/>
    <mergeCell ref="B43:G43"/>
  </mergeCells>
  <printOptions horizontalCentered="1"/>
  <pageMargins left="0.54" right="0.54" top="0.69" bottom="0.78" header="0.5" footer="0.5"/>
  <pageSetup scale="83" orientation="portrait" r:id="rId1"/>
  <headerFooter alignWithMargins="0">
    <oddFooter>&amp;C&amp;P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65"/>
  <sheetViews>
    <sheetView zoomScaleNormal="100" workbookViewId="0">
      <selection activeCell="H1" sqref="H1"/>
    </sheetView>
  </sheetViews>
  <sheetFormatPr defaultColWidth="22.140625" defaultRowHeight="11.25" x14ac:dyDescent="0.2"/>
  <cols>
    <col min="1" max="1" width="4.5703125" style="96" customWidth="1"/>
    <col min="2" max="2" width="5.42578125" style="105" customWidth="1"/>
    <col min="3" max="3" width="35.7109375" style="96" customWidth="1"/>
    <col min="4" max="5" width="14.7109375" style="96" customWidth="1"/>
    <col min="6" max="6" width="15.7109375" style="96" customWidth="1"/>
    <col min="7" max="16384" width="22.140625" style="96"/>
  </cols>
  <sheetData>
    <row r="1" spans="1:9" ht="18" x14ac:dyDescent="0.25">
      <c r="A1" s="2008" t="s">
        <v>238</v>
      </c>
      <c r="B1" s="2009"/>
      <c r="C1" s="2009"/>
      <c r="D1" s="2009"/>
      <c r="E1" s="2009"/>
      <c r="F1" s="2010"/>
    </row>
    <row r="2" spans="1:9" ht="18" x14ac:dyDescent="0.25">
      <c r="A2" s="2011" t="s">
        <v>239</v>
      </c>
      <c r="B2" s="2012"/>
      <c r="C2" s="2012"/>
      <c r="D2" s="2012"/>
      <c r="E2" s="2012"/>
      <c r="F2" s="2013"/>
    </row>
    <row r="3" spans="1:9" ht="12.75" x14ac:dyDescent="0.2">
      <c r="A3" s="778"/>
      <c r="B3" s="779"/>
      <c r="C3" s="2"/>
      <c r="D3" s="98"/>
      <c r="E3" s="780"/>
      <c r="F3" s="781"/>
    </row>
    <row r="4" spans="1:9" x14ac:dyDescent="0.2">
      <c r="A4" s="782"/>
      <c r="B4" s="106"/>
      <c r="C4" s="107"/>
      <c r="D4" s="107"/>
      <c r="E4" s="107"/>
      <c r="F4" s="783" t="s">
        <v>240</v>
      </c>
      <c r="G4" s="104"/>
      <c r="H4" s="104"/>
      <c r="I4" s="102"/>
    </row>
    <row r="5" spans="1:9" x14ac:dyDescent="0.2">
      <c r="A5" s="782"/>
      <c r="B5" s="106"/>
      <c r="C5" s="107"/>
      <c r="D5" s="107"/>
      <c r="E5" s="107"/>
      <c r="F5" s="783" t="s">
        <v>1056</v>
      </c>
    </row>
    <row r="6" spans="1:9" x14ac:dyDescent="0.2">
      <c r="A6" s="782"/>
      <c r="B6" s="106"/>
      <c r="C6" s="107"/>
      <c r="D6" s="99" t="s">
        <v>395</v>
      </c>
      <c r="E6" s="99" t="s">
        <v>395</v>
      </c>
      <c r="F6" s="783" t="s">
        <v>241</v>
      </c>
    </row>
    <row r="7" spans="1:9" x14ac:dyDescent="0.2">
      <c r="A7" s="784" t="s">
        <v>839</v>
      </c>
      <c r="B7" s="108"/>
      <c r="C7" s="99" t="s">
        <v>242</v>
      </c>
      <c r="D7" s="99" t="s">
        <v>243</v>
      </c>
      <c r="E7" s="99" t="s">
        <v>244</v>
      </c>
      <c r="F7" s="785" t="s">
        <v>739</v>
      </c>
    </row>
    <row r="8" spans="1:9" ht="12" thickBot="1" x14ac:dyDescent="0.25">
      <c r="A8" s="786" t="s">
        <v>844</v>
      </c>
      <c r="B8" s="109" t="s">
        <v>845</v>
      </c>
      <c r="C8" s="103" t="s">
        <v>846</v>
      </c>
      <c r="D8" s="103" t="s">
        <v>847</v>
      </c>
      <c r="E8" s="103" t="s">
        <v>848</v>
      </c>
      <c r="F8" s="787" t="s">
        <v>849</v>
      </c>
    </row>
    <row r="9" spans="1:9" x14ac:dyDescent="0.2">
      <c r="A9" s="784">
        <v>1</v>
      </c>
      <c r="B9" s="113"/>
      <c r="C9" s="250" t="s">
        <v>245</v>
      </c>
      <c r="D9" s="97"/>
      <c r="E9" s="97"/>
      <c r="F9" s="788"/>
    </row>
    <row r="10" spans="1:9" x14ac:dyDescent="0.2">
      <c r="A10" s="784">
        <v>2</v>
      </c>
      <c r="B10" s="110">
        <v>601</v>
      </c>
      <c r="C10" s="111" t="s">
        <v>1339</v>
      </c>
      <c r="D10" s="100"/>
      <c r="E10" s="114"/>
      <c r="F10" s="789"/>
    </row>
    <row r="11" spans="1:9" x14ac:dyDescent="0.2">
      <c r="A11" s="784">
        <v>3</v>
      </c>
      <c r="B11" s="110"/>
      <c r="C11" s="111" t="s">
        <v>1406</v>
      </c>
      <c r="D11" s="928"/>
      <c r="E11" s="929"/>
      <c r="F11" s="1608">
        <f>D11-E11</f>
        <v>0</v>
      </c>
    </row>
    <row r="12" spans="1:9" x14ac:dyDescent="0.2">
      <c r="A12" s="784">
        <v>4</v>
      </c>
      <c r="B12" s="110"/>
      <c r="C12" s="111" t="s">
        <v>1407</v>
      </c>
      <c r="D12" s="929"/>
      <c r="E12" s="929"/>
      <c r="F12" s="1608">
        <f t="shared" ref="F12:F16" si="0">D12-E12</f>
        <v>0</v>
      </c>
    </row>
    <row r="13" spans="1:9" x14ac:dyDescent="0.2">
      <c r="A13" s="784">
        <v>5</v>
      </c>
      <c r="B13" s="110"/>
      <c r="C13" s="111" t="s">
        <v>1408</v>
      </c>
      <c r="D13" s="929"/>
      <c r="E13" s="929"/>
      <c r="F13" s="1608">
        <f t="shared" si="0"/>
        <v>0</v>
      </c>
    </row>
    <row r="14" spans="1:9" x14ac:dyDescent="0.2">
      <c r="A14" s="784">
        <v>6</v>
      </c>
      <c r="B14" s="110"/>
      <c r="C14" s="111" t="s">
        <v>1409</v>
      </c>
      <c r="D14" s="1323"/>
      <c r="E14" s="1323"/>
      <c r="F14" s="1608">
        <f t="shared" si="0"/>
        <v>0</v>
      </c>
    </row>
    <row r="15" spans="1:9" x14ac:dyDescent="0.2">
      <c r="A15" s="784">
        <v>7</v>
      </c>
      <c r="B15" s="110"/>
      <c r="C15" s="111" t="s">
        <v>1410</v>
      </c>
      <c r="D15" s="1323"/>
      <c r="E15" s="1323"/>
      <c r="F15" s="1608">
        <f t="shared" si="0"/>
        <v>0</v>
      </c>
    </row>
    <row r="16" spans="1:9" ht="12" thickBot="1" x14ac:dyDescent="0.25">
      <c r="A16" s="784">
        <v>8</v>
      </c>
      <c r="B16" s="110"/>
      <c r="C16" s="112" t="s">
        <v>698</v>
      </c>
      <c r="D16" s="1609">
        <f>SUM(D11:D13)</f>
        <v>0</v>
      </c>
      <c r="E16" s="1609">
        <f t="shared" ref="E16" si="1">SUM(E11:E13)</f>
        <v>0</v>
      </c>
      <c r="F16" s="1609">
        <f t="shared" si="0"/>
        <v>0</v>
      </c>
    </row>
    <row r="17" spans="1:6" ht="12" thickTop="1" x14ac:dyDescent="0.2">
      <c r="A17" s="784">
        <v>9</v>
      </c>
      <c r="B17" s="110">
        <v>602</v>
      </c>
      <c r="C17" s="111" t="s">
        <v>1340</v>
      </c>
      <c r="D17" s="116"/>
      <c r="E17" s="116"/>
      <c r="F17" s="116"/>
    </row>
    <row r="18" spans="1:6" x14ac:dyDescent="0.2">
      <c r="A18" s="784">
        <v>10</v>
      </c>
      <c r="B18" s="110"/>
      <c r="C18" s="111" t="s">
        <v>1411</v>
      </c>
      <c r="D18" s="929"/>
      <c r="E18" s="929"/>
      <c r="F18" s="1610">
        <f>D18-E18</f>
        <v>0</v>
      </c>
    </row>
    <row r="19" spans="1:6" x14ac:dyDescent="0.2">
      <c r="A19" s="784">
        <v>11</v>
      </c>
      <c r="B19" s="110"/>
      <c r="C19" s="111" t="s">
        <v>1412</v>
      </c>
      <c r="D19" s="929"/>
      <c r="E19" s="929"/>
      <c r="F19" s="1610">
        <f t="shared" ref="F19:F23" si="2">D19-E19</f>
        <v>0</v>
      </c>
    </row>
    <row r="20" spans="1:6" x14ac:dyDescent="0.2">
      <c r="A20" s="784">
        <v>12</v>
      </c>
      <c r="B20" s="110"/>
      <c r="C20" s="111" t="s">
        <v>1413</v>
      </c>
      <c r="D20" s="930"/>
      <c r="E20" s="929"/>
      <c r="F20" s="1610">
        <f t="shared" si="2"/>
        <v>0</v>
      </c>
    </row>
    <row r="21" spans="1:6" x14ac:dyDescent="0.2">
      <c r="A21" s="784">
        <v>13</v>
      </c>
      <c r="B21" s="110"/>
      <c r="C21" s="111" t="s">
        <v>1414</v>
      </c>
      <c r="D21" s="1324"/>
      <c r="E21" s="1323"/>
      <c r="F21" s="1610">
        <f t="shared" si="2"/>
        <v>0</v>
      </c>
    </row>
    <row r="22" spans="1:6" x14ac:dyDescent="0.2">
      <c r="A22" s="784">
        <v>14</v>
      </c>
      <c r="B22" s="110"/>
      <c r="C22" s="111" t="s">
        <v>1415</v>
      </c>
      <c r="D22" s="1324"/>
      <c r="E22" s="1323"/>
      <c r="F22" s="1610">
        <f t="shared" si="2"/>
        <v>0</v>
      </c>
    </row>
    <row r="23" spans="1:6" ht="12" thickBot="1" x14ac:dyDescent="0.25">
      <c r="A23" s="784">
        <v>15</v>
      </c>
      <c r="B23" s="112"/>
      <c r="C23" s="112" t="s">
        <v>698</v>
      </c>
      <c r="D23" s="1609">
        <f>SUM(D18:D20)</f>
        <v>0</v>
      </c>
      <c r="E23" s="1609">
        <f t="shared" ref="E23" si="3">SUM(E18:E20)</f>
        <v>0</v>
      </c>
      <c r="F23" s="1609">
        <f t="shared" si="2"/>
        <v>0</v>
      </c>
    </row>
    <row r="24" spans="1:6" ht="12" thickTop="1" x14ac:dyDescent="0.2">
      <c r="A24" s="784">
        <v>16</v>
      </c>
      <c r="B24" s="110">
        <v>603</v>
      </c>
      <c r="C24" s="111" t="s">
        <v>1341</v>
      </c>
      <c r="D24" s="116"/>
      <c r="E24" s="116"/>
      <c r="F24" s="795"/>
    </row>
    <row r="25" spans="1:6" x14ac:dyDescent="0.2">
      <c r="A25" s="784">
        <v>17</v>
      </c>
      <c r="B25" s="110"/>
      <c r="C25" s="111" t="s">
        <v>699</v>
      </c>
      <c r="D25" s="929"/>
      <c r="E25" s="929"/>
      <c r="F25" s="1610">
        <f>D25-E25</f>
        <v>0</v>
      </c>
    </row>
    <row r="26" spans="1:6" x14ac:dyDescent="0.2">
      <c r="A26" s="784">
        <v>18</v>
      </c>
      <c r="B26" s="110"/>
      <c r="C26" s="111" t="s">
        <v>1416</v>
      </c>
      <c r="D26" s="929"/>
      <c r="E26" s="929"/>
      <c r="F26" s="1610">
        <f t="shared" ref="F26:F27" si="4">D26-E26</f>
        <v>0</v>
      </c>
    </row>
    <row r="27" spans="1:6" ht="12" thickBot="1" x14ac:dyDescent="0.25">
      <c r="A27" s="784">
        <v>19</v>
      </c>
      <c r="B27" s="110"/>
      <c r="C27" s="112" t="s">
        <v>698</v>
      </c>
      <c r="D27" s="1611">
        <f>SUM(D25:D26)</f>
        <v>0</v>
      </c>
      <c r="E27" s="1611">
        <f t="shared" ref="E27" si="5">SUM(E25:E26)</f>
        <v>0</v>
      </c>
      <c r="F27" s="1611">
        <f t="shared" si="4"/>
        <v>0</v>
      </c>
    </row>
    <row r="28" spans="1:6" ht="12" thickTop="1" x14ac:dyDescent="0.2">
      <c r="A28" s="784">
        <v>20</v>
      </c>
      <c r="B28" s="110">
        <v>604</v>
      </c>
      <c r="C28" s="111" t="s">
        <v>1417</v>
      </c>
      <c r="D28" s="931"/>
      <c r="E28" s="931"/>
      <c r="F28" s="1612">
        <f>D28-E28</f>
        <v>0</v>
      </c>
    </row>
    <row r="29" spans="1:6" x14ac:dyDescent="0.2">
      <c r="A29" s="784">
        <v>21</v>
      </c>
      <c r="B29" s="110">
        <v>605</v>
      </c>
      <c r="C29" s="111" t="s">
        <v>1418</v>
      </c>
      <c r="D29" s="929"/>
      <c r="E29" s="929"/>
      <c r="F29" s="1612">
        <f t="shared" ref="F29:F35" si="6">D29-E29</f>
        <v>0</v>
      </c>
    </row>
    <row r="30" spans="1:6" x14ac:dyDescent="0.2">
      <c r="A30" s="784">
        <v>22</v>
      </c>
      <c r="B30" s="110">
        <v>606</v>
      </c>
      <c r="C30" s="111" t="s">
        <v>1419</v>
      </c>
      <c r="D30" s="929"/>
      <c r="E30" s="929"/>
      <c r="F30" s="1612">
        <f t="shared" si="6"/>
        <v>0</v>
      </c>
    </row>
    <row r="31" spans="1:6" x14ac:dyDescent="0.2">
      <c r="A31" s="784">
        <v>23</v>
      </c>
      <c r="B31" s="110">
        <v>607</v>
      </c>
      <c r="C31" s="111" t="s">
        <v>1420</v>
      </c>
      <c r="D31" s="929"/>
      <c r="E31" s="929"/>
      <c r="F31" s="1612">
        <f t="shared" si="6"/>
        <v>0</v>
      </c>
    </row>
    <row r="32" spans="1:6" x14ac:dyDescent="0.2">
      <c r="A32" s="784">
        <v>24</v>
      </c>
      <c r="B32" s="110">
        <v>608</v>
      </c>
      <c r="C32" s="111" t="s">
        <v>1421</v>
      </c>
      <c r="D32" s="929"/>
      <c r="E32" s="929"/>
      <c r="F32" s="1612">
        <f t="shared" si="6"/>
        <v>0</v>
      </c>
    </row>
    <row r="33" spans="1:7" x14ac:dyDescent="0.2">
      <c r="A33" s="784">
        <v>25</v>
      </c>
      <c r="B33" s="110">
        <v>609</v>
      </c>
      <c r="C33" s="111" t="s">
        <v>1422</v>
      </c>
      <c r="D33" s="929"/>
      <c r="E33" s="929"/>
      <c r="F33" s="1612">
        <f t="shared" si="6"/>
        <v>0</v>
      </c>
    </row>
    <row r="34" spans="1:7" ht="13.5" thickBot="1" x14ac:dyDescent="0.25">
      <c r="A34" s="784">
        <v>26</v>
      </c>
      <c r="B34" s="225"/>
      <c r="C34" s="112" t="s">
        <v>698</v>
      </c>
      <c r="D34" s="1609">
        <f>SUM(D28:D33)</f>
        <v>0</v>
      </c>
      <c r="E34" s="1609">
        <f t="shared" ref="E34" si="7">SUM(E28:E33)</f>
        <v>0</v>
      </c>
      <c r="F34" s="1609">
        <f t="shared" si="6"/>
        <v>0</v>
      </c>
    </row>
    <row r="35" spans="1:7" ht="14.25" thickTop="1" thickBot="1" x14ac:dyDescent="0.25">
      <c r="A35" s="784">
        <v>27</v>
      </c>
      <c r="B35" s="225"/>
      <c r="C35" s="115" t="s">
        <v>1423</v>
      </c>
      <c r="D35" s="1616">
        <f>D16+D23+D27+D34</f>
        <v>0</v>
      </c>
      <c r="E35" s="1616">
        <f t="shared" ref="E35" si="8">E16+E23+E27+E34</f>
        <v>0</v>
      </c>
      <c r="F35" s="1613">
        <f t="shared" si="6"/>
        <v>0</v>
      </c>
    </row>
    <row r="36" spans="1:7" ht="12" thickTop="1" x14ac:dyDescent="0.2">
      <c r="A36" s="784">
        <v>28</v>
      </c>
      <c r="B36" s="118"/>
      <c r="C36" s="251" t="s">
        <v>700</v>
      </c>
      <c r="D36" s="116"/>
      <c r="E36" s="117"/>
      <c r="F36" s="117"/>
      <c r="G36" s="101"/>
    </row>
    <row r="37" spans="1:7" x14ac:dyDescent="0.2">
      <c r="A37" s="784">
        <v>29</v>
      </c>
      <c r="B37" s="118">
        <v>610</v>
      </c>
      <c r="C37" s="1325" t="s">
        <v>1424</v>
      </c>
      <c r="D37" s="931"/>
      <c r="E37" s="931"/>
      <c r="F37" s="1614">
        <f>D37-E37</f>
        <v>0</v>
      </c>
      <c r="G37" s="101"/>
    </row>
    <row r="38" spans="1:7" x14ac:dyDescent="0.2">
      <c r="A38" s="784">
        <v>30</v>
      </c>
      <c r="B38" s="118">
        <v>611</v>
      </c>
      <c r="C38" s="117" t="s">
        <v>1425</v>
      </c>
      <c r="D38" s="931"/>
      <c r="E38" s="931"/>
      <c r="F38" s="1614">
        <f>D38-E38</f>
        <v>0</v>
      </c>
    </row>
    <row r="39" spans="1:7" x14ac:dyDescent="0.2">
      <c r="A39" s="784">
        <v>31</v>
      </c>
      <c r="B39" s="118">
        <v>612</v>
      </c>
      <c r="C39" s="117" t="s">
        <v>1426</v>
      </c>
      <c r="D39" s="931"/>
      <c r="E39" s="931"/>
      <c r="F39" s="1614">
        <f t="shared" ref="F39:F44" si="9">D39-E39</f>
        <v>0</v>
      </c>
    </row>
    <row r="40" spans="1:7" x14ac:dyDescent="0.2">
      <c r="A40" s="784">
        <v>32</v>
      </c>
      <c r="B40" s="118">
        <v>613</v>
      </c>
      <c r="C40" s="117" t="s">
        <v>1427</v>
      </c>
      <c r="D40" s="931"/>
      <c r="E40" s="931"/>
      <c r="F40" s="1614">
        <f t="shared" si="9"/>
        <v>0</v>
      </c>
    </row>
    <row r="41" spans="1:7" x14ac:dyDescent="0.2">
      <c r="A41" s="784">
        <v>33</v>
      </c>
      <c r="B41" s="118">
        <v>614</v>
      </c>
      <c r="C41" s="117" t="s">
        <v>1342</v>
      </c>
      <c r="D41" s="931"/>
      <c r="E41" s="931"/>
      <c r="F41" s="1614">
        <f t="shared" si="9"/>
        <v>0</v>
      </c>
    </row>
    <row r="42" spans="1:7" x14ac:dyDescent="0.2">
      <c r="A42" s="784">
        <v>34</v>
      </c>
      <c r="B42" s="118">
        <v>615</v>
      </c>
      <c r="C42" s="117" t="s">
        <v>1429</v>
      </c>
      <c r="D42" s="1326"/>
      <c r="E42" s="1326"/>
      <c r="F42" s="1614">
        <f t="shared" si="9"/>
        <v>0</v>
      </c>
    </row>
    <row r="43" spans="1:7" ht="12" thickBot="1" x14ac:dyDescent="0.25">
      <c r="A43" s="784">
        <v>35</v>
      </c>
      <c r="B43" s="118"/>
      <c r="C43" s="117" t="s">
        <v>1428</v>
      </c>
      <c r="D43" s="1617">
        <f>SUM(D38:D41)</f>
        <v>0</v>
      </c>
      <c r="E43" s="1617">
        <f t="shared" ref="E43" si="10">SUM(E38:E41)</f>
        <v>0</v>
      </c>
      <c r="F43" s="1615">
        <f t="shared" si="9"/>
        <v>0</v>
      </c>
    </row>
    <row r="44" spans="1:7" ht="12.75" thickTop="1" thickBot="1" x14ac:dyDescent="0.25">
      <c r="A44" s="784">
        <v>36</v>
      </c>
      <c r="B44" s="790">
        <v>501</v>
      </c>
      <c r="C44" s="114" t="s">
        <v>701</v>
      </c>
      <c r="D44" s="1618">
        <f>D35+D43</f>
        <v>0</v>
      </c>
      <c r="E44" s="1618">
        <f t="shared" ref="E44" si="11">E35+E43</f>
        <v>0</v>
      </c>
      <c r="F44" s="1615">
        <f t="shared" si="9"/>
        <v>0</v>
      </c>
    </row>
    <row r="45" spans="1:7" ht="12" thickTop="1" x14ac:dyDescent="0.2"/>
    <row r="46" spans="1:7" ht="18" x14ac:dyDescent="0.25">
      <c r="A46" s="2018" t="s">
        <v>702</v>
      </c>
      <c r="B46" s="2019"/>
      <c r="C46" s="2019"/>
      <c r="D46" s="2019"/>
      <c r="E46" s="2019"/>
      <c r="F46" s="2020"/>
    </row>
    <row r="47" spans="1:7" ht="18" x14ac:dyDescent="0.25">
      <c r="A47" s="2021" t="s">
        <v>703</v>
      </c>
      <c r="B47" s="2022"/>
      <c r="C47" s="2022"/>
      <c r="D47" s="2022"/>
      <c r="E47" s="2022"/>
      <c r="F47" s="2023"/>
    </row>
    <row r="48" spans="1:7" x14ac:dyDescent="0.2">
      <c r="A48" s="778"/>
      <c r="B48" s="779"/>
      <c r="C48" s="98"/>
      <c r="D48" s="98"/>
      <c r="E48" s="98"/>
      <c r="F48" s="781"/>
    </row>
    <row r="49" spans="1:6" x14ac:dyDescent="0.2">
      <c r="A49" s="782" t="s">
        <v>839</v>
      </c>
      <c r="B49" s="791" t="s">
        <v>704</v>
      </c>
      <c r="C49" s="767"/>
      <c r="D49" s="767"/>
      <c r="E49" s="767"/>
      <c r="F49" s="107" t="s">
        <v>705</v>
      </c>
    </row>
    <row r="50" spans="1:6" ht="12" thickBot="1" x14ac:dyDescent="0.25">
      <c r="A50" s="792" t="s">
        <v>844</v>
      </c>
      <c r="B50" s="120" t="s">
        <v>846</v>
      </c>
      <c r="C50" s="119"/>
      <c r="D50" s="119"/>
      <c r="E50" s="119"/>
      <c r="F50" s="793" t="s">
        <v>847</v>
      </c>
    </row>
    <row r="51" spans="1:6" x14ac:dyDescent="0.2">
      <c r="A51" s="794">
        <v>31</v>
      </c>
      <c r="B51" s="1703" t="s">
        <v>706</v>
      </c>
      <c r="C51" s="1704"/>
      <c r="D51" s="1704"/>
      <c r="E51" s="1704"/>
      <c r="F51" s="931"/>
    </row>
    <row r="52" spans="1:6" x14ac:dyDescent="0.2">
      <c r="A52" s="794">
        <f>SUM(A51+1)</f>
        <v>32</v>
      </c>
      <c r="B52" s="2024" t="s">
        <v>1333</v>
      </c>
      <c r="C52" s="2014"/>
      <c r="D52" s="2014"/>
      <c r="E52" s="2015"/>
      <c r="F52" s="931"/>
    </row>
    <row r="53" spans="1:6" x14ac:dyDescent="0.2">
      <c r="A53" s="794">
        <f t="shared" ref="A53:A64" si="12">SUM(A52+1)</f>
        <v>33</v>
      </c>
      <c r="B53" s="2024" t="s">
        <v>1334</v>
      </c>
      <c r="C53" s="2014"/>
      <c r="D53" s="2014"/>
      <c r="E53" s="2015"/>
      <c r="F53" s="931"/>
    </row>
    <row r="54" spans="1:6" x14ac:dyDescent="0.2">
      <c r="A54" s="794">
        <f t="shared" si="12"/>
        <v>34</v>
      </c>
      <c r="B54" s="2024"/>
      <c r="C54" s="2014"/>
      <c r="D54" s="2014"/>
      <c r="E54" s="2015"/>
      <c r="F54" s="931"/>
    </row>
    <row r="55" spans="1:6" x14ac:dyDescent="0.2">
      <c r="A55" s="794">
        <f t="shared" si="12"/>
        <v>35</v>
      </c>
      <c r="B55" s="1705" t="s">
        <v>707</v>
      </c>
      <c r="C55" s="1704"/>
      <c r="D55" s="2014"/>
      <c r="E55" s="2015"/>
      <c r="F55" s="931"/>
    </row>
    <row r="56" spans="1:6" x14ac:dyDescent="0.2">
      <c r="A56" s="794">
        <f t="shared" si="12"/>
        <v>36</v>
      </c>
      <c r="B56" s="1705"/>
      <c r="C56" s="1704" t="s">
        <v>708</v>
      </c>
      <c r="D56" s="2014"/>
      <c r="E56" s="2015"/>
      <c r="F56" s="931"/>
    </row>
    <row r="57" spans="1:6" x14ac:dyDescent="0.2">
      <c r="A57" s="794">
        <f t="shared" si="12"/>
        <v>37</v>
      </c>
      <c r="B57" s="1705"/>
      <c r="C57" s="1704" t="s">
        <v>708</v>
      </c>
      <c r="D57" s="2014"/>
      <c r="E57" s="2015"/>
      <c r="F57" s="931"/>
    </row>
    <row r="58" spans="1:6" x14ac:dyDescent="0.2">
      <c r="A58" s="794">
        <f t="shared" si="12"/>
        <v>38</v>
      </c>
      <c r="B58" s="1705"/>
      <c r="C58" s="1704" t="s">
        <v>708</v>
      </c>
      <c r="D58" s="2014"/>
      <c r="E58" s="2015"/>
      <c r="F58" s="931"/>
    </row>
    <row r="59" spans="1:6" x14ac:dyDescent="0.2">
      <c r="A59" s="794">
        <f t="shared" si="12"/>
        <v>39</v>
      </c>
      <c r="B59" s="1705"/>
      <c r="C59" s="1704" t="s">
        <v>708</v>
      </c>
      <c r="D59" s="2014"/>
      <c r="E59" s="2015"/>
      <c r="F59" s="931"/>
    </row>
    <row r="60" spans="1:6" x14ac:dyDescent="0.2">
      <c r="A60" s="794">
        <f t="shared" si="12"/>
        <v>40</v>
      </c>
      <c r="B60" s="1705"/>
      <c r="C60" s="1704" t="s">
        <v>708</v>
      </c>
      <c r="D60" s="2014"/>
      <c r="E60" s="2015"/>
      <c r="F60" s="931"/>
    </row>
    <row r="61" spans="1:6" x14ac:dyDescent="0.2">
      <c r="A61" s="794">
        <f t="shared" si="12"/>
        <v>41</v>
      </c>
      <c r="B61" s="1705"/>
      <c r="C61" s="1704"/>
      <c r="D61" s="2014"/>
      <c r="E61" s="2015"/>
      <c r="F61" s="931"/>
    </row>
    <row r="62" spans="1:6" x14ac:dyDescent="0.2">
      <c r="A62" s="794">
        <f t="shared" si="12"/>
        <v>42</v>
      </c>
      <c r="B62" s="1705"/>
      <c r="C62" s="1704"/>
      <c r="D62" s="2014"/>
      <c r="E62" s="2015"/>
      <c r="F62" s="931"/>
    </row>
    <row r="63" spans="1:6" x14ac:dyDescent="0.2">
      <c r="A63" s="794">
        <f t="shared" si="12"/>
        <v>43</v>
      </c>
      <c r="B63" s="1705"/>
      <c r="C63" s="1704"/>
      <c r="D63" s="2014"/>
      <c r="E63" s="2015"/>
      <c r="F63" s="931"/>
    </row>
    <row r="64" spans="1:6" x14ac:dyDescent="0.2">
      <c r="A64" s="794">
        <f t="shared" si="12"/>
        <v>44</v>
      </c>
      <c r="B64" s="933"/>
      <c r="C64" s="932"/>
      <c r="D64" s="2016" t="s">
        <v>1105</v>
      </c>
      <c r="E64" s="2017"/>
      <c r="F64" s="1612">
        <f>SUM(F51:F63)</f>
        <v>0</v>
      </c>
    </row>
    <row r="65" spans="1:6" ht="15.75" customHeight="1" x14ac:dyDescent="0.2">
      <c r="A65" s="100"/>
      <c r="B65" s="796" t="s">
        <v>709</v>
      </c>
      <c r="C65" s="797"/>
      <c r="D65" s="797"/>
      <c r="E65" s="797"/>
      <c r="F65" s="789"/>
    </row>
  </sheetData>
  <sheetProtection sheet="1" objects="1" scenarios="1"/>
  <mergeCells count="17">
    <mergeCell ref="D59:E59"/>
    <mergeCell ref="A1:F1"/>
    <mergeCell ref="A2:F2"/>
    <mergeCell ref="A46:F46"/>
    <mergeCell ref="A47:F47"/>
    <mergeCell ref="B52:E52"/>
    <mergeCell ref="B53:E53"/>
    <mergeCell ref="B54:E54"/>
    <mergeCell ref="D56:E56"/>
    <mergeCell ref="D55:E55"/>
    <mergeCell ref="D57:E57"/>
    <mergeCell ref="D58:E58"/>
    <mergeCell ref="D60:E60"/>
    <mergeCell ref="D61:E61"/>
    <mergeCell ref="D62:E62"/>
    <mergeCell ref="D63:E63"/>
    <mergeCell ref="D64:E64"/>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91"/>
  <sheetViews>
    <sheetView zoomScaleNormal="100" workbookViewId="0">
      <selection activeCell="K1" sqref="K1"/>
    </sheetView>
  </sheetViews>
  <sheetFormatPr defaultRowHeight="12.75" x14ac:dyDescent="0.2"/>
  <cols>
    <col min="1" max="1" width="5.140625" style="43" customWidth="1"/>
    <col min="2" max="2" width="5.7109375" style="43" customWidth="1"/>
    <col min="3" max="3" width="40.140625" style="43" customWidth="1"/>
    <col min="4" max="6" width="2.7109375" style="43" customWidth="1"/>
    <col min="7" max="9" width="15.5703125" style="43" customWidth="1"/>
    <col min="10" max="16384" width="9.140625" style="43"/>
  </cols>
  <sheetData>
    <row r="1" spans="1:9" ht="18" x14ac:dyDescent="0.25">
      <c r="A1" s="1773" t="s">
        <v>710</v>
      </c>
      <c r="B1" s="1774"/>
      <c r="C1" s="1774"/>
      <c r="D1" s="1774"/>
      <c r="E1" s="1774"/>
      <c r="F1" s="1774"/>
      <c r="G1" s="1774"/>
      <c r="H1" s="1774"/>
      <c r="I1" s="1775"/>
    </row>
    <row r="2" spans="1:9" ht="18" x14ac:dyDescent="0.25">
      <c r="A2" s="1776" t="s">
        <v>972</v>
      </c>
      <c r="B2" s="1739"/>
      <c r="C2" s="1739"/>
      <c r="D2" s="1739"/>
      <c r="E2" s="1739"/>
      <c r="F2" s="1739"/>
      <c r="G2" s="1739"/>
      <c r="H2" s="1739"/>
      <c r="I2" s="1777"/>
    </row>
    <row r="3" spans="1:9" x14ac:dyDescent="0.2">
      <c r="A3" s="2025" t="s">
        <v>711</v>
      </c>
      <c r="B3" s="2026"/>
      <c r="C3" s="2026"/>
      <c r="D3" s="2026"/>
      <c r="E3" s="2026"/>
      <c r="F3" s="2026"/>
      <c r="G3" s="2026"/>
      <c r="H3" s="2026"/>
      <c r="I3" s="2027"/>
    </row>
    <row r="4" spans="1:9" ht="7.5" customHeight="1" x14ac:dyDescent="0.2">
      <c r="A4" s="798"/>
      <c r="B4" s="2"/>
      <c r="C4" s="2"/>
      <c r="D4" s="2"/>
      <c r="E4" s="2"/>
      <c r="F4" s="2"/>
      <c r="G4" s="2"/>
      <c r="H4" s="2"/>
      <c r="I4" s="183"/>
    </row>
    <row r="5" spans="1:9" x14ac:dyDescent="0.2">
      <c r="A5" s="799"/>
      <c r="B5" s="19"/>
      <c r="C5" s="19"/>
      <c r="D5" s="18"/>
      <c r="E5" s="18"/>
      <c r="F5" s="18"/>
      <c r="G5" s="244"/>
      <c r="H5" s="9"/>
      <c r="I5" s="449" t="s">
        <v>240</v>
      </c>
    </row>
    <row r="6" spans="1:9" x14ac:dyDescent="0.2">
      <c r="A6" s="799"/>
      <c r="B6" s="19"/>
      <c r="C6" s="19"/>
      <c r="D6" s="4" t="s">
        <v>712</v>
      </c>
      <c r="E6" s="4"/>
      <c r="F6" s="4"/>
      <c r="G6" s="244" t="s">
        <v>395</v>
      </c>
      <c r="H6" s="9" t="s">
        <v>395</v>
      </c>
      <c r="I6" s="449" t="s">
        <v>1056</v>
      </c>
    </row>
    <row r="7" spans="1:9" x14ac:dyDescent="0.2">
      <c r="A7" s="800"/>
      <c r="B7" s="447"/>
      <c r="C7" s="447"/>
      <c r="D7" s="23"/>
      <c r="E7" s="23"/>
      <c r="F7" s="23"/>
      <c r="G7" s="121" t="s">
        <v>97</v>
      </c>
      <c r="H7" s="448" t="s">
        <v>306</v>
      </c>
      <c r="I7" s="449" t="s">
        <v>241</v>
      </c>
    </row>
    <row r="8" spans="1:9" x14ac:dyDescent="0.2">
      <c r="A8" s="448" t="s">
        <v>839</v>
      </c>
      <c r="B8" s="19"/>
      <c r="C8" s="449" t="s">
        <v>985</v>
      </c>
      <c r="D8" s="450"/>
      <c r="E8" s="450"/>
      <c r="F8" s="450"/>
      <c r="G8" s="121" t="s">
        <v>81</v>
      </c>
      <c r="H8" s="448" t="s">
        <v>81</v>
      </c>
      <c r="I8" s="785" t="s">
        <v>739</v>
      </c>
    </row>
    <row r="9" spans="1:9" ht="13.5" thickBot="1" x14ac:dyDescent="0.25">
      <c r="A9" s="453" t="s">
        <v>844</v>
      </c>
      <c r="B9" s="451" t="s">
        <v>845</v>
      </c>
      <c r="C9" s="451" t="s">
        <v>846</v>
      </c>
      <c r="D9" s="452" t="s">
        <v>713</v>
      </c>
      <c r="E9" s="452" t="s">
        <v>714</v>
      </c>
      <c r="F9" s="452" t="s">
        <v>715</v>
      </c>
      <c r="G9" s="452" t="s">
        <v>847</v>
      </c>
      <c r="H9" s="453" t="s">
        <v>848</v>
      </c>
      <c r="I9" s="451" t="s">
        <v>849</v>
      </c>
    </row>
    <row r="10" spans="1:9" x14ac:dyDescent="0.2">
      <c r="A10" s="248">
        <v>1</v>
      </c>
      <c r="B10" s="183"/>
      <c r="C10" s="454" t="s">
        <v>716</v>
      </c>
      <c r="D10" s="60"/>
      <c r="E10" s="60"/>
      <c r="F10" s="60"/>
      <c r="G10" s="60"/>
      <c r="H10" s="347"/>
      <c r="I10" s="183"/>
    </row>
    <row r="11" spans="1:9" x14ac:dyDescent="0.2">
      <c r="A11" s="248">
        <f>SUM(A10+1)</f>
        <v>2</v>
      </c>
      <c r="B11" s="183"/>
      <c r="C11" s="455" t="s">
        <v>717</v>
      </c>
      <c r="D11" s="60"/>
      <c r="E11" s="60"/>
      <c r="F11" s="60"/>
      <c r="G11" s="60"/>
      <c r="H11" s="347"/>
      <c r="I11" s="183"/>
    </row>
    <row r="12" spans="1:9" x14ac:dyDescent="0.2">
      <c r="A12" s="248">
        <f t="shared" ref="A12:A28" si="0">SUM(A11+1)</f>
        <v>3</v>
      </c>
      <c r="B12" s="1491">
        <v>701</v>
      </c>
      <c r="C12" s="183" t="s">
        <v>718</v>
      </c>
      <c r="D12" s="1492" t="s">
        <v>713</v>
      </c>
      <c r="E12" s="1492" t="s">
        <v>714</v>
      </c>
      <c r="F12" s="1492"/>
      <c r="G12" s="823"/>
      <c r="H12" s="823"/>
      <c r="I12" s="1560">
        <f>G12-H12</f>
        <v>0</v>
      </c>
    </row>
    <row r="13" spans="1:9" x14ac:dyDescent="0.2">
      <c r="A13" s="248">
        <f t="shared" si="0"/>
        <v>4</v>
      </c>
      <c r="B13" s="1491">
        <v>701</v>
      </c>
      <c r="C13" s="183" t="s">
        <v>719</v>
      </c>
      <c r="D13" s="1492"/>
      <c r="E13" s="1492"/>
      <c r="F13" s="1492" t="s">
        <v>715</v>
      </c>
      <c r="G13" s="823"/>
      <c r="H13" s="823"/>
      <c r="I13" s="1560">
        <f t="shared" ref="I13:I16" si="1">G13-H13</f>
        <v>0</v>
      </c>
    </row>
    <row r="14" spans="1:9" x14ac:dyDescent="0.2">
      <c r="A14" s="248">
        <f t="shared" si="0"/>
        <v>5</v>
      </c>
      <c r="B14" s="1491">
        <v>702</v>
      </c>
      <c r="C14" s="183" t="s">
        <v>720</v>
      </c>
      <c r="D14" s="1492" t="s">
        <v>713</v>
      </c>
      <c r="E14" s="1492" t="s">
        <v>714</v>
      </c>
      <c r="F14" s="1492"/>
      <c r="G14" s="823"/>
      <c r="H14" s="823"/>
      <c r="I14" s="1560">
        <f t="shared" si="1"/>
        <v>0</v>
      </c>
    </row>
    <row r="15" spans="1:9" x14ac:dyDescent="0.2">
      <c r="A15" s="248">
        <f t="shared" si="0"/>
        <v>6</v>
      </c>
      <c r="B15" s="1491">
        <v>703</v>
      </c>
      <c r="C15" s="183" t="s">
        <v>721</v>
      </c>
      <c r="D15" s="1492" t="s">
        <v>713</v>
      </c>
      <c r="E15" s="1492"/>
      <c r="F15" s="1492"/>
      <c r="G15" s="823"/>
      <c r="H15" s="823"/>
      <c r="I15" s="1560">
        <f t="shared" si="1"/>
        <v>0</v>
      </c>
    </row>
    <row r="16" spans="1:9" x14ac:dyDescent="0.2">
      <c r="A16" s="248">
        <f t="shared" si="0"/>
        <v>7</v>
      </c>
      <c r="B16" s="1491">
        <v>704</v>
      </c>
      <c r="C16" s="183" t="s">
        <v>722</v>
      </c>
      <c r="D16" s="1492" t="s">
        <v>713</v>
      </c>
      <c r="E16" s="1492" t="s">
        <v>714</v>
      </c>
      <c r="F16" s="1492" t="s">
        <v>715</v>
      </c>
      <c r="G16" s="823"/>
      <c r="H16" s="823"/>
      <c r="I16" s="1560">
        <f t="shared" si="1"/>
        <v>0</v>
      </c>
    </row>
    <row r="17" spans="1:9" x14ac:dyDescent="0.2">
      <c r="A17" s="248">
        <f t="shared" si="0"/>
        <v>8</v>
      </c>
      <c r="B17" s="183"/>
      <c r="C17" s="455" t="s">
        <v>723</v>
      </c>
      <c r="D17" s="1492"/>
      <c r="E17" s="1492"/>
      <c r="F17" s="1492"/>
      <c r="G17" s="60"/>
      <c r="H17" s="60"/>
      <c r="I17" s="347"/>
    </row>
    <row r="18" spans="1:9" x14ac:dyDescent="0.2">
      <c r="A18" s="248">
        <f t="shared" si="0"/>
        <v>9</v>
      </c>
      <c r="B18" s="1491">
        <v>706</v>
      </c>
      <c r="C18" s="183" t="s">
        <v>724</v>
      </c>
      <c r="D18" s="1492" t="s">
        <v>713</v>
      </c>
      <c r="E18" s="1492" t="s">
        <v>714</v>
      </c>
      <c r="F18" s="1492"/>
      <c r="G18" s="823"/>
      <c r="H18" s="823"/>
      <c r="I18" s="1560">
        <f>G18-H18</f>
        <v>0</v>
      </c>
    </row>
    <row r="19" spans="1:9" x14ac:dyDescent="0.2">
      <c r="A19" s="248">
        <f t="shared" si="0"/>
        <v>10</v>
      </c>
      <c r="B19" s="1491">
        <v>706</v>
      </c>
      <c r="C19" s="183" t="s">
        <v>265</v>
      </c>
      <c r="D19" s="1492"/>
      <c r="E19" s="1492"/>
      <c r="F19" s="1492" t="s">
        <v>715</v>
      </c>
      <c r="G19" s="823"/>
      <c r="H19" s="823"/>
      <c r="I19" s="1560">
        <f t="shared" ref="I19:I27" si="2">G19-H19</f>
        <v>0</v>
      </c>
    </row>
    <row r="20" spans="1:9" x14ac:dyDescent="0.2">
      <c r="A20" s="248">
        <f t="shared" si="0"/>
        <v>11</v>
      </c>
      <c r="B20" s="1491">
        <v>707</v>
      </c>
      <c r="C20" s="183" t="s">
        <v>266</v>
      </c>
      <c r="D20" s="1492" t="s">
        <v>713</v>
      </c>
      <c r="E20" s="1492" t="s">
        <v>714</v>
      </c>
      <c r="F20" s="1492"/>
      <c r="G20" s="823"/>
      <c r="H20" s="823"/>
      <c r="I20" s="1560">
        <f t="shared" si="2"/>
        <v>0</v>
      </c>
    </row>
    <row r="21" spans="1:9" x14ac:dyDescent="0.2">
      <c r="A21" s="248">
        <f t="shared" si="0"/>
        <v>12</v>
      </c>
      <c r="B21" s="1491">
        <v>708</v>
      </c>
      <c r="C21" s="183" t="s">
        <v>267</v>
      </c>
      <c r="D21" s="1492" t="s">
        <v>713</v>
      </c>
      <c r="E21" s="1492"/>
      <c r="F21" s="1492"/>
      <c r="G21" s="823"/>
      <c r="H21" s="823"/>
      <c r="I21" s="1560">
        <f t="shared" si="2"/>
        <v>0</v>
      </c>
    </row>
    <row r="22" spans="1:9" x14ac:dyDescent="0.2">
      <c r="A22" s="248">
        <f t="shared" si="0"/>
        <v>13</v>
      </c>
      <c r="B22" s="1491">
        <v>708</v>
      </c>
      <c r="C22" s="183" t="s">
        <v>268</v>
      </c>
      <c r="D22" s="1492"/>
      <c r="E22" s="1492" t="s">
        <v>714</v>
      </c>
      <c r="F22" s="1492"/>
      <c r="G22" s="823"/>
      <c r="H22" s="823"/>
      <c r="I22" s="1560">
        <f t="shared" si="2"/>
        <v>0</v>
      </c>
    </row>
    <row r="23" spans="1:9" x14ac:dyDescent="0.2">
      <c r="A23" s="248">
        <f t="shared" si="0"/>
        <v>14</v>
      </c>
      <c r="B23" s="1491">
        <v>709</v>
      </c>
      <c r="C23" s="183" t="s">
        <v>269</v>
      </c>
      <c r="D23" s="1492" t="s">
        <v>713</v>
      </c>
      <c r="E23" s="1492"/>
      <c r="F23" s="1492"/>
      <c r="G23" s="823"/>
      <c r="H23" s="823"/>
      <c r="I23" s="1560">
        <f t="shared" si="2"/>
        <v>0</v>
      </c>
    </row>
    <row r="24" spans="1:9" x14ac:dyDescent="0.2">
      <c r="A24" s="248">
        <f t="shared" si="0"/>
        <v>15</v>
      </c>
      <c r="B24" s="1491">
        <v>710</v>
      </c>
      <c r="C24" s="183" t="s">
        <v>270</v>
      </c>
      <c r="D24" s="1492" t="s">
        <v>713</v>
      </c>
      <c r="E24" s="1492"/>
      <c r="F24" s="1492"/>
      <c r="G24" s="823"/>
      <c r="H24" s="823"/>
      <c r="I24" s="1560">
        <f t="shared" si="2"/>
        <v>0</v>
      </c>
    </row>
    <row r="25" spans="1:9" x14ac:dyDescent="0.2">
      <c r="A25" s="248">
        <f t="shared" si="0"/>
        <v>16</v>
      </c>
      <c r="B25" s="1491">
        <v>711</v>
      </c>
      <c r="C25" s="183" t="s">
        <v>271</v>
      </c>
      <c r="D25" s="1492" t="s">
        <v>713</v>
      </c>
      <c r="E25" s="1492"/>
      <c r="F25" s="1492"/>
      <c r="G25" s="823"/>
      <c r="H25" s="823"/>
      <c r="I25" s="1560">
        <f t="shared" si="2"/>
        <v>0</v>
      </c>
    </row>
    <row r="26" spans="1:9" x14ac:dyDescent="0.2">
      <c r="A26" s="248">
        <f t="shared" si="0"/>
        <v>17</v>
      </c>
      <c r="B26" s="1491">
        <v>712</v>
      </c>
      <c r="C26" s="183" t="s">
        <v>272</v>
      </c>
      <c r="D26" s="1492" t="s">
        <v>713</v>
      </c>
      <c r="E26" s="1492"/>
      <c r="F26" s="1492"/>
      <c r="G26" s="823"/>
      <c r="H26" s="823"/>
      <c r="I26" s="1560">
        <f t="shared" si="2"/>
        <v>0</v>
      </c>
    </row>
    <row r="27" spans="1:9" x14ac:dyDescent="0.2">
      <c r="A27" s="248">
        <f t="shared" si="0"/>
        <v>18</v>
      </c>
      <c r="B27" s="1491">
        <v>713</v>
      </c>
      <c r="C27" s="183" t="s">
        <v>273</v>
      </c>
      <c r="D27" s="1492" t="s">
        <v>713</v>
      </c>
      <c r="E27" s="1492" t="s">
        <v>714</v>
      </c>
      <c r="F27" s="1492"/>
      <c r="G27" s="823"/>
      <c r="H27" s="823"/>
      <c r="I27" s="1560">
        <f t="shared" si="2"/>
        <v>0</v>
      </c>
    </row>
    <row r="28" spans="1:9" ht="13.5" thickBot="1" x14ac:dyDescent="0.25">
      <c r="A28" s="248">
        <f t="shared" si="0"/>
        <v>19</v>
      </c>
      <c r="B28" s="183"/>
      <c r="C28" s="934" t="s">
        <v>274</v>
      </c>
      <c r="D28" s="1492"/>
      <c r="E28" s="1492"/>
      <c r="F28" s="1492"/>
      <c r="G28" s="1548">
        <f>SUM(G10:G27)</f>
        <v>0</v>
      </c>
      <c r="H28" s="1548">
        <f>SUM(H10:H27)</f>
        <v>0</v>
      </c>
      <c r="I28" s="1551">
        <f>G28-H28</f>
        <v>0</v>
      </c>
    </row>
    <row r="29" spans="1:9" ht="13.5" thickTop="1" x14ac:dyDescent="0.2">
      <c r="A29" s="248">
        <f t="shared" ref="A29:A44" si="3">SUM(A28+1)</f>
        <v>20</v>
      </c>
      <c r="B29" s="183"/>
      <c r="C29" s="454" t="s">
        <v>275</v>
      </c>
      <c r="D29" s="1492"/>
      <c r="E29" s="1492"/>
      <c r="F29" s="1492"/>
      <c r="G29" s="60"/>
      <c r="H29" s="60"/>
      <c r="I29" s="347"/>
    </row>
    <row r="30" spans="1:9" x14ac:dyDescent="0.2">
      <c r="A30" s="248">
        <f t="shared" si="3"/>
        <v>21</v>
      </c>
      <c r="B30" s="183"/>
      <c r="C30" s="455" t="s">
        <v>717</v>
      </c>
      <c r="D30" s="1492"/>
      <c r="E30" s="1492"/>
      <c r="F30" s="1492"/>
      <c r="G30" s="60"/>
      <c r="H30" s="60"/>
      <c r="I30" s="347"/>
    </row>
    <row r="31" spans="1:9" x14ac:dyDescent="0.2">
      <c r="A31" s="248">
        <f t="shared" si="3"/>
        <v>22</v>
      </c>
      <c r="B31" s="1491">
        <v>721</v>
      </c>
      <c r="C31" s="183" t="s">
        <v>718</v>
      </c>
      <c r="D31" s="1492" t="s">
        <v>713</v>
      </c>
      <c r="E31" s="1492" t="s">
        <v>714</v>
      </c>
      <c r="F31" s="1492"/>
      <c r="G31" s="823"/>
      <c r="H31" s="823"/>
      <c r="I31" s="1560">
        <f>G31-H31</f>
        <v>0</v>
      </c>
    </row>
    <row r="32" spans="1:9" x14ac:dyDescent="0.2">
      <c r="A32" s="248">
        <f t="shared" si="3"/>
        <v>23</v>
      </c>
      <c r="B32" s="1491">
        <v>721</v>
      </c>
      <c r="C32" s="183" t="s">
        <v>276</v>
      </c>
      <c r="D32" s="1492"/>
      <c r="E32" s="1492"/>
      <c r="F32" s="1492" t="s">
        <v>715</v>
      </c>
      <c r="G32" s="823"/>
      <c r="H32" s="823"/>
      <c r="I32" s="1560">
        <f t="shared" ref="I32:I38" si="4">G32-H32</f>
        <v>0</v>
      </c>
    </row>
    <row r="33" spans="1:9" x14ac:dyDescent="0.2">
      <c r="A33" s="248">
        <f t="shared" si="3"/>
        <v>24</v>
      </c>
      <c r="B33" s="1491">
        <v>722</v>
      </c>
      <c r="C33" s="183" t="s">
        <v>1430</v>
      </c>
      <c r="D33" s="1492" t="s">
        <v>713</v>
      </c>
      <c r="E33" s="1492"/>
      <c r="F33" s="1492"/>
      <c r="G33" s="823"/>
      <c r="H33" s="823"/>
      <c r="I33" s="1560">
        <f t="shared" si="4"/>
        <v>0</v>
      </c>
    </row>
    <row r="34" spans="1:9" x14ac:dyDescent="0.2">
      <c r="A34" s="248">
        <f t="shared" si="3"/>
        <v>25</v>
      </c>
      <c r="B34" s="1491">
        <v>722</v>
      </c>
      <c r="C34" s="183" t="s">
        <v>277</v>
      </c>
      <c r="D34" s="1492"/>
      <c r="E34" s="1492" t="s">
        <v>714</v>
      </c>
      <c r="F34" s="1492"/>
      <c r="G34" s="823"/>
      <c r="H34" s="823"/>
      <c r="I34" s="1560">
        <f t="shared" si="4"/>
        <v>0</v>
      </c>
    </row>
    <row r="35" spans="1:9" x14ac:dyDescent="0.2">
      <c r="A35" s="248">
        <f t="shared" si="3"/>
        <v>26</v>
      </c>
      <c r="B35" s="1491">
        <v>723</v>
      </c>
      <c r="C35" s="183" t="s">
        <v>278</v>
      </c>
      <c r="D35" s="1492" t="s">
        <v>713</v>
      </c>
      <c r="E35" s="1492"/>
      <c r="F35" s="1492"/>
      <c r="G35" s="823"/>
      <c r="H35" s="823"/>
      <c r="I35" s="1560">
        <f t="shared" si="4"/>
        <v>0</v>
      </c>
    </row>
    <row r="36" spans="1:9" x14ac:dyDescent="0.2">
      <c r="A36" s="248">
        <f t="shared" si="3"/>
        <v>27</v>
      </c>
      <c r="B36" s="1491">
        <v>724</v>
      </c>
      <c r="C36" s="183" t="s">
        <v>279</v>
      </c>
      <c r="D36" s="1492" t="s">
        <v>713</v>
      </c>
      <c r="E36" s="1492" t="s">
        <v>714</v>
      </c>
      <c r="F36" s="1492"/>
      <c r="G36" s="823"/>
      <c r="H36" s="823"/>
      <c r="I36" s="1560">
        <f t="shared" si="4"/>
        <v>0</v>
      </c>
    </row>
    <row r="37" spans="1:9" x14ac:dyDescent="0.2">
      <c r="A37" s="248">
        <f t="shared" si="3"/>
        <v>28</v>
      </c>
      <c r="B37" s="1491">
        <v>725</v>
      </c>
      <c r="C37" s="183" t="s">
        <v>721</v>
      </c>
      <c r="D37" s="1492" t="s">
        <v>713</v>
      </c>
      <c r="E37" s="1492"/>
      <c r="F37" s="1492"/>
      <c r="G37" s="823"/>
      <c r="H37" s="823"/>
      <c r="I37" s="1560">
        <f t="shared" si="4"/>
        <v>0</v>
      </c>
    </row>
    <row r="38" spans="1:9" x14ac:dyDescent="0.2">
      <c r="A38" s="248">
        <f t="shared" si="3"/>
        <v>29</v>
      </c>
      <c r="B38" s="1491">
        <v>726</v>
      </c>
      <c r="C38" s="183" t="s">
        <v>280</v>
      </c>
      <c r="D38" s="1492" t="s">
        <v>713</v>
      </c>
      <c r="E38" s="1492" t="s">
        <v>714</v>
      </c>
      <c r="F38" s="1492" t="s">
        <v>715</v>
      </c>
      <c r="G38" s="823"/>
      <c r="H38" s="823"/>
      <c r="I38" s="1560">
        <f t="shared" si="4"/>
        <v>0</v>
      </c>
    </row>
    <row r="39" spans="1:9" x14ac:dyDescent="0.2">
      <c r="A39" s="248">
        <f t="shared" si="3"/>
        <v>30</v>
      </c>
      <c r="B39" s="183"/>
      <c r="C39" s="455" t="s">
        <v>723</v>
      </c>
      <c r="D39" s="1492"/>
      <c r="E39" s="1492"/>
      <c r="F39" s="1492"/>
      <c r="G39" s="60"/>
      <c r="H39" s="60"/>
      <c r="I39" s="347"/>
    </row>
    <row r="40" spans="1:9" x14ac:dyDescent="0.2">
      <c r="A40" s="248">
        <f t="shared" si="3"/>
        <v>31</v>
      </c>
      <c r="B40" s="1491">
        <v>729</v>
      </c>
      <c r="C40" s="183" t="s">
        <v>283</v>
      </c>
      <c r="D40" s="1492" t="s">
        <v>713</v>
      </c>
      <c r="E40" s="1492" t="s">
        <v>714</v>
      </c>
      <c r="F40" s="1492"/>
      <c r="G40" s="823"/>
      <c r="H40" s="823"/>
      <c r="I40" s="1560">
        <f>G40-H40</f>
        <v>0</v>
      </c>
    </row>
    <row r="41" spans="1:9" x14ac:dyDescent="0.2">
      <c r="A41" s="248">
        <f t="shared" si="3"/>
        <v>32</v>
      </c>
      <c r="B41" s="1491">
        <v>729</v>
      </c>
      <c r="C41" s="183" t="s">
        <v>284</v>
      </c>
      <c r="D41" s="1492"/>
      <c r="E41" s="1492"/>
      <c r="F41" s="1492" t="s">
        <v>715</v>
      </c>
      <c r="G41" s="823"/>
      <c r="H41" s="823"/>
      <c r="I41" s="1560">
        <f t="shared" ref="I41:I45" si="5">G41-H41</f>
        <v>0</v>
      </c>
    </row>
    <row r="42" spans="1:9" x14ac:dyDescent="0.2">
      <c r="A42" s="248">
        <f t="shared" si="3"/>
        <v>33</v>
      </c>
      <c r="B42" s="1491">
        <v>730</v>
      </c>
      <c r="C42" s="183" t="s">
        <v>266</v>
      </c>
      <c r="D42" s="1492" t="s">
        <v>713</v>
      </c>
      <c r="E42" s="1492" t="s">
        <v>714</v>
      </c>
      <c r="F42" s="1492"/>
      <c r="G42" s="823"/>
      <c r="H42" s="823"/>
      <c r="I42" s="1560">
        <f t="shared" si="5"/>
        <v>0</v>
      </c>
    </row>
    <row r="43" spans="1:9" x14ac:dyDescent="0.2">
      <c r="A43" s="248">
        <f t="shared" si="3"/>
        <v>34</v>
      </c>
      <c r="B43" s="1491">
        <v>731</v>
      </c>
      <c r="C43" s="183" t="s">
        <v>285</v>
      </c>
      <c r="D43" s="1492" t="s">
        <v>713</v>
      </c>
      <c r="E43" s="1492" t="s">
        <v>714</v>
      </c>
      <c r="F43" s="1492"/>
      <c r="G43" s="823"/>
      <c r="H43" s="823"/>
      <c r="I43" s="1560">
        <f t="shared" si="5"/>
        <v>0</v>
      </c>
    </row>
    <row r="44" spans="1:9" x14ac:dyDescent="0.2">
      <c r="A44" s="248">
        <f t="shared" si="3"/>
        <v>35</v>
      </c>
      <c r="B44" s="1491">
        <v>732</v>
      </c>
      <c r="C44" s="183" t="s">
        <v>1431</v>
      </c>
      <c r="D44" s="1492" t="s">
        <v>713</v>
      </c>
      <c r="E44" s="1492" t="s">
        <v>714</v>
      </c>
      <c r="F44" s="1492"/>
      <c r="G44" s="823"/>
      <c r="H44" s="823"/>
      <c r="I44" s="1560">
        <f t="shared" si="5"/>
        <v>0</v>
      </c>
    </row>
    <row r="45" spans="1:9" x14ac:dyDescent="0.2">
      <c r="A45" s="248">
        <f>SUM(A44+1)</f>
        <v>36</v>
      </c>
      <c r="B45" s="1491">
        <v>733</v>
      </c>
      <c r="C45" s="183" t="s">
        <v>286</v>
      </c>
      <c r="D45" s="1492" t="s">
        <v>713</v>
      </c>
      <c r="E45" s="1492" t="s">
        <v>714</v>
      </c>
      <c r="F45" s="1492"/>
      <c r="G45" s="823"/>
      <c r="H45" s="823"/>
      <c r="I45" s="1560">
        <f t="shared" si="5"/>
        <v>0</v>
      </c>
    </row>
    <row r="46" spans="1:9" ht="13.5" thickBot="1" x14ac:dyDescent="0.25">
      <c r="A46" s="199">
        <f>SUM(A45+1)</f>
        <v>37</v>
      </c>
      <c r="B46" s="1497" t="s">
        <v>875</v>
      </c>
      <c r="C46" s="935" t="s">
        <v>287</v>
      </c>
      <c r="D46" s="1496"/>
      <c r="E46" s="1496"/>
      <c r="F46" s="1496"/>
      <c r="G46" s="1548">
        <f>SUM(G31:G45)</f>
        <v>0</v>
      </c>
      <c r="H46" s="1548">
        <f t="shared" ref="H46" si="6">SUM(H31:H45)</f>
        <v>0</v>
      </c>
      <c r="I46" s="1551">
        <f>G46-H46</f>
        <v>0</v>
      </c>
    </row>
    <row r="47" spans="1:9" ht="13.5" thickTop="1" x14ac:dyDescent="0.2"/>
    <row r="70" spans="2:6" x14ac:dyDescent="0.2">
      <c r="B70" s="22"/>
      <c r="D70" s="22"/>
      <c r="E70" s="22"/>
      <c r="F70" s="22"/>
    </row>
    <row r="71" spans="2:6" x14ac:dyDescent="0.2">
      <c r="B71" s="22"/>
      <c r="D71" s="22"/>
      <c r="E71" s="22"/>
      <c r="F71" s="22"/>
    </row>
    <row r="72" spans="2:6" x14ac:dyDescent="0.2">
      <c r="B72" s="22"/>
      <c r="D72" s="22"/>
      <c r="E72" s="22"/>
      <c r="F72" s="22"/>
    </row>
    <row r="73" spans="2:6" x14ac:dyDescent="0.2">
      <c r="B73" s="22"/>
      <c r="D73" s="22"/>
      <c r="E73" s="22"/>
      <c r="F73" s="22"/>
    </row>
    <row r="74" spans="2:6" x14ac:dyDescent="0.2">
      <c r="B74" s="22"/>
      <c r="D74" s="22"/>
      <c r="E74" s="22"/>
      <c r="F74" s="22"/>
    </row>
    <row r="75" spans="2:6" x14ac:dyDescent="0.2">
      <c r="B75" s="22"/>
      <c r="D75" s="22"/>
      <c r="E75" s="22"/>
      <c r="F75" s="22"/>
    </row>
    <row r="76" spans="2:6" x14ac:dyDescent="0.2">
      <c r="B76" s="22"/>
      <c r="D76" s="22"/>
      <c r="E76" s="22"/>
      <c r="F76" s="22"/>
    </row>
    <row r="77" spans="2:6" x14ac:dyDescent="0.2">
      <c r="B77" s="22"/>
    </row>
    <row r="78" spans="2:6" x14ac:dyDescent="0.2">
      <c r="B78" s="22"/>
    </row>
    <row r="79" spans="2:6" x14ac:dyDescent="0.2">
      <c r="B79" s="22"/>
    </row>
    <row r="80" spans="2:6" x14ac:dyDescent="0.2">
      <c r="B80" s="22"/>
    </row>
    <row r="81" spans="2:2" x14ac:dyDescent="0.2">
      <c r="B81" s="22"/>
    </row>
    <row r="82" spans="2:2" x14ac:dyDescent="0.2">
      <c r="B82" s="22"/>
    </row>
    <row r="83" spans="2:2" x14ac:dyDescent="0.2">
      <c r="B83" s="22"/>
    </row>
    <row r="84" spans="2:2" x14ac:dyDescent="0.2">
      <c r="B84" s="22"/>
    </row>
    <row r="85" spans="2:2" x14ac:dyDescent="0.2">
      <c r="B85" s="22"/>
    </row>
    <row r="86" spans="2:2" x14ac:dyDescent="0.2">
      <c r="B86" s="22"/>
    </row>
    <row r="87" spans="2:2" x14ac:dyDescent="0.2">
      <c r="B87" s="22"/>
    </row>
    <row r="88" spans="2:2" x14ac:dyDescent="0.2">
      <c r="B88" s="22"/>
    </row>
    <row r="89" spans="2:2" x14ac:dyDescent="0.2">
      <c r="B89" s="22"/>
    </row>
    <row r="90" spans="2:2" x14ac:dyDescent="0.2">
      <c r="B90" s="22"/>
    </row>
    <row r="91" spans="2:2" x14ac:dyDescent="0.2">
      <c r="B91" s="22"/>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1" orientation="portrait" r:id="rId1"/>
  <headerFooter alignWithMargins="0">
    <oddFooter>&amp;C&amp;P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7"/>
  <sheetViews>
    <sheetView zoomScaleNormal="100" workbookViewId="0">
      <selection activeCell="K1" sqref="K1"/>
    </sheetView>
  </sheetViews>
  <sheetFormatPr defaultRowHeight="12.75" x14ac:dyDescent="0.2"/>
  <cols>
    <col min="1" max="2" width="5.7109375" style="43" customWidth="1"/>
    <col min="3" max="3" width="42.85546875" style="43" customWidth="1"/>
    <col min="4" max="6" width="2.7109375" style="43" customWidth="1"/>
    <col min="7" max="7" width="11.85546875" style="43" customWidth="1"/>
    <col min="8" max="8" width="12" style="43" customWidth="1"/>
    <col min="9" max="9" width="14" style="43" customWidth="1"/>
    <col min="10" max="16384" width="9.140625" style="43"/>
  </cols>
  <sheetData>
    <row r="1" spans="1:9" ht="18" x14ac:dyDescent="0.25">
      <c r="A1" s="1773" t="s">
        <v>710</v>
      </c>
      <c r="B1" s="1774"/>
      <c r="C1" s="1774"/>
      <c r="D1" s="1774"/>
      <c r="E1" s="1774"/>
      <c r="F1" s="1774"/>
      <c r="G1" s="1774"/>
      <c r="H1" s="1774"/>
      <c r="I1" s="1775"/>
    </row>
    <row r="2" spans="1:9" ht="16.5" x14ac:dyDescent="0.25">
      <c r="A2" s="2028" t="s">
        <v>973</v>
      </c>
      <c r="B2" s="2029"/>
      <c r="C2" s="2029"/>
      <c r="D2" s="2029"/>
      <c r="E2" s="2029"/>
      <c r="F2" s="2029"/>
      <c r="G2" s="2029"/>
      <c r="H2" s="2029"/>
      <c r="I2" s="2030"/>
    </row>
    <row r="3" spans="1:9" x14ac:dyDescent="0.2">
      <c r="A3" s="2025" t="s">
        <v>711</v>
      </c>
      <c r="B3" s="2026"/>
      <c r="C3" s="2026"/>
      <c r="D3" s="2026"/>
      <c r="E3" s="2026"/>
      <c r="F3" s="2026"/>
      <c r="G3" s="2026"/>
      <c r="H3" s="2026"/>
      <c r="I3" s="2027"/>
    </row>
    <row r="4" spans="1:9" ht="7.5" customHeight="1" x14ac:dyDescent="0.2">
      <c r="A4" s="798"/>
      <c r="B4" s="2"/>
      <c r="C4" s="2"/>
      <c r="D4" s="2"/>
      <c r="E4" s="2"/>
      <c r="F4" s="2"/>
      <c r="G4" s="2"/>
      <c r="H4" s="2"/>
      <c r="I4" s="183"/>
    </row>
    <row r="5" spans="1:9" x14ac:dyDescent="0.2">
      <c r="A5" s="799"/>
      <c r="B5" s="19"/>
      <c r="C5" s="19"/>
      <c r="D5" s="18"/>
      <c r="E5" s="18"/>
      <c r="F5" s="18"/>
      <c r="G5" s="244"/>
      <c r="H5" s="9"/>
      <c r="I5" s="449" t="s">
        <v>240</v>
      </c>
    </row>
    <row r="6" spans="1:9" x14ac:dyDescent="0.2">
      <c r="A6" s="799"/>
      <c r="B6" s="19"/>
      <c r="C6" s="19"/>
      <c r="D6" s="4" t="s">
        <v>712</v>
      </c>
      <c r="E6" s="4"/>
      <c r="F6" s="4"/>
      <c r="G6" s="244" t="s">
        <v>395</v>
      </c>
      <c r="H6" s="9" t="s">
        <v>395</v>
      </c>
      <c r="I6" s="449" t="s">
        <v>1056</v>
      </c>
    </row>
    <row r="7" spans="1:9" x14ac:dyDescent="0.2">
      <c r="A7" s="800"/>
      <c r="B7" s="447"/>
      <c r="C7" s="447"/>
      <c r="D7" s="23"/>
      <c r="E7" s="23"/>
      <c r="F7" s="23"/>
      <c r="G7" s="121" t="s">
        <v>97</v>
      </c>
      <c r="H7" s="448" t="s">
        <v>306</v>
      </c>
      <c r="I7" s="449" t="s">
        <v>241</v>
      </c>
    </row>
    <row r="8" spans="1:9" x14ac:dyDescent="0.2">
      <c r="A8" s="448" t="s">
        <v>839</v>
      </c>
      <c r="B8" s="19"/>
      <c r="C8" s="449" t="s">
        <v>985</v>
      </c>
      <c r="D8" s="450"/>
      <c r="E8" s="450"/>
      <c r="F8" s="450"/>
      <c r="G8" s="121" t="s">
        <v>81</v>
      </c>
      <c r="H8" s="448" t="s">
        <v>81</v>
      </c>
      <c r="I8" s="785" t="s">
        <v>739</v>
      </c>
    </row>
    <row r="9" spans="1:9" ht="13.5" thickBot="1" x14ac:dyDescent="0.25">
      <c r="A9" s="453" t="s">
        <v>844</v>
      </c>
      <c r="B9" s="451" t="s">
        <v>845</v>
      </c>
      <c r="C9" s="451" t="s">
        <v>846</v>
      </c>
      <c r="D9" s="452" t="s">
        <v>713</v>
      </c>
      <c r="E9" s="452" t="s">
        <v>714</v>
      </c>
      <c r="F9" s="452" t="s">
        <v>715</v>
      </c>
      <c r="G9" s="452" t="s">
        <v>847</v>
      </c>
      <c r="H9" s="452" t="s">
        <v>848</v>
      </c>
      <c r="I9" s="453" t="s">
        <v>849</v>
      </c>
    </row>
    <row r="10" spans="1:9" x14ac:dyDescent="0.2">
      <c r="A10" s="248">
        <v>38</v>
      </c>
      <c r="B10" s="1491"/>
      <c r="C10" s="454" t="s">
        <v>288</v>
      </c>
      <c r="D10" s="1492"/>
      <c r="E10" s="1492"/>
      <c r="F10" s="1492"/>
      <c r="G10" s="60"/>
      <c r="H10" s="60"/>
      <c r="I10" s="347"/>
    </row>
    <row r="11" spans="1:9" x14ac:dyDescent="0.2">
      <c r="A11" s="248">
        <f t="shared" ref="A11:A45" si="0">SUM(A10+1)</f>
        <v>39</v>
      </c>
      <c r="B11" s="1491"/>
      <c r="C11" s="455" t="s">
        <v>717</v>
      </c>
      <c r="D11" s="1492"/>
      <c r="E11" s="1492"/>
      <c r="F11" s="1492"/>
      <c r="G11" s="60"/>
      <c r="H11" s="60"/>
      <c r="I11" s="347"/>
    </row>
    <row r="12" spans="1:9" x14ac:dyDescent="0.2">
      <c r="A12" s="248">
        <f t="shared" si="0"/>
        <v>40</v>
      </c>
      <c r="B12" s="1491">
        <v>741</v>
      </c>
      <c r="C12" s="183" t="s">
        <v>718</v>
      </c>
      <c r="D12" s="1492" t="s">
        <v>713</v>
      </c>
      <c r="E12" s="1492" t="s">
        <v>714</v>
      </c>
      <c r="F12" s="1492"/>
      <c r="G12" s="823"/>
      <c r="H12" s="823"/>
      <c r="I12" s="1560">
        <f>G12-H12</f>
        <v>0</v>
      </c>
    </row>
    <row r="13" spans="1:9" x14ac:dyDescent="0.2">
      <c r="A13" s="248">
        <f t="shared" si="0"/>
        <v>41</v>
      </c>
      <c r="B13" s="1491">
        <v>741</v>
      </c>
      <c r="C13" s="183" t="s">
        <v>719</v>
      </c>
      <c r="D13" s="1492"/>
      <c r="E13" s="1492"/>
      <c r="F13" s="1492" t="s">
        <v>715</v>
      </c>
      <c r="G13" s="823"/>
      <c r="H13" s="823"/>
      <c r="I13" s="1560">
        <f t="shared" ref="I13:I16" si="1">G13-H13</f>
        <v>0</v>
      </c>
    </row>
    <row r="14" spans="1:9" x14ac:dyDescent="0.2">
      <c r="A14" s="248">
        <f t="shared" si="0"/>
        <v>42</v>
      </c>
      <c r="B14" s="1491">
        <v>742</v>
      </c>
      <c r="C14" s="183" t="s">
        <v>720</v>
      </c>
      <c r="D14" s="1492" t="s">
        <v>713</v>
      </c>
      <c r="E14" s="1492"/>
      <c r="F14" s="1492"/>
      <c r="G14" s="823"/>
      <c r="H14" s="823"/>
      <c r="I14" s="1560">
        <f t="shared" si="1"/>
        <v>0</v>
      </c>
    </row>
    <row r="15" spans="1:9" x14ac:dyDescent="0.2">
      <c r="A15" s="248">
        <f t="shared" si="0"/>
        <v>43</v>
      </c>
      <c r="B15" s="1491">
        <v>743</v>
      </c>
      <c r="C15" s="183" t="s">
        <v>721</v>
      </c>
      <c r="D15" s="1492" t="s">
        <v>713</v>
      </c>
      <c r="E15" s="1492" t="s">
        <v>714</v>
      </c>
      <c r="F15" s="1492"/>
      <c r="G15" s="823"/>
      <c r="H15" s="823"/>
      <c r="I15" s="1560">
        <f t="shared" si="1"/>
        <v>0</v>
      </c>
    </row>
    <row r="16" spans="1:9" x14ac:dyDescent="0.2">
      <c r="A16" s="248">
        <f t="shared" si="0"/>
        <v>44</v>
      </c>
      <c r="B16" s="1491">
        <v>744</v>
      </c>
      <c r="C16" s="183" t="s">
        <v>289</v>
      </c>
      <c r="D16" s="1492" t="s">
        <v>713</v>
      </c>
      <c r="E16" s="1492" t="s">
        <v>714</v>
      </c>
      <c r="F16" s="1492"/>
      <c r="G16" s="823"/>
      <c r="H16" s="823"/>
      <c r="I16" s="1560">
        <f t="shared" si="1"/>
        <v>0</v>
      </c>
    </row>
    <row r="17" spans="1:9" x14ac:dyDescent="0.2">
      <c r="A17" s="248">
        <f t="shared" si="0"/>
        <v>45</v>
      </c>
      <c r="B17" s="1491"/>
      <c r="C17" s="455" t="s">
        <v>723</v>
      </c>
      <c r="D17" s="1492"/>
      <c r="E17" s="1492"/>
      <c r="F17" s="1492"/>
      <c r="G17" s="60"/>
      <c r="H17" s="60"/>
      <c r="I17" s="347"/>
    </row>
    <row r="18" spans="1:9" x14ac:dyDescent="0.2">
      <c r="A18" s="248">
        <f t="shared" si="0"/>
        <v>46</v>
      </c>
      <c r="B18" s="1491">
        <v>746</v>
      </c>
      <c r="C18" s="183" t="s">
        <v>724</v>
      </c>
      <c r="D18" s="1492" t="s">
        <v>713</v>
      </c>
      <c r="E18" s="1492" t="s">
        <v>714</v>
      </c>
      <c r="F18" s="1492"/>
      <c r="G18" s="823"/>
      <c r="H18" s="823"/>
      <c r="I18" s="1560">
        <f>G18-H18</f>
        <v>0</v>
      </c>
    </row>
    <row r="19" spans="1:9" x14ac:dyDescent="0.2">
      <c r="A19" s="248">
        <f t="shared" si="0"/>
        <v>47</v>
      </c>
      <c r="B19" s="1491">
        <v>746</v>
      </c>
      <c r="C19" s="183" t="s">
        <v>284</v>
      </c>
      <c r="D19" s="1492"/>
      <c r="E19" s="1492"/>
      <c r="F19" s="1492" t="s">
        <v>715</v>
      </c>
      <c r="G19" s="823"/>
      <c r="H19" s="823"/>
      <c r="I19" s="1560">
        <f t="shared" ref="I19:I21" si="2">G19-H19</f>
        <v>0</v>
      </c>
    </row>
    <row r="20" spans="1:9" x14ac:dyDescent="0.2">
      <c r="A20" s="248">
        <f t="shared" si="0"/>
        <v>48</v>
      </c>
      <c r="B20" s="1491">
        <v>747</v>
      </c>
      <c r="C20" s="183" t="s">
        <v>266</v>
      </c>
      <c r="D20" s="1492" t="s">
        <v>713</v>
      </c>
      <c r="E20" s="1492" t="s">
        <v>714</v>
      </c>
      <c r="F20" s="1492"/>
      <c r="G20" s="823"/>
      <c r="H20" s="823"/>
      <c r="I20" s="1560">
        <f t="shared" si="2"/>
        <v>0</v>
      </c>
    </row>
    <row r="21" spans="1:9" x14ac:dyDescent="0.2">
      <c r="A21" s="248">
        <f t="shared" si="0"/>
        <v>49</v>
      </c>
      <c r="B21" s="1491">
        <v>748</v>
      </c>
      <c r="C21" s="183" t="s">
        <v>812</v>
      </c>
      <c r="D21" s="1492" t="s">
        <v>713</v>
      </c>
      <c r="E21" s="1492" t="s">
        <v>714</v>
      </c>
      <c r="F21" s="1492"/>
      <c r="G21" s="823"/>
      <c r="H21" s="823"/>
      <c r="I21" s="1560">
        <f t="shared" si="2"/>
        <v>0</v>
      </c>
    </row>
    <row r="22" spans="1:9" ht="12.75" customHeight="1" thickBot="1" x14ac:dyDescent="0.25">
      <c r="A22" s="248">
        <f t="shared" si="0"/>
        <v>50</v>
      </c>
      <c r="B22" s="1491"/>
      <c r="C22" s="934" t="s">
        <v>813</v>
      </c>
      <c r="D22" s="1492"/>
      <c r="E22" s="1492"/>
      <c r="F22" s="1492"/>
      <c r="G22" s="1548">
        <f>SUM(G10:G21)</f>
        <v>0</v>
      </c>
      <c r="H22" s="1548">
        <f t="shared" ref="H22" si="3">SUM(H10:H21)</f>
        <v>0</v>
      </c>
      <c r="I22" s="1551">
        <f>G22-H22</f>
        <v>0</v>
      </c>
    </row>
    <row r="23" spans="1:9" ht="13.5" thickTop="1" x14ac:dyDescent="0.2">
      <c r="A23" s="248">
        <f t="shared" si="0"/>
        <v>51</v>
      </c>
      <c r="B23" s="1491"/>
      <c r="C23" s="454" t="s">
        <v>602</v>
      </c>
      <c r="D23" s="1492"/>
      <c r="E23" s="1492"/>
      <c r="F23" s="1492"/>
      <c r="G23" s="60"/>
      <c r="H23" s="60"/>
      <c r="I23" s="347"/>
    </row>
    <row r="24" spans="1:9" x14ac:dyDescent="0.2">
      <c r="A24" s="248">
        <f t="shared" si="0"/>
        <v>52</v>
      </c>
      <c r="B24" s="1491"/>
      <c r="C24" s="455" t="s">
        <v>717</v>
      </c>
      <c r="D24" s="1492"/>
      <c r="E24" s="1492"/>
      <c r="F24" s="1492"/>
      <c r="G24" s="60"/>
      <c r="H24" s="60"/>
      <c r="I24" s="347"/>
    </row>
    <row r="25" spans="1:9" x14ac:dyDescent="0.2">
      <c r="A25" s="248">
        <f t="shared" si="0"/>
        <v>53</v>
      </c>
      <c r="B25" s="1491">
        <v>751</v>
      </c>
      <c r="C25" s="183" t="s">
        <v>718</v>
      </c>
      <c r="D25" s="1492" t="s">
        <v>713</v>
      </c>
      <c r="E25" s="1492" t="s">
        <v>714</v>
      </c>
      <c r="F25" s="1492"/>
      <c r="G25" s="823"/>
      <c r="H25" s="823"/>
      <c r="I25" s="1560">
        <f>G25-H25</f>
        <v>0</v>
      </c>
    </row>
    <row r="26" spans="1:9" x14ac:dyDescent="0.2">
      <c r="A26" s="248">
        <f t="shared" si="0"/>
        <v>54</v>
      </c>
      <c r="B26" s="1491">
        <v>751</v>
      </c>
      <c r="C26" s="183" t="s">
        <v>719</v>
      </c>
      <c r="D26" s="1492"/>
      <c r="E26" s="1492"/>
      <c r="F26" s="1492" t="s">
        <v>715</v>
      </c>
      <c r="G26" s="823"/>
      <c r="H26" s="823"/>
      <c r="I26" s="1560">
        <f t="shared" ref="I26:I32" si="4">G26-H26</f>
        <v>0</v>
      </c>
    </row>
    <row r="27" spans="1:9" x14ac:dyDescent="0.2">
      <c r="A27" s="248">
        <f t="shared" si="0"/>
        <v>55</v>
      </c>
      <c r="B27" s="1491">
        <v>752</v>
      </c>
      <c r="C27" s="183" t="s">
        <v>603</v>
      </c>
      <c r="D27" s="1492" t="s">
        <v>713</v>
      </c>
      <c r="E27" s="1492"/>
      <c r="F27" s="1492"/>
      <c r="G27" s="823"/>
      <c r="H27" s="823"/>
      <c r="I27" s="1560">
        <f t="shared" si="4"/>
        <v>0</v>
      </c>
    </row>
    <row r="28" spans="1:9" x14ac:dyDescent="0.2">
      <c r="A28" s="248">
        <f t="shared" si="0"/>
        <v>56</v>
      </c>
      <c r="B28" s="1491">
        <v>752</v>
      </c>
      <c r="C28" s="183" t="s">
        <v>720</v>
      </c>
      <c r="D28" s="1492"/>
      <c r="E28" s="1492" t="s">
        <v>714</v>
      </c>
      <c r="F28" s="1492"/>
      <c r="G28" s="823"/>
      <c r="H28" s="823"/>
      <c r="I28" s="1560">
        <f t="shared" si="4"/>
        <v>0</v>
      </c>
    </row>
    <row r="29" spans="1:9" x14ac:dyDescent="0.2">
      <c r="A29" s="248">
        <f t="shared" si="0"/>
        <v>57</v>
      </c>
      <c r="B29" s="1491">
        <v>753</v>
      </c>
      <c r="C29" s="183" t="s">
        <v>604</v>
      </c>
      <c r="D29" s="1492" t="s">
        <v>713</v>
      </c>
      <c r="E29" s="1492"/>
      <c r="F29" s="1492"/>
      <c r="G29" s="823"/>
      <c r="H29" s="823"/>
      <c r="I29" s="1560">
        <f t="shared" si="4"/>
        <v>0</v>
      </c>
    </row>
    <row r="30" spans="1:9" x14ac:dyDescent="0.2">
      <c r="A30" s="248">
        <f t="shared" si="0"/>
        <v>58</v>
      </c>
      <c r="B30" s="1491">
        <v>754</v>
      </c>
      <c r="C30" s="183" t="s">
        <v>605</v>
      </c>
      <c r="D30" s="1492" t="s">
        <v>713</v>
      </c>
      <c r="E30" s="1492"/>
      <c r="F30" s="1492"/>
      <c r="G30" s="823"/>
      <c r="H30" s="823"/>
      <c r="I30" s="1560">
        <f t="shared" si="4"/>
        <v>0</v>
      </c>
    </row>
    <row r="31" spans="1:9" x14ac:dyDescent="0.2">
      <c r="A31" s="248">
        <f t="shared" si="0"/>
        <v>59</v>
      </c>
      <c r="B31" s="1491">
        <v>755</v>
      </c>
      <c r="C31" s="183" t="s">
        <v>606</v>
      </c>
      <c r="D31" s="1492" t="s">
        <v>713</v>
      </c>
      <c r="E31" s="1492"/>
      <c r="F31" s="1492"/>
      <c r="G31" s="823"/>
      <c r="H31" s="823"/>
      <c r="I31" s="1560">
        <f t="shared" si="4"/>
        <v>0</v>
      </c>
    </row>
    <row r="32" spans="1:9" x14ac:dyDescent="0.2">
      <c r="A32" s="1490">
        <f t="shared" si="0"/>
        <v>60</v>
      </c>
      <c r="B32" s="1497">
        <v>756</v>
      </c>
      <c r="C32" s="184" t="s">
        <v>721</v>
      </c>
      <c r="D32" s="1496" t="s">
        <v>713</v>
      </c>
      <c r="E32" s="1496"/>
      <c r="F32" s="1496"/>
      <c r="G32" s="812"/>
      <c r="H32" s="812"/>
      <c r="I32" s="1560">
        <f t="shared" si="4"/>
        <v>0</v>
      </c>
    </row>
    <row r="33" spans="1:9" x14ac:dyDescent="0.2">
      <c r="A33" s="1490">
        <f t="shared" si="0"/>
        <v>61</v>
      </c>
      <c r="B33" s="183"/>
      <c r="C33" s="455" t="s">
        <v>723</v>
      </c>
      <c r="D33" s="60"/>
      <c r="E33" s="60"/>
      <c r="F33" s="60"/>
      <c r="G33" s="60"/>
      <c r="H33" s="60"/>
      <c r="I33" s="347"/>
    </row>
    <row r="34" spans="1:9" x14ac:dyDescent="0.2">
      <c r="A34" s="1490">
        <f t="shared" si="0"/>
        <v>62</v>
      </c>
      <c r="B34" s="1491">
        <v>758</v>
      </c>
      <c r="C34" s="183" t="s">
        <v>283</v>
      </c>
      <c r="D34" s="60" t="s">
        <v>713</v>
      </c>
      <c r="E34" s="60" t="s">
        <v>714</v>
      </c>
      <c r="F34" s="60"/>
      <c r="G34" s="823"/>
      <c r="H34" s="823"/>
      <c r="I34" s="1560">
        <f>G34-H34</f>
        <v>0</v>
      </c>
    </row>
    <row r="35" spans="1:9" x14ac:dyDescent="0.2">
      <c r="A35" s="1490">
        <f t="shared" si="0"/>
        <v>63</v>
      </c>
      <c r="B35" s="1491">
        <v>758</v>
      </c>
      <c r="C35" s="183" t="s">
        <v>607</v>
      </c>
      <c r="D35" s="1492"/>
      <c r="E35" s="1492"/>
      <c r="F35" s="1492" t="s">
        <v>715</v>
      </c>
      <c r="G35" s="823"/>
      <c r="H35" s="823"/>
      <c r="I35" s="1560">
        <f t="shared" ref="I35:I45" si="5">G35-H35</f>
        <v>0</v>
      </c>
    </row>
    <row r="36" spans="1:9" x14ac:dyDescent="0.2">
      <c r="A36" s="1490">
        <f t="shared" si="0"/>
        <v>64</v>
      </c>
      <c r="B36" s="1491">
        <v>759</v>
      </c>
      <c r="C36" s="2" t="s">
        <v>266</v>
      </c>
      <c r="D36" s="1492" t="s">
        <v>713</v>
      </c>
      <c r="E36" s="1492" t="s">
        <v>714</v>
      </c>
      <c r="F36" s="1492"/>
      <c r="G36" s="823"/>
      <c r="H36" s="823"/>
      <c r="I36" s="1560">
        <f t="shared" si="5"/>
        <v>0</v>
      </c>
    </row>
    <row r="37" spans="1:9" x14ac:dyDescent="0.2">
      <c r="A37" s="1490">
        <f t="shared" si="0"/>
        <v>65</v>
      </c>
      <c r="B37" s="1491">
        <v>760</v>
      </c>
      <c r="C37" s="183" t="s">
        <v>608</v>
      </c>
      <c r="D37" s="1492" t="s">
        <v>713</v>
      </c>
      <c r="E37" s="1492" t="s">
        <v>714</v>
      </c>
      <c r="F37" s="1492"/>
      <c r="G37" s="823"/>
      <c r="H37" s="823"/>
      <c r="I37" s="1560">
        <f t="shared" si="5"/>
        <v>0</v>
      </c>
    </row>
    <row r="38" spans="1:9" x14ac:dyDescent="0.2">
      <c r="A38" s="1490">
        <f t="shared" si="0"/>
        <v>66</v>
      </c>
      <c r="B38" s="1491">
        <v>761</v>
      </c>
      <c r="C38" s="183" t="s">
        <v>609</v>
      </c>
      <c r="D38" s="1492" t="s">
        <v>713</v>
      </c>
      <c r="E38" s="1492"/>
      <c r="F38" s="1492"/>
      <c r="G38" s="823"/>
      <c r="H38" s="823"/>
      <c r="I38" s="1560">
        <f t="shared" si="5"/>
        <v>0</v>
      </c>
    </row>
    <row r="39" spans="1:9" x14ac:dyDescent="0.2">
      <c r="A39" s="1490">
        <f t="shared" si="0"/>
        <v>67</v>
      </c>
      <c r="B39" s="1491">
        <v>761</v>
      </c>
      <c r="C39" s="183" t="s">
        <v>610</v>
      </c>
      <c r="D39" s="1492"/>
      <c r="E39" s="1492" t="s">
        <v>714</v>
      </c>
      <c r="F39" s="1492"/>
      <c r="G39" s="823"/>
      <c r="H39" s="823"/>
      <c r="I39" s="1560">
        <f t="shared" si="5"/>
        <v>0</v>
      </c>
    </row>
    <row r="40" spans="1:9" x14ac:dyDescent="0.2">
      <c r="A40" s="1490">
        <f t="shared" si="0"/>
        <v>68</v>
      </c>
      <c r="B40" s="1491">
        <v>762</v>
      </c>
      <c r="C40" s="183" t="s">
        <v>612</v>
      </c>
      <c r="D40" s="1492" t="s">
        <v>713</v>
      </c>
      <c r="E40" s="1492"/>
      <c r="F40" s="1492"/>
      <c r="G40" s="823"/>
      <c r="H40" s="823"/>
      <c r="I40" s="1560">
        <f t="shared" si="5"/>
        <v>0</v>
      </c>
    </row>
    <row r="41" spans="1:9" x14ac:dyDescent="0.2">
      <c r="A41" s="1490">
        <f t="shared" si="0"/>
        <v>69</v>
      </c>
      <c r="B41" s="1491">
        <v>763</v>
      </c>
      <c r="C41" s="183" t="s">
        <v>613</v>
      </c>
      <c r="D41" s="1492" t="s">
        <v>713</v>
      </c>
      <c r="E41" s="1492"/>
      <c r="F41" s="1492"/>
      <c r="G41" s="823"/>
      <c r="H41" s="823"/>
      <c r="I41" s="1560">
        <f t="shared" si="5"/>
        <v>0</v>
      </c>
    </row>
    <row r="42" spans="1:9" x14ac:dyDescent="0.2">
      <c r="A42" s="1490">
        <f t="shared" si="0"/>
        <v>70</v>
      </c>
      <c r="B42" s="1491">
        <v>763</v>
      </c>
      <c r="C42" s="183" t="s">
        <v>614</v>
      </c>
      <c r="D42" s="1492"/>
      <c r="E42" s="1492" t="s">
        <v>714</v>
      </c>
      <c r="F42" s="1492"/>
      <c r="G42" s="823"/>
      <c r="H42" s="823"/>
      <c r="I42" s="1560">
        <f t="shared" si="5"/>
        <v>0</v>
      </c>
    </row>
    <row r="43" spans="1:9" x14ac:dyDescent="0.2">
      <c r="A43" s="1490">
        <f t="shared" si="0"/>
        <v>71</v>
      </c>
      <c r="B43" s="1491">
        <v>764</v>
      </c>
      <c r="C43" s="183" t="s">
        <v>615</v>
      </c>
      <c r="D43" s="1492" t="s">
        <v>713</v>
      </c>
      <c r="E43" s="1492"/>
      <c r="F43" s="1492"/>
      <c r="G43" s="823"/>
      <c r="H43" s="823"/>
      <c r="I43" s="1560">
        <f t="shared" si="5"/>
        <v>0</v>
      </c>
    </row>
    <row r="44" spans="1:9" x14ac:dyDescent="0.2">
      <c r="A44" s="1490">
        <f t="shared" si="0"/>
        <v>72</v>
      </c>
      <c r="B44" s="1491">
        <v>765</v>
      </c>
      <c r="C44" s="183" t="s">
        <v>616</v>
      </c>
      <c r="D44" s="1492" t="s">
        <v>713</v>
      </c>
      <c r="E44" s="1492"/>
      <c r="F44" s="1492"/>
      <c r="G44" s="823"/>
      <c r="H44" s="823"/>
      <c r="I44" s="1560">
        <f t="shared" si="5"/>
        <v>0</v>
      </c>
    </row>
    <row r="45" spans="1:9" x14ac:dyDescent="0.2">
      <c r="A45" s="1490">
        <f t="shared" si="0"/>
        <v>73</v>
      </c>
      <c r="B45" s="1491">
        <v>766</v>
      </c>
      <c r="C45" s="183" t="s">
        <v>617</v>
      </c>
      <c r="D45" s="1492" t="s">
        <v>713</v>
      </c>
      <c r="E45" s="1492"/>
      <c r="F45" s="1492"/>
      <c r="G45" s="823"/>
      <c r="H45" s="823"/>
      <c r="I45" s="1560">
        <f t="shared" si="5"/>
        <v>0</v>
      </c>
    </row>
    <row r="46" spans="1:9" ht="13.5" thickBot="1" x14ac:dyDescent="0.25">
      <c r="A46" s="1490">
        <f>SUM(A45+1)</f>
        <v>74</v>
      </c>
      <c r="B46" s="1497"/>
      <c r="C46" s="1488" t="s">
        <v>740</v>
      </c>
      <c r="D46" s="1496"/>
      <c r="E46" s="1496"/>
      <c r="F46" s="1496"/>
      <c r="G46" s="1548">
        <f>SUM(G25:G45)</f>
        <v>0</v>
      </c>
      <c r="H46" s="1548">
        <f t="shared" ref="H46" si="6">SUM(H25:H45)</f>
        <v>0</v>
      </c>
      <c r="I46" s="1551">
        <f>G46-H46</f>
        <v>0</v>
      </c>
    </row>
    <row r="47" spans="1:9" ht="13.5" thickTop="1" x14ac:dyDescent="0.2"/>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7"/>
  <sheetViews>
    <sheetView zoomScaleNormal="100" workbookViewId="0">
      <selection activeCell="K1" sqref="K1"/>
    </sheetView>
  </sheetViews>
  <sheetFormatPr defaultRowHeight="12.75" x14ac:dyDescent="0.2"/>
  <cols>
    <col min="1" max="2" width="5.7109375" style="43" customWidth="1"/>
    <col min="3" max="3" width="44" style="43" customWidth="1"/>
    <col min="4" max="6" width="2.7109375" style="43" customWidth="1"/>
    <col min="7" max="8" width="15.7109375" style="43" customWidth="1"/>
    <col min="9" max="9" width="16.7109375" style="43" customWidth="1"/>
    <col min="10" max="16384" width="9.140625" style="43"/>
  </cols>
  <sheetData>
    <row r="1" spans="1:9" ht="18" x14ac:dyDescent="0.25">
      <c r="A1" s="1773" t="s">
        <v>710</v>
      </c>
      <c r="B1" s="1774"/>
      <c r="C1" s="1774"/>
      <c r="D1" s="1774"/>
      <c r="E1" s="1774"/>
      <c r="F1" s="1774"/>
      <c r="G1" s="1774"/>
      <c r="H1" s="1774"/>
      <c r="I1" s="1775"/>
    </row>
    <row r="2" spans="1:9" ht="16.5" x14ac:dyDescent="0.25">
      <c r="A2" s="2028" t="s">
        <v>973</v>
      </c>
      <c r="B2" s="2029"/>
      <c r="C2" s="2029"/>
      <c r="D2" s="2029"/>
      <c r="E2" s="2029"/>
      <c r="F2" s="2029"/>
      <c r="G2" s="2029"/>
      <c r="H2" s="2029"/>
      <c r="I2" s="2030"/>
    </row>
    <row r="3" spans="1:9" x14ac:dyDescent="0.2">
      <c r="A3" s="1794" t="s">
        <v>711</v>
      </c>
      <c r="B3" s="1795"/>
      <c r="C3" s="1795"/>
      <c r="D3" s="1795"/>
      <c r="E3" s="1795"/>
      <c r="F3" s="1795"/>
      <c r="G3" s="1795"/>
      <c r="H3" s="1795"/>
      <c r="I3" s="1796"/>
    </row>
    <row r="4" spans="1:9" ht="7.5" customHeight="1" x14ac:dyDescent="0.2">
      <c r="A4" s="798"/>
      <c r="B4" s="2"/>
      <c r="C4" s="2"/>
      <c r="D4" s="2"/>
      <c r="E4" s="2"/>
      <c r="F4" s="2"/>
      <c r="G4" s="2"/>
      <c r="H4" s="2"/>
      <c r="I4" s="183"/>
    </row>
    <row r="5" spans="1:9" x14ac:dyDescent="0.2">
      <c r="A5" s="799"/>
      <c r="B5" s="19"/>
      <c r="C5" s="19"/>
      <c r="D5" s="18"/>
      <c r="E5" s="18"/>
      <c r="F5" s="18"/>
      <c r="G5" s="244"/>
      <c r="H5" s="244"/>
      <c r="I5" s="448" t="s">
        <v>240</v>
      </c>
    </row>
    <row r="6" spans="1:9" x14ac:dyDescent="0.2">
      <c r="A6" s="799"/>
      <c r="B6" s="19"/>
      <c r="C6" s="19"/>
      <c r="D6" s="4" t="s">
        <v>712</v>
      </c>
      <c r="E6" s="4"/>
      <c r="F6" s="4"/>
      <c r="G6" s="244" t="s">
        <v>395</v>
      </c>
      <c r="H6" s="244" t="s">
        <v>395</v>
      </c>
      <c r="I6" s="448" t="s">
        <v>1056</v>
      </c>
    </row>
    <row r="7" spans="1:9" x14ac:dyDescent="0.2">
      <c r="A7" s="800"/>
      <c r="B7" s="447"/>
      <c r="C7" s="447"/>
      <c r="D7" s="23"/>
      <c r="E7" s="23"/>
      <c r="F7" s="23"/>
      <c r="G7" s="121" t="s">
        <v>97</v>
      </c>
      <c r="H7" s="121" t="s">
        <v>306</v>
      </c>
      <c r="I7" s="448" t="s">
        <v>241</v>
      </c>
    </row>
    <row r="8" spans="1:9" x14ac:dyDescent="0.2">
      <c r="A8" s="448" t="s">
        <v>839</v>
      </c>
      <c r="B8" s="19"/>
      <c r="C8" s="449" t="s">
        <v>985</v>
      </c>
      <c r="D8" s="450"/>
      <c r="E8" s="450"/>
      <c r="F8" s="450"/>
      <c r="G8" s="121" t="s">
        <v>81</v>
      </c>
      <c r="H8" s="448" t="s">
        <v>81</v>
      </c>
      <c r="I8" s="785" t="s">
        <v>739</v>
      </c>
    </row>
    <row r="9" spans="1:9" ht="13.5" thickBot="1" x14ac:dyDescent="0.25">
      <c r="A9" s="453" t="s">
        <v>844</v>
      </c>
      <c r="B9" s="451" t="s">
        <v>845</v>
      </c>
      <c r="C9" s="451" t="s">
        <v>846</v>
      </c>
      <c r="D9" s="452" t="s">
        <v>713</v>
      </c>
      <c r="E9" s="452" t="s">
        <v>714</v>
      </c>
      <c r="F9" s="452" t="s">
        <v>715</v>
      </c>
      <c r="G9" s="452" t="s">
        <v>847</v>
      </c>
      <c r="H9" s="452" t="s">
        <v>848</v>
      </c>
      <c r="I9" s="453" t="s">
        <v>849</v>
      </c>
    </row>
    <row r="10" spans="1:9" x14ac:dyDescent="0.2">
      <c r="A10" s="248">
        <v>75</v>
      </c>
      <c r="B10" s="1491"/>
      <c r="C10" s="454" t="s">
        <v>355</v>
      </c>
      <c r="D10" s="1492"/>
      <c r="E10" s="1492"/>
      <c r="F10" s="1492"/>
      <c r="G10" s="60"/>
      <c r="H10" s="60"/>
      <c r="I10" s="347"/>
    </row>
    <row r="11" spans="1:9" x14ac:dyDescent="0.2">
      <c r="A11" s="248">
        <v>76</v>
      </c>
      <c r="B11" s="1491"/>
      <c r="C11" s="455" t="s">
        <v>717</v>
      </c>
      <c r="D11" s="1492"/>
      <c r="E11" s="1492"/>
      <c r="F11" s="1492"/>
      <c r="G11" s="60"/>
      <c r="H11" s="60"/>
      <c r="I11" s="347"/>
    </row>
    <row r="12" spans="1:9" x14ac:dyDescent="0.2">
      <c r="A12" s="248">
        <v>77</v>
      </c>
      <c r="B12" s="1491">
        <v>771</v>
      </c>
      <c r="C12" s="183" t="s">
        <v>356</v>
      </c>
      <c r="D12" s="1492" t="s">
        <v>713</v>
      </c>
      <c r="E12" s="1492" t="s">
        <v>714</v>
      </c>
      <c r="F12" s="1492"/>
      <c r="G12" s="823"/>
      <c r="H12" s="823"/>
      <c r="I12" s="1560">
        <f>G12-H12</f>
        <v>0</v>
      </c>
    </row>
    <row r="13" spans="1:9" x14ac:dyDescent="0.2">
      <c r="A13" s="248">
        <v>78</v>
      </c>
      <c r="B13" s="1491">
        <v>771</v>
      </c>
      <c r="C13" s="183" t="s">
        <v>357</v>
      </c>
      <c r="D13" s="1492"/>
      <c r="E13" s="1492"/>
      <c r="F13" s="1492" t="s">
        <v>715</v>
      </c>
      <c r="G13" s="823"/>
      <c r="H13" s="823"/>
      <c r="I13" s="1560">
        <f t="shared" ref="I13:I18" si="0">G13-H13</f>
        <v>0</v>
      </c>
    </row>
    <row r="14" spans="1:9" x14ac:dyDescent="0.2">
      <c r="A14" s="248">
        <v>79</v>
      </c>
      <c r="B14" s="1491">
        <v>772</v>
      </c>
      <c r="C14" s="183" t="s">
        <v>358</v>
      </c>
      <c r="D14" s="1492" t="s">
        <v>713</v>
      </c>
      <c r="E14" s="1492" t="s">
        <v>714</v>
      </c>
      <c r="F14" s="1492"/>
      <c r="G14" s="823"/>
      <c r="H14" s="823"/>
      <c r="I14" s="1560">
        <f t="shared" si="0"/>
        <v>0</v>
      </c>
    </row>
    <row r="15" spans="1:9" x14ac:dyDescent="0.2">
      <c r="A15" s="248">
        <v>80</v>
      </c>
      <c r="B15" s="1491">
        <v>773</v>
      </c>
      <c r="C15" s="362" t="s">
        <v>359</v>
      </c>
      <c r="D15" s="1492" t="s">
        <v>713</v>
      </c>
      <c r="E15" s="1492"/>
      <c r="F15" s="1492"/>
      <c r="G15" s="823"/>
      <c r="H15" s="823"/>
      <c r="I15" s="1560">
        <f t="shared" si="0"/>
        <v>0</v>
      </c>
    </row>
    <row r="16" spans="1:9" x14ac:dyDescent="0.2">
      <c r="A16" s="248">
        <v>81</v>
      </c>
      <c r="B16" s="1491">
        <v>773</v>
      </c>
      <c r="C16" s="183" t="s">
        <v>360</v>
      </c>
      <c r="D16" s="1492"/>
      <c r="E16" s="1492" t="s">
        <v>714</v>
      </c>
      <c r="F16" s="1492"/>
      <c r="G16" s="823"/>
      <c r="H16" s="823"/>
      <c r="I16" s="1560">
        <f t="shared" si="0"/>
        <v>0</v>
      </c>
    </row>
    <row r="17" spans="1:9" x14ac:dyDescent="0.2">
      <c r="A17" s="248">
        <v>82</v>
      </c>
      <c r="B17" s="1491">
        <v>774</v>
      </c>
      <c r="C17" s="183" t="s">
        <v>361</v>
      </c>
      <c r="D17" s="1492" t="s">
        <v>713</v>
      </c>
      <c r="E17" s="1492"/>
      <c r="F17" s="1492"/>
      <c r="G17" s="823"/>
      <c r="H17" s="823"/>
      <c r="I17" s="1560">
        <f t="shared" si="0"/>
        <v>0</v>
      </c>
    </row>
    <row r="18" spans="1:9" x14ac:dyDescent="0.2">
      <c r="A18" s="248">
        <v>83</v>
      </c>
      <c r="B18" s="1491">
        <v>775</v>
      </c>
      <c r="C18" s="183" t="s">
        <v>362</v>
      </c>
      <c r="D18" s="1492" t="s">
        <v>713</v>
      </c>
      <c r="E18" s="1492" t="s">
        <v>714</v>
      </c>
      <c r="F18" s="1492" t="s">
        <v>715</v>
      </c>
      <c r="G18" s="823"/>
      <c r="H18" s="823"/>
      <c r="I18" s="1560">
        <f t="shared" si="0"/>
        <v>0</v>
      </c>
    </row>
    <row r="19" spans="1:9" ht="13.5" thickBot="1" x14ac:dyDescent="0.25">
      <c r="A19" s="248">
        <v>84</v>
      </c>
      <c r="B19" s="1491"/>
      <c r="C19" s="934" t="s">
        <v>363</v>
      </c>
      <c r="D19" s="1492"/>
      <c r="E19" s="1492"/>
      <c r="F19" s="1492"/>
      <c r="G19" s="1548">
        <f>SUM(G12:G18)</f>
        <v>0</v>
      </c>
      <c r="H19" s="1548">
        <f>SUM(H12:H18)</f>
        <v>0</v>
      </c>
      <c r="I19" s="1551">
        <f>G19-H19</f>
        <v>0</v>
      </c>
    </row>
    <row r="20" spans="1:9" ht="13.5" thickTop="1" x14ac:dyDescent="0.2">
      <c r="A20" s="248">
        <v>85</v>
      </c>
      <c r="B20" s="1491"/>
      <c r="C20" s="454" t="s">
        <v>364</v>
      </c>
      <c r="D20" s="1492"/>
      <c r="E20" s="1492"/>
      <c r="F20" s="1492"/>
      <c r="G20" s="60"/>
      <c r="H20" s="60"/>
      <c r="I20" s="347"/>
    </row>
    <row r="21" spans="1:9" x14ac:dyDescent="0.2">
      <c r="A21" s="248">
        <v>86</v>
      </c>
      <c r="B21" s="1491"/>
      <c r="C21" s="455" t="s">
        <v>717</v>
      </c>
      <c r="D21" s="1492"/>
      <c r="E21" s="1492"/>
      <c r="F21" s="1492"/>
      <c r="G21" s="60"/>
      <c r="H21" s="60"/>
      <c r="I21" s="347"/>
    </row>
    <row r="22" spans="1:9" x14ac:dyDescent="0.2">
      <c r="A22" s="248">
        <v>87</v>
      </c>
      <c r="B22" s="1491">
        <v>781</v>
      </c>
      <c r="C22" s="183" t="s">
        <v>356</v>
      </c>
      <c r="D22" s="1492" t="s">
        <v>713</v>
      </c>
      <c r="E22" s="1492" t="s">
        <v>714</v>
      </c>
      <c r="F22" s="1492"/>
      <c r="G22" s="823"/>
      <c r="H22" s="823"/>
      <c r="I22" s="1560">
        <f>G22-H22</f>
        <v>0</v>
      </c>
    </row>
    <row r="23" spans="1:9" x14ac:dyDescent="0.2">
      <c r="A23" s="248">
        <v>88</v>
      </c>
      <c r="B23" s="1491">
        <v>781</v>
      </c>
      <c r="C23" s="183" t="s">
        <v>365</v>
      </c>
      <c r="D23" s="1492"/>
      <c r="E23" s="1492"/>
      <c r="F23" s="1492" t="s">
        <v>715</v>
      </c>
      <c r="G23" s="823"/>
      <c r="H23" s="823"/>
      <c r="I23" s="1560">
        <f t="shared" ref="I23:I27" si="1">G23-H23</f>
        <v>0</v>
      </c>
    </row>
    <row r="24" spans="1:9" x14ac:dyDescent="0.2">
      <c r="A24" s="248">
        <v>89</v>
      </c>
      <c r="B24" s="1491">
        <v>782</v>
      </c>
      <c r="C24" s="183" t="s">
        <v>1488</v>
      </c>
      <c r="D24" s="1492" t="s">
        <v>713</v>
      </c>
      <c r="E24" s="1492"/>
      <c r="F24" s="1492"/>
      <c r="G24" s="823"/>
      <c r="H24" s="823"/>
      <c r="I24" s="1560">
        <f t="shared" si="1"/>
        <v>0</v>
      </c>
    </row>
    <row r="25" spans="1:9" x14ac:dyDescent="0.2">
      <c r="A25" s="248">
        <v>90</v>
      </c>
      <c r="B25" s="1491">
        <v>783</v>
      </c>
      <c r="C25" s="183" t="s">
        <v>366</v>
      </c>
      <c r="D25" s="1492" t="s">
        <v>713</v>
      </c>
      <c r="E25" s="1492"/>
      <c r="F25" s="1492"/>
      <c r="G25" s="823"/>
      <c r="H25" s="823"/>
      <c r="I25" s="1560">
        <f t="shared" si="1"/>
        <v>0</v>
      </c>
    </row>
    <row r="26" spans="1:9" x14ac:dyDescent="0.2">
      <c r="A26" s="248">
        <v>91</v>
      </c>
      <c r="B26" s="1491">
        <v>784</v>
      </c>
      <c r="C26" s="183" t="s">
        <v>1432</v>
      </c>
      <c r="D26" s="1492" t="s">
        <v>713</v>
      </c>
      <c r="E26" s="1492"/>
      <c r="F26" s="1492"/>
      <c r="G26" s="823"/>
      <c r="H26" s="823"/>
      <c r="I26" s="1560">
        <f t="shared" si="1"/>
        <v>0</v>
      </c>
    </row>
    <row r="27" spans="1:9" x14ac:dyDescent="0.2">
      <c r="A27" s="248">
        <v>92</v>
      </c>
      <c r="B27" s="1491">
        <v>785</v>
      </c>
      <c r="C27" s="183" t="s">
        <v>367</v>
      </c>
      <c r="D27" s="1492" t="s">
        <v>713</v>
      </c>
      <c r="E27" s="1492"/>
      <c r="F27" s="1492"/>
      <c r="G27" s="823"/>
      <c r="H27" s="823"/>
      <c r="I27" s="1560">
        <f t="shared" si="1"/>
        <v>0</v>
      </c>
    </row>
    <row r="28" spans="1:9" x14ac:dyDescent="0.2">
      <c r="A28" s="248">
        <v>93</v>
      </c>
      <c r="B28" s="1491"/>
      <c r="C28" s="934" t="s">
        <v>368</v>
      </c>
      <c r="D28" s="1492"/>
      <c r="E28" s="1492"/>
      <c r="F28" s="1492"/>
      <c r="G28" s="1620">
        <f>SUM(G22:G27)</f>
        <v>0</v>
      </c>
      <c r="H28" s="1620">
        <f t="shared" ref="H28" si="2">SUM(H22:H27)</f>
        <v>0</v>
      </c>
      <c r="I28" s="1619">
        <f>G28-H28</f>
        <v>0</v>
      </c>
    </row>
    <row r="29" spans="1:9" x14ac:dyDescent="0.2">
      <c r="A29" s="248">
        <v>94</v>
      </c>
      <c r="B29" s="1491"/>
      <c r="C29" s="454" t="s">
        <v>1433</v>
      </c>
      <c r="D29" s="1492"/>
      <c r="E29" s="1492"/>
      <c r="F29" s="1492"/>
      <c r="G29" s="824"/>
      <c r="H29" s="824"/>
      <c r="I29" s="824"/>
    </row>
    <row r="30" spans="1:9" x14ac:dyDescent="0.2">
      <c r="A30" s="248">
        <v>95</v>
      </c>
      <c r="B30" s="1491"/>
      <c r="C30" s="1330" t="s">
        <v>1434</v>
      </c>
      <c r="D30" s="1492"/>
      <c r="E30" s="1492"/>
      <c r="F30" s="1492"/>
      <c r="G30" s="824"/>
      <c r="H30" s="824"/>
      <c r="I30" s="824"/>
    </row>
    <row r="31" spans="1:9" x14ac:dyDescent="0.2">
      <c r="A31" s="248">
        <v>96</v>
      </c>
      <c r="B31" s="1491">
        <v>786</v>
      </c>
      <c r="C31" s="282" t="s">
        <v>1435</v>
      </c>
      <c r="D31" s="1492"/>
      <c r="E31" s="1492"/>
      <c r="F31" s="1492"/>
      <c r="G31" s="806"/>
      <c r="H31" s="806"/>
      <c r="I31" s="1560">
        <f t="shared" ref="I31:I32" si="3">G31-H31</f>
        <v>0</v>
      </c>
    </row>
    <row r="32" spans="1:9" x14ac:dyDescent="0.2">
      <c r="A32" s="248">
        <v>97</v>
      </c>
      <c r="B32" s="1491"/>
      <c r="C32" s="934" t="s">
        <v>1436</v>
      </c>
      <c r="D32" s="1492"/>
      <c r="E32" s="1492"/>
      <c r="F32" s="1492"/>
      <c r="G32" s="1550">
        <f>G31</f>
        <v>0</v>
      </c>
      <c r="H32" s="1550">
        <f>H31</f>
        <v>0</v>
      </c>
      <c r="I32" s="1560">
        <f t="shared" si="3"/>
        <v>0</v>
      </c>
    </row>
    <row r="33" spans="1:9" x14ac:dyDescent="0.2">
      <c r="A33" s="248">
        <v>98</v>
      </c>
      <c r="B33" s="1491"/>
      <c r="C33" s="454" t="s">
        <v>1437</v>
      </c>
      <c r="D33" s="1492"/>
      <c r="E33" s="1492"/>
      <c r="F33" s="1492"/>
      <c r="G33" s="225"/>
      <c r="H33" s="225"/>
      <c r="I33" s="225"/>
    </row>
    <row r="34" spans="1:9" x14ac:dyDescent="0.2">
      <c r="A34" s="248">
        <v>99</v>
      </c>
      <c r="B34" s="1491"/>
      <c r="C34" s="455" t="s">
        <v>717</v>
      </c>
      <c r="D34" s="1492"/>
      <c r="E34" s="1492"/>
      <c r="F34" s="1492"/>
      <c r="G34" s="60"/>
      <c r="H34" s="60"/>
      <c r="I34" s="347"/>
    </row>
    <row r="35" spans="1:9" x14ac:dyDescent="0.2">
      <c r="A35" s="248">
        <v>100</v>
      </c>
      <c r="B35" s="1491">
        <v>791</v>
      </c>
      <c r="C35" s="183" t="s">
        <v>369</v>
      </c>
      <c r="D35" s="1492" t="s">
        <v>713</v>
      </c>
      <c r="E35" s="1492" t="s">
        <v>714</v>
      </c>
      <c r="F35" s="1492" t="s">
        <v>715</v>
      </c>
      <c r="G35" s="823"/>
      <c r="H35" s="823"/>
      <c r="I35" s="1560">
        <f>G35-H35</f>
        <v>0</v>
      </c>
    </row>
    <row r="36" spans="1:9" x14ac:dyDescent="0.2">
      <c r="A36" s="248">
        <v>101</v>
      </c>
      <c r="B36" s="1491">
        <v>792</v>
      </c>
      <c r="C36" s="183" t="s">
        <v>370</v>
      </c>
      <c r="D36" s="1492" t="s">
        <v>713</v>
      </c>
      <c r="E36" s="1492" t="s">
        <v>714</v>
      </c>
      <c r="F36" s="1492" t="s">
        <v>715</v>
      </c>
      <c r="G36" s="823"/>
      <c r="H36" s="823"/>
      <c r="I36" s="1560">
        <f t="shared" ref="I36:I48" si="4">G36-H36</f>
        <v>0</v>
      </c>
    </row>
    <row r="37" spans="1:9" x14ac:dyDescent="0.2">
      <c r="A37" s="248">
        <v>102</v>
      </c>
      <c r="B37" s="1491">
        <v>793</v>
      </c>
      <c r="C37" s="362" t="s">
        <v>371</v>
      </c>
      <c r="D37" s="1492" t="s">
        <v>713</v>
      </c>
      <c r="E37" s="1492"/>
      <c r="F37" s="1492"/>
      <c r="G37" s="823"/>
      <c r="H37" s="823"/>
      <c r="I37" s="1560">
        <f t="shared" si="4"/>
        <v>0</v>
      </c>
    </row>
    <row r="38" spans="1:9" x14ac:dyDescent="0.2">
      <c r="A38" s="248">
        <v>103</v>
      </c>
      <c r="B38" s="1491">
        <v>793</v>
      </c>
      <c r="C38" s="183" t="s">
        <v>372</v>
      </c>
      <c r="D38" s="1492"/>
      <c r="E38" s="1492" t="s">
        <v>714</v>
      </c>
      <c r="F38" s="1492" t="s">
        <v>715</v>
      </c>
      <c r="G38" s="823"/>
      <c r="H38" s="823"/>
      <c r="I38" s="1560">
        <f t="shared" si="4"/>
        <v>0</v>
      </c>
    </row>
    <row r="39" spans="1:9" x14ac:dyDescent="0.2">
      <c r="A39" s="248">
        <v>104</v>
      </c>
      <c r="B39" s="1491">
        <v>794</v>
      </c>
      <c r="C39" s="183" t="s">
        <v>373</v>
      </c>
      <c r="D39" s="1492" t="s">
        <v>713</v>
      </c>
      <c r="E39" s="1492"/>
      <c r="F39" s="1492"/>
      <c r="G39" s="823"/>
      <c r="H39" s="823"/>
      <c r="I39" s="1560">
        <f t="shared" si="4"/>
        <v>0</v>
      </c>
    </row>
    <row r="40" spans="1:9" x14ac:dyDescent="0.2">
      <c r="A40" s="248">
        <v>105</v>
      </c>
      <c r="B40" s="1491">
        <v>795</v>
      </c>
      <c r="C40" s="183" t="s">
        <v>374</v>
      </c>
      <c r="D40" s="1492" t="s">
        <v>713</v>
      </c>
      <c r="E40" s="1492" t="s">
        <v>714</v>
      </c>
      <c r="F40" s="1492" t="s">
        <v>715</v>
      </c>
      <c r="G40" s="823"/>
      <c r="H40" s="823"/>
      <c r="I40" s="1560">
        <f t="shared" si="4"/>
        <v>0</v>
      </c>
    </row>
    <row r="41" spans="1:9" x14ac:dyDescent="0.2">
      <c r="A41" s="248">
        <v>106</v>
      </c>
      <c r="B41" s="1491">
        <v>796</v>
      </c>
      <c r="C41" s="183" t="s">
        <v>375</v>
      </c>
      <c r="D41" s="1492" t="s">
        <v>713</v>
      </c>
      <c r="E41" s="1492" t="s">
        <v>714</v>
      </c>
      <c r="F41" s="1492" t="s">
        <v>715</v>
      </c>
      <c r="G41" s="823"/>
      <c r="H41" s="823"/>
      <c r="I41" s="1560">
        <f t="shared" si="4"/>
        <v>0</v>
      </c>
    </row>
    <row r="42" spans="1:9" x14ac:dyDescent="0.2">
      <c r="A42" s="248">
        <v>107</v>
      </c>
      <c r="B42" s="1491">
        <v>797</v>
      </c>
      <c r="C42" s="183" t="s">
        <v>376</v>
      </c>
      <c r="D42" s="1492" t="s">
        <v>713</v>
      </c>
      <c r="E42" s="1492" t="s">
        <v>714</v>
      </c>
      <c r="F42" s="1492" t="s">
        <v>715</v>
      </c>
      <c r="G42" s="823"/>
      <c r="H42" s="823"/>
      <c r="I42" s="1560">
        <f t="shared" si="4"/>
        <v>0</v>
      </c>
    </row>
    <row r="43" spans="1:9" x14ac:dyDescent="0.2">
      <c r="A43" s="248">
        <v>108</v>
      </c>
      <c r="B43" s="1491">
        <v>798</v>
      </c>
      <c r="C43" s="183" t="s">
        <v>377</v>
      </c>
      <c r="D43" s="1492" t="s">
        <v>713</v>
      </c>
      <c r="E43" s="1492"/>
      <c r="F43" s="1492"/>
      <c r="G43" s="823"/>
      <c r="H43" s="823"/>
      <c r="I43" s="1560">
        <f t="shared" si="4"/>
        <v>0</v>
      </c>
    </row>
    <row r="44" spans="1:9" x14ac:dyDescent="0.2">
      <c r="A44" s="248">
        <v>109</v>
      </c>
      <c r="B44" s="1491">
        <v>798</v>
      </c>
      <c r="C44" s="183" t="s">
        <v>378</v>
      </c>
      <c r="D44" s="1492"/>
      <c r="E44" s="1492" t="s">
        <v>714</v>
      </c>
      <c r="F44" s="1492"/>
      <c r="G44" s="823"/>
      <c r="H44" s="823"/>
      <c r="I44" s="1560">
        <f t="shared" si="4"/>
        <v>0</v>
      </c>
    </row>
    <row r="45" spans="1:9" x14ac:dyDescent="0.2">
      <c r="A45" s="248">
        <v>110</v>
      </c>
      <c r="B45" s="1491">
        <v>798</v>
      </c>
      <c r="C45" s="183" t="s">
        <v>379</v>
      </c>
      <c r="D45" s="1492"/>
      <c r="E45" s="1492"/>
      <c r="F45" s="1492" t="s">
        <v>715</v>
      </c>
      <c r="G45" s="823"/>
      <c r="H45" s="823"/>
      <c r="I45" s="1560">
        <f t="shared" si="4"/>
        <v>0</v>
      </c>
    </row>
    <row r="46" spans="1:9" x14ac:dyDescent="0.2">
      <c r="A46" s="248">
        <v>111</v>
      </c>
      <c r="B46" s="1491">
        <v>799</v>
      </c>
      <c r="C46" s="183" t="s">
        <v>380</v>
      </c>
      <c r="D46" s="1492" t="s">
        <v>713</v>
      </c>
      <c r="E46" s="1492"/>
      <c r="F46" s="1492"/>
      <c r="G46" s="823"/>
      <c r="H46" s="823"/>
      <c r="I46" s="1560">
        <f t="shared" si="4"/>
        <v>0</v>
      </c>
    </row>
    <row r="47" spans="1:9" x14ac:dyDescent="0.2">
      <c r="A47" s="248">
        <v>112</v>
      </c>
      <c r="B47" s="1491"/>
      <c r="C47" s="455" t="s">
        <v>723</v>
      </c>
      <c r="D47" s="1492"/>
      <c r="E47" s="1492"/>
      <c r="F47" s="1492"/>
      <c r="G47" s="823"/>
      <c r="H47" s="823"/>
      <c r="I47" s="820"/>
    </row>
    <row r="48" spans="1:9" x14ac:dyDescent="0.2">
      <c r="A48" s="248">
        <v>113</v>
      </c>
      <c r="B48" s="1491">
        <v>805</v>
      </c>
      <c r="C48" s="183" t="s">
        <v>381</v>
      </c>
      <c r="D48" s="1492" t="s">
        <v>713</v>
      </c>
      <c r="E48" s="1492" t="s">
        <v>714</v>
      </c>
      <c r="F48" s="1492" t="s">
        <v>715</v>
      </c>
      <c r="G48" s="823"/>
      <c r="H48" s="823"/>
      <c r="I48" s="1560">
        <f t="shared" si="4"/>
        <v>0</v>
      </c>
    </row>
    <row r="49" spans="1:9" ht="13.5" thickBot="1" x14ac:dyDescent="0.25">
      <c r="A49" s="248">
        <v>114</v>
      </c>
      <c r="B49" s="1491"/>
      <c r="C49" s="934" t="s">
        <v>382</v>
      </c>
      <c r="D49" s="1492"/>
      <c r="E49" s="1492"/>
      <c r="F49" s="1492"/>
      <c r="G49" s="1548">
        <f>SUM(G35:G48)</f>
        <v>0</v>
      </c>
      <c r="H49" s="1548">
        <f>SUM(H35:H48)</f>
        <v>0</v>
      </c>
      <c r="I49" s="1551">
        <f>G49-H49</f>
        <v>0</v>
      </c>
    </row>
    <row r="50" spans="1:9" ht="13.5" thickTop="1" x14ac:dyDescent="0.2">
      <c r="A50" s="248">
        <v>115</v>
      </c>
      <c r="B50" s="1491"/>
      <c r="C50" s="454" t="s">
        <v>1438</v>
      </c>
      <c r="D50" s="1492"/>
      <c r="E50" s="1492"/>
      <c r="F50" s="1492"/>
      <c r="G50" s="60"/>
      <c r="H50" s="60"/>
      <c r="I50" s="347"/>
    </row>
    <row r="51" spans="1:9" x14ac:dyDescent="0.2">
      <c r="A51" s="248">
        <v>116</v>
      </c>
      <c r="B51" s="1491">
        <v>810</v>
      </c>
      <c r="C51" s="282" t="s">
        <v>1439</v>
      </c>
      <c r="D51" s="1492"/>
      <c r="E51" s="1492"/>
      <c r="F51" s="1492"/>
      <c r="G51" s="823"/>
      <c r="H51" s="823"/>
      <c r="I51" s="1560">
        <f>G51-H51</f>
        <v>0</v>
      </c>
    </row>
    <row r="52" spans="1:9" x14ac:dyDescent="0.2">
      <c r="A52" s="248">
        <v>117</v>
      </c>
      <c r="B52" s="1491">
        <v>811</v>
      </c>
      <c r="C52" s="183" t="s">
        <v>383</v>
      </c>
      <c r="D52" s="1492" t="s">
        <v>713</v>
      </c>
      <c r="E52" s="1492" t="s">
        <v>714</v>
      </c>
      <c r="F52" s="1492" t="s">
        <v>715</v>
      </c>
      <c r="G52" s="823"/>
      <c r="H52" s="823"/>
      <c r="I52" s="1560">
        <f>G52-H52</f>
        <v>0</v>
      </c>
    </row>
    <row r="53" spans="1:9" x14ac:dyDescent="0.2">
      <c r="A53" s="248">
        <v>118</v>
      </c>
      <c r="B53" s="1491">
        <v>812</v>
      </c>
      <c r="C53" s="183" t="s">
        <v>384</v>
      </c>
      <c r="D53" s="1492" t="s">
        <v>713</v>
      </c>
      <c r="E53" s="1492" t="s">
        <v>714</v>
      </c>
      <c r="F53" s="1492" t="s">
        <v>715</v>
      </c>
      <c r="G53" s="823"/>
      <c r="H53" s="823"/>
      <c r="I53" s="1560">
        <f t="shared" ref="I53:I54" si="5">G53-H53</f>
        <v>0</v>
      </c>
    </row>
    <row r="54" spans="1:9" x14ac:dyDescent="0.2">
      <c r="A54" s="248">
        <v>119</v>
      </c>
      <c r="B54" s="1491">
        <v>813</v>
      </c>
      <c r="C54" s="183" t="s">
        <v>385</v>
      </c>
      <c r="D54" s="1492" t="s">
        <v>713</v>
      </c>
      <c r="E54" s="1492" t="s">
        <v>714</v>
      </c>
      <c r="F54" s="1492" t="s">
        <v>715</v>
      </c>
      <c r="G54" s="823"/>
      <c r="H54" s="823"/>
      <c r="I54" s="1560">
        <f t="shared" si="5"/>
        <v>0</v>
      </c>
    </row>
    <row r="55" spans="1:9" ht="13.5" thickBot="1" x14ac:dyDescent="0.25">
      <c r="A55" s="248">
        <v>120</v>
      </c>
      <c r="B55" s="1491"/>
      <c r="C55" s="934" t="s">
        <v>386</v>
      </c>
      <c r="D55" s="1492"/>
      <c r="E55" s="1492"/>
      <c r="F55" s="1492"/>
      <c r="G55" s="1548">
        <f>SUM(G51:G54)</f>
        <v>0</v>
      </c>
      <c r="H55" s="1548">
        <f t="shared" ref="H55" si="6">SUM(H51:H54)</f>
        <v>0</v>
      </c>
      <c r="I55" s="1551">
        <f>G55-H55</f>
        <v>0</v>
      </c>
    </row>
    <row r="56" spans="1:9" ht="14.25" thickTop="1" thickBot="1" x14ac:dyDescent="0.25">
      <c r="A56" s="248">
        <v>121</v>
      </c>
      <c r="B56" s="1497"/>
      <c r="C56" s="801" t="s">
        <v>387</v>
      </c>
      <c r="D56" s="1496"/>
      <c r="E56" s="1496"/>
      <c r="F56" s="1496"/>
      <c r="G56" s="1622">
        <f>'B-2(1)'!G28+'B-2(1)'!G46+'B-2(2)'!G22+'B-2(2)'!G46+'B-2(3)'!G19+'B-2(3)'!G28+'B-2(3)'!G32+'B-2(3)'!G49+'B-2(3)'!G55</f>
        <v>0</v>
      </c>
      <c r="H56" s="1622">
        <f>'B-2(1)'!H28+'B-2(1)'!H46+'B-2(2)'!H22+'B-2(2)'!H46+'B-2(3)'!H19+'B-2(3)'!H28+'B-2(3)'!H32+'B-2(3)'!H49+'B-2(3)'!H55</f>
        <v>0</v>
      </c>
      <c r="I56" s="1621">
        <f>G56-H56</f>
        <v>0</v>
      </c>
    </row>
    <row r="57" spans="1:9" ht="13.5" thickTop="1" x14ac:dyDescent="0.2">
      <c r="B57" s="22"/>
      <c r="D57" s="22"/>
      <c r="E57" s="22"/>
      <c r="F57" s="22"/>
    </row>
  </sheetData>
  <sheetProtection sheet="1" objects="1" scenarios="1"/>
  <mergeCells count="3">
    <mergeCell ref="A1:I1"/>
    <mergeCell ref="A2:I2"/>
    <mergeCell ref="A3:I3"/>
  </mergeCells>
  <phoneticPr fontId="7" type="noConversion"/>
  <printOptions horizontalCentered="1"/>
  <pageMargins left="0.54" right="0.54" top="0.69" bottom="0.78" header="0.5" footer="0.5"/>
  <pageSetup scale="85" orientation="portrait" r:id="rId1"/>
  <headerFooter alignWithMargins="0">
    <oddFooter>&amp;C&amp;P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50"/>
  <sheetViews>
    <sheetView zoomScaleNormal="100" workbookViewId="0">
      <selection activeCell="N1" sqref="N1"/>
    </sheetView>
  </sheetViews>
  <sheetFormatPr defaultRowHeight="11.25" x14ac:dyDescent="0.2"/>
  <cols>
    <col min="1" max="1" width="4.85546875" style="456" customWidth="1"/>
    <col min="2" max="4" width="9.140625" style="456"/>
    <col min="5" max="5" width="10.7109375" style="456" customWidth="1"/>
    <col min="6" max="6" width="6" style="456" bestFit="1" customWidth="1"/>
    <col min="7" max="7" width="8.85546875" style="456" customWidth="1"/>
    <col min="8" max="8" width="13.5703125" style="456" customWidth="1"/>
    <col min="9" max="12" width="15.7109375" style="456" customWidth="1"/>
    <col min="13" max="13" width="16.7109375" style="456" customWidth="1"/>
    <col min="14" max="14" width="9.140625" style="456"/>
    <col min="15" max="15" width="17.85546875" style="456" customWidth="1"/>
    <col min="16" max="16" width="11" style="456" customWidth="1"/>
    <col min="17" max="17" width="13.28515625" style="456" customWidth="1"/>
    <col min="18" max="18" width="17.85546875" style="456" customWidth="1"/>
    <col min="19" max="19" width="13.28515625" style="456" customWidth="1"/>
    <col min="20" max="20" width="17.85546875" style="456" customWidth="1"/>
    <col min="21" max="21" width="15.5703125" style="456" customWidth="1"/>
    <col min="22" max="16384" width="9.140625" style="456"/>
  </cols>
  <sheetData>
    <row r="1" spans="1:19" ht="18" x14ac:dyDescent="0.25">
      <c r="A1" s="2031" t="s">
        <v>388</v>
      </c>
      <c r="B1" s="2032"/>
      <c r="C1" s="2032"/>
      <c r="D1" s="2032"/>
      <c r="E1" s="2032"/>
      <c r="F1" s="2032"/>
      <c r="G1" s="2032"/>
      <c r="H1" s="2032"/>
      <c r="I1" s="2032"/>
      <c r="J1" s="2032"/>
      <c r="K1" s="2032"/>
      <c r="L1" s="2033"/>
      <c r="R1" s="457"/>
      <c r="S1" s="457"/>
    </row>
    <row r="2" spans="1:19" ht="18" x14ac:dyDescent="0.25">
      <c r="A2" s="2034" t="s">
        <v>389</v>
      </c>
      <c r="B2" s="2035"/>
      <c r="C2" s="2035"/>
      <c r="D2" s="2035"/>
      <c r="E2" s="2035"/>
      <c r="F2" s="2035"/>
      <c r="G2" s="2035"/>
      <c r="H2" s="2035"/>
      <c r="I2" s="2035"/>
      <c r="J2" s="2035"/>
      <c r="K2" s="2035"/>
      <c r="L2" s="2036"/>
      <c r="R2" s="457"/>
      <c r="S2" s="457"/>
    </row>
    <row r="3" spans="1:19" ht="7.5" customHeight="1" x14ac:dyDescent="0.25">
      <c r="A3" s="478"/>
      <c r="B3" s="479"/>
      <c r="C3" s="479"/>
      <c r="D3" s="479"/>
      <c r="E3" s="479"/>
      <c r="F3" s="480"/>
      <c r="G3" s="479"/>
      <c r="H3" s="479"/>
      <c r="I3" s="479"/>
      <c r="J3" s="479"/>
      <c r="K3" s="479"/>
      <c r="L3" s="481"/>
      <c r="R3" s="457"/>
      <c r="S3" s="457"/>
    </row>
    <row r="4" spans="1:19" ht="12.75" x14ac:dyDescent="0.2">
      <c r="A4" s="482" t="s">
        <v>521</v>
      </c>
      <c r="B4" s="475" t="s">
        <v>71</v>
      </c>
      <c r="C4" s="476"/>
      <c r="D4" s="475"/>
      <c r="E4" s="476"/>
      <c r="F4" s="476"/>
      <c r="G4" s="476"/>
      <c r="H4" s="476"/>
      <c r="I4" s="476"/>
      <c r="J4" s="476"/>
      <c r="K4" s="477"/>
      <c r="L4" s="483"/>
      <c r="R4" s="457"/>
      <c r="S4" s="457"/>
    </row>
    <row r="5" spans="1:19" ht="13.5" thickBot="1" x14ac:dyDescent="0.25">
      <c r="A5" s="484" t="s">
        <v>390</v>
      </c>
      <c r="B5" s="167" t="s">
        <v>846</v>
      </c>
      <c r="C5" s="168"/>
      <c r="D5" s="167"/>
      <c r="E5" s="168"/>
      <c r="F5" s="168"/>
      <c r="G5" s="168"/>
      <c r="H5" s="168"/>
      <c r="I5" s="168"/>
      <c r="J5" s="168"/>
      <c r="K5" s="169"/>
      <c r="L5" s="485" t="s">
        <v>395</v>
      </c>
      <c r="R5" s="457"/>
      <c r="S5" s="457"/>
    </row>
    <row r="6" spans="1:19" ht="12.75" x14ac:dyDescent="0.2">
      <c r="A6" s="486">
        <v>1</v>
      </c>
      <c r="B6" s="2040" t="s">
        <v>1331</v>
      </c>
      <c r="C6" s="2041"/>
      <c r="D6" s="2041"/>
      <c r="E6" s="2041"/>
      <c r="F6" s="2041"/>
      <c r="G6" s="2041"/>
      <c r="H6" s="2041"/>
      <c r="I6" s="2041"/>
      <c r="J6" s="2041"/>
      <c r="K6" s="2042"/>
      <c r="L6" s="936"/>
      <c r="R6" s="457"/>
      <c r="S6" s="457"/>
    </row>
    <row r="7" spans="1:19" ht="12.75" x14ac:dyDescent="0.2">
      <c r="A7" s="486">
        <v>2</v>
      </c>
      <c r="B7" s="2043"/>
      <c r="C7" s="2044"/>
      <c r="D7" s="2044"/>
      <c r="E7" s="2044"/>
      <c r="F7" s="2044"/>
      <c r="G7" s="2044"/>
      <c r="H7" s="2044"/>
      <c r="I7" s="2044"/>
      <c r="J7" s="2044"/>
      <c r="K7" s="2045"/>
      <c r="L7" s="936"/>
      <c r="R7" s="457"/>
      <c r="S7" s="457"/>
    </row>
    <row r="8" spans="1:19" ht="12.75" x14ac:dyDescent="0.2">
      <c r="A8" s="486">
        <v>3</v>
      </c>
      <c r="B8" s="2043"/>
      <c r="C8" s="2044"/>
      <c r="D8" s="2044"/>
      <c r="E8" s="2044"/>
      <c r="F8" s="2044"/>
      <c r="G8" s="2044"/>
      <c r="H8" s="2044"/>
      <c r="I8" s="2044"/>
      <c r="J8" s="2044"/>
      <c r="K8" s="2045"/>
      <c r="L8" s="936"/>
      <c r="R8" s="457"/>
      <c r="S8" s="457"/>
    </row>
    <row r="9" spans="1:19" ht="12.75" x14ac:dyDescent="0.2">
      <c r="A9" s="486">
        <v>4</v>
      </c>
      <c r="B9" s="2043"/>
      <c r="C9" s="2044"/>
      <c r="D9" s="2044"/>
      <c r="E9" s="2044"/>
      <c r="F9" s="2044"/>
      <c r="G9" s="2044"/>
      <c r="H9" s="2044"/>
      <c r="I9" s="2044"/>
      <c r="J9" s="2044"/>
      <c r="K9" s="2045"/>
      <c r="L9" s="936"/>
      <c r="R9" s="457"/>
      <c r="S9" s="457"/>
    </row>
    <row r="10" spans="1:19" ht="12.75" x14ac:dyDescent="0.2">
      <c r="A10" s="486">
        <v>5</v>
      </c>
      <c r="B10" s="2043"/>
      <c r="C10" s="2044"/>
      <c r="D10" s="2044"/>
      <c r="E10" s="2044"/>
      <c r="F10" s="2044"/>
      <c r="G10" s="2044"/>
      <c r="H10" s="2044"/>
      <c r="I10" s="2044"/>
      <c r="J10" s="2044"/>
      <c r="K10" s="2045"/>
      <c r="L10" s="936"/>
      <c r="R10" s="457"/>
      <c r="S10" s="457"/>
    </row>
    <row r="11" spans="1:19" ht="12.75" x14ac:dyDescent="0.2">
      <c r="A11" s="486">
        <v>6</v>
      </c>
      <c r="B11" s="2043"/>
      <c r="C11" s="2044"/>
      <c r="D11" s="2044"/>
      <c r="E11" s="2044"/>
      <c r="F11" s="2044"/>
      <c r="G11" s="2044"/>
      <c r="H11" s="2044"/>
      <c r="I11" s="2044"/>
      <c r="J11" s="2044"/>
      <c r="K11" s="2045"/>
      <c r="L11" s="936"/>
      <c r="R11" s="457"/>
      <c r="S11" s="457"/>
    </row>
    <row r="12" spans="1:19" ht="12.75" x14ac:dyDescent="0.2">
      <c r="A12" s="486">
        <v>7</v>
      </c>
      <c r="B12" s="2043"/>
      <c r="C12" s="2044"/>
      <c r="D12" s="2044"/>
      <c r="E12" s="2044"/>
      <c r="F12" s="2044"/>
      <c r="G12" s="2044"/>
      <c r="H12" s="2044"/>
      <c r="I12" s="2044"/>
      <c r="J12" s="2044"/>
      <c r="K12" s="2045"/>
      <c r="L12" s="936"/>
      <c r="R12" s="457"/>
      <c r="S12" s="457"/>
    </row>
    <row r="13" spans="1:19" ht="12.75" x14ac:dyDescent="0.2">
      <c r="A13" s="937">
        <v>8</v>
      </c>
      <c r="B13" s="2046" t="s">
        <v>1105</v>
      </c>
      <c r="C13" s="2047"/>
      <c r="D13" s="2047"/>
      <c r="E13" s="2047"/>
      <c r="F13" s="2047"/>
      <c r="G13" s="2047"/>
      <c r="H13" s="2047"/>
      <c r="I13" s="2047"/>
      <c r="J13" s="2047"/>
      <c r="K13" s="2048"/>
      <c r="L13" s="1623">
        <f>SUM(L6:L12)</f>
        <v>0</v>
      </c>
      <c r="R13" s="457"/>
      <c r="S13" s="457"/>
    </row>
    <row r="14" spans="1:19" ht="12.75" x14ac:dyDescent="0.2">
      <c r="A14" s="509"/>
      <c r="B14" s="510"/>
      <c r="C14" s="510"/>
      <c r="D14" s="510"/>
      <c r="E14" s="510"/>
      <c r="F14" s="510"/>
      <c r="G14" s="510"/>
      <c r="H14" s="510"/>
      <c r="I14" s="510"/>
      <c r="J14" s="510"/>
      <c r="K14" s="511"/>
      <c r="L14" s="510"/>
      <c r="M14" s="458"/>
      <c r="N14" s="458"/>
      <c r="O14" s="458"/>
      <c r="P14" s="458"/>
      <c r="Q14" s="458"/>
      <c r="R14" s="458"/>
      <c r="S14" s="459"/>
    </row>
    <row r="15" spans="1:19" x14ac:dyDescent="0.2">
      <c r="A15" s="460"/>
      <c r="B15" s="460"/>
      <c r="C15" s="460"/>
      <c r="D15" s="460"/>
      <c r="E15" s="460"/>
      <c r="F15" s="460"/>
      <c r="G15" s="460"/>
      <c r="H15" s="460"/>
      <c r="I15" s="460"/>
      <c r="J15" s="460"/>
      <c r="K15" s="461"/>
      <c r="L15" s="460"/>
      <c r="M15" s="458"/>
      <c r="N15" s="458"/>
      <c r="O15" s="458"/>
      <c r="P15" s="458"/>
      <c r="Q15" s="458"/>
      <c r="R15" s="458"/>
      <c r="S15" s="459"/>
    </row>
    <row r="16" spans="1:19" ht="18" x14ac:dyDescent="0.25">
      <c r="A16" s="2031" t="s">
        <v>391</v>
      </c>
      <c r="B16" s="2032"/>
      <c r="C16" s="2032"/>
      <c r="D16" s="2032"/>
      <c r="E16" s="2032"/>
      <c r="F16" s="2032"/>
      <c r="G16" s="2032"/>
      <c r="H16" s="2032"/>
      <c r="I16" s="2032"/>
      <c r="J16" s="2032"/>
      <c r="K16" s="2032"/>
      <c r="L16" s="2033"/>
    </row>
    <row r="17" spans="1:19" ht="18.75" thickBot="1" x14ac:dyDescent="0.3">
      <c r="A17" s="2037" t="s">
        <v>392</v>
      </c>
      <c r="B17" s="2038"/>
      <c r="C17" s="2038"/>
      <c r="D17" s="2038"/>
      <c r="E17" s="2038"/>
      <c r="F17" s="2038"/>
      <c r="G17" s="2038"/>
      <c r="H17" s="2038"/>
      <c r="I17" s="2038"/>
      <c r="J17" s="2038"/>
      <c r="K17" s="2038"/>
      <c r="L17" s="2039"/>
      <c r="M17" s="457"/>
    </row>
    <row r="18" spans="1:19" x14ac:dyDescent="0.2">
      <c r="A18" s="490"/>
      <c r="B18" s="460"/>
      <c r="C18" s="460"/>
      <c r="D18" s="460"/>
      <c r="E18" s="460"/>
      <c r="F18" s="460"/>
      <c r="G18" s="460"/>
      <c r="H18" s="460"/>
      <c r="I18" s="460"/>
      <c r="J18" s="460"/>
      <c r="K18" s="460"/>
      <c r="L18" s="491"/>
      <c r="M18" s="458"/>
      <c r="N18" s="458"/>
      <c r="O18" s="458"/>
      <c r="P18" s="458"/>
      <c r="Q18" s="458"/>
      <c r="R18" s="458"/>
      <c r="S18" s="459"/>
    </row>
    <row r="19" spans="1:19" ht="12.75" x14ac:dyDescent="0.2">
      <c r="A19" s="492" t="s">
        <v>889</v>
      </c>
      <c r="B19" s="493" t="s">
        <v>308</v>
      </c>
      <c r="C19" s="464"/>
      <c r="D19" s="464"/>
      <c r="E19" s="464"/>
      <c r="F19" s="464"/>
      <c r="G19" s="464"/>
      <c r="H19" s="464"/>
      <c r="I19" s="464"/>
      <c r="J19" s="464"/>
      <c r="K19" s="464"/>
      <c r="L19" s="494"/>
      <c r="O19" s="457"/>
      <c r="P19" s="457"/>
      <c r="Q19" s="457"/>
    </row>
    <row r="20" spans="1:19" ht="12.75" x14ac:dyDescent="0.2">
      <c r="A20" s="495" t="s">
        <v>307</v>
      </c>
      <c r="B20" s="465"/>
      <c r="C20" s="464"/>
      <c r="D20" s="464"/>
      <c r="E20" s="464"/>
      <c r="F20" s="464"/>
      <c r="G20" s="464"/>
      <c r="H20" s="464"/>
      <c r="I20" s="464"/>
      <c r="J20" s="464"/>
      <c r="K20" s="464"/>
      <c r="L20" s="494"/>
      <c r="O20" s="457"/>
      <c r="P20" s="457"/>
      <c r="Q20" s="457"/>
    </row>
    <row r="21" spans="1:19" ht="27" customHeight="1" x14ac:dyDescent="0.2">
      <c r="A21" s="496" t="s">
        <v>893</v>
      </c>
      <c r="B21" s="2049" t="s">
        <v>1184</v>
      </c>
      <c r="C21" s="2049"/>
      <c r="D21" s="2049"/>
      <c r="E21" s="2049"/>
      <c r="F21" s="2049"/>
      <c r="G21" s="2049"/>
      <c r="H21" s="2049"/>
      <c r="I21" s="2049"/>
      <c r="J21" s="2049"/>
      <c r="K21" s="2049"/>
      <c r="L21" s="2050"/>
      <c r="O21" s="457"/>
      <c r="P21" s="457"/>
      <c r="Q21" s="457"/>
    </row>
    <row r="22" spans="1:19" ht="12.75" x14ac:dyDescent="0.2">
      <c r="A22" s="497"/>
      <c r="B22" s="465"/>
      <c r="C22" s="464"/>
      <c r="D22" s="464"/>
      <c r="E22" s="464"/>
      <c r="F22" s="464"/>
      <c r="G22" s="464"/>
      <c r="H22" s="464"/>
      <c r="I22" s="464"/>
      <c r="J22" s="464"/>
      <c r="K22" s="464"/>
      <c r="L22" s="494"/>
      <c r="O22" s="457"/>
      <c r="P22" s="457"/>
      <c r="Q22" s="457"/>
    </row>
    <row r="23" spans="1:19" ht="27" customHeight="1" x14ac:dyDescent="0.2">
      <c r="A23" s="496" t="s">
        <v>896</v>
      </c>
      <c r="B23" s="2049" t="s">
        <v>310</v>
      </c>
      <c r="C23" s="2049"/>
      <c r="D23" s="2049"/>
      <c r="E23" s="2049"/>
      <c r="F23" s="2049"/>
      <c r="G23" s="2049"/>
      <c r="H23" s="2049"/>
      <c r="I23" s="2049"/>
      <c r="J23" s="2049"/>
      <c r="K23" s="2049"/>
      <c r="L23" s="2050"/>
      <c r="O23" s="457"/>
      <c r="P23" s="457"/>
      <c r="Q23" s="457"/>
    </row>
    <row r="24" spans="1:19" ht="12.75" x14ac:dyDescent="0.2">
      <c r="A24" s="495"/>
      <c r="B24" s="465"/>
      <c r="C24" s="464"/>
      <c r="D24" s="464"/>
      <c r="E24" s="464"/>
      <c r="F24" s="464"/>
      <c r="G24" s="464"/>
      <c r="H24" s="464"/>
      <c r="I24" s="464"/>
      <c r="J24" s="464"/>
      <c r="K24" s="464"/>
      <c r="L24" s="494"/>
    </row>
    <row r="25" spans="1:19" ht="12.75" x14ac:dyDescent="0.2">
      <c r="A25" s="496" t="s">
        <v>897</v>
      </c>
      <c r="B25" s="2049" t="s">
        <v>309</v>
      </c>
      <c r="C25" s="2049"/>
      <c r="D25" s="2049"/>
      <c r="E25" s="2049"/>
      <c r="F25" s="2049"/>
      <c r="G25" s="2049"/>
      <c r="H25" s="2049"/>
      <c r="I25" s="2049"/>
      <c r="J25" s="2049"/>
      <c r="K25" s="2049"/>
      <c r="L25" s="2050"/>
    </row>
    <row r="26" spans="1:19" ht="12.75" x14ac:dyDescent="0.2">
      <c r="A26" s="495"/>
      <c r="B26" s="465"/>
      <c r="C26" s="464"/>
      <c r="D26" s="464"/>
      <c r="E26" s="464"/>
      <c r="F26" s="464"/>
      <c r="G26" s="464"/>
      <c r="H26" s="464"/>
      <c r="I26" s="464"/>
      <c r="J26" s="464"/>
      <c r="K26" s="464"/>
      <c r="L26" s="494"/>
    </row>
    <row r="27" spans="1:19" ht="25.5" customHeight="1" x14ac:dyDescent="0.2">
      <c r="A27" s="496" t="s">
        <v>898</v>
      </c>
      <c r="B27" s="2049" t="s">
        <v>1784</v>
      </c>
      <c r="C27" s="2049"/>
      <c r="D27" s="2049"/>
      <c r="E27" s="2049"/>
      <c r="F27" s="2049"/>
      <c r="G27" s="2049"/>
      <c r="H27" s="2049"/>
      <c r="I27" s="2049"/>
      <c r="J27" s="2049"/>
      <c r="K27" s="2049"/>
      <c r="L27" s="2050"/>
    </row>
    <row r="28" spans="1:19" ht="12.75" x14ac:dyDescent="0.2">
      <c r="A28" s="495"/>
      <c r="B28" s="465"/>
      <c r="C28" s="464"/>
      <c r="D28" s="464"/>
      <c r="E28" s="464"/>
      <c r="F28" s="464"/>
      <c r="G28" s="464"/>
      <c r="H28" s="464"/>
      <c r="I28" s="464"/>
      <c r="J28" s="464"/>
      <c r="K28" s="464"/>
      <c r="L28" s="494"/>
    </row>
    <row r="29" spans="1:19" ht="25.5" customHeight="1" x14ac:dyDescent="0.2">
      <c r="A29" s="496" t="s">
        <v>900</v>
      </c>
      <c r="B29" s="2049" t="s">
        <v>311</v>
      </c>
      <c r="C29" s="2049"/>
      <c r="D29" s="2049"/>
      <c r="E29" s="2049"/>
      <c r="F29" s="2049"/>
      <c r="G29" s="2049"/>
      <c r="H29" s="2049"/>
      <c r="I29" s="2049"/>
      <c r="J29" s="2049"/>
      <c r="K29" s="2049"/>
      <c r="L29" s="2050"/>
    </row>
    <row r="30" spans="1:19" x14ac:dyDescent="0.2">
      <c r="A30" s="498" t="s">
        <v>307</v>
      </c>
      <c r="B30" s="499"/>
      <c r="C30" s="499"/>
      <c r="D30" s="499"/>
      <c r="E30" s="499"/>
      <c r="F30" s="499"/>
      <c r="G30" s="499"/>
      <c r="H30" s="499"/>
      <c r="I30" s="499"/>
      <c r="J30" s="499"/>
      <c r="K30" s="499"/>
      <c r="L30" s="500"/>
    </row>
    <row r="31" spans="1:19" ht="12.75" x14ac:dyDescent="0.2">
      <c r="A31" s="61"/>
      <c r="B31" s="463"/>
      <c r="C31" s="464"/>
      <c r="D31" s="465"/>
      <c r="E31" s="465"/>
      <c r="F31" s="465"/>
      <c r="G31" s="465"/>
      <c r="H31" s="487"/>
      <c r="I31" s="488" t="s">
        <v>1066</v>
      </c>
      <c r="J31" s="4"/>
      <c r="K31" s="489"/>
      <c r="L31" s="477"/>
    </row>
    <row r="32" spans="1:19" ht="12.75" x14ac:dyDescent="0.2">
      <c r="A32" s="463"/>
      <c r="B32" s="463"/>
      <c r="C32" s="464"/>
      <c r="D32" s="465"/>
      <c r="E32" s="465"/>
      <c r="F32" s="465"/>
      <c r="G32" s="465"/>
      <c r="H32" s="466" t="s">
        <v>1068</v>
      </c>
      <c r="I32" s="467" t="s">
        <v>1067</v>
      </c>
      <c r="J32" s="468"/>
      <c r="K32" s="468"/>
      <c r="L32" s="501"/>
      <c r="M32" s="457"/>
    </row>
    <row r="33" spans="1:19" ht="12.75" x14ac:dyDescent="0.2">
      <c r="A33" s="463"/>
      <c r="B33" s="463"/>
      <c r="C33" s="464"/>
      <c r="D33" s="464"/>
      <c r="E33" s="465"/>
      <c r="F33" s="465"/>
      <c r="G33" s="18"/>
      <c r="H33" s="466" t="s">
        <v>647</v>
      </c>
      <c r="I33" s="466" t="s">
        <v>1069</v>
      </c>
      <c r="J33" s="466" t="s">
        <v>1070</v>
      </c>
      <c r="K33" s="1706" t="s">
        <v>1124</v>
      </c>
      <c r="L33" s="502" t="s">
        <v>1071</v>
      </c>
      <c r="M33" s="457"/>
      <c r="O33" s="457"/>
      <c r="P33" s="457"/>
      <c r="Q33" s="457"/>
      <c r="R33" s="457"/>
      <c r="S33" s="457"/>
    </row>
    <row r="34" spans="1:19" ht="12.75" x14ac:dyDescent="0.2">
      <c r="A34" s="503" t="s">
        <v>521</v>
      </c>
      <c r="B34" s="463"/>
      <c r="C34" s="464"/>
      <c r="D34" s="462" t="s">
        <v>76</v>
      </c>
      <c r="E34" s="465"/>
      <c r="F34" s="465"/>
      <c r="G34" s="18"/>
      <c r="H34" s="466" t="s">
        <v>1056</v>
      </c>
      <c r="I34" s="466" t="s">
        <v>1072</v>
      </c>
      <c r="J34" s="466" t="s">
        <v>397</v>
      </c>
      <c r="K34" s="1706" t="s">
        <v>398</v>
      </c>
      <c r="L34" s="502" t="s">
        <v>399</v>
      </c>
      <c r="M34" s="457"/>
      <c r="O34" s="457"/>
      <c r="P34" s="457"/>
      <c r="Q34" s="457"/>
      <c r="R34" s="457"/>
      <c r="S34" s="457"/>
    </row>
    <row r="35" spans="1:19" ht="13.5" thickBot="1" x14ac:dyDescent="0.25">
      <c r="A35" s="504" t="s">
        <v>390</v>
      </c>
      <c r="B35" s="469"/>
      <c r="C35" s="470"/>
      <c r="D35" s="471" t="s">
        <v>846</v>
      </c>
      <c r="E35" s="472"/>
      <c r="F35" s="472"/>
      <c r="G35" s="240"/>
      <c r="H35" s="473" t="s">
        <v>847</v>
      </c>
      <c r="I35" s="473" t="s">
        <v>848</v>
      </c>
      <c r="J35" s="473" t="s">
        <v>849</v>
      </c>
      <c r="K35" s="473" t="s">
        <v>1060</v>
      </c>
      <c r="L35" s="505" t="s">
        <v>1061</v>
      </c>
      <c r="M35" s="457"/>
      <c r="O35" s="457"/>
      <c r="P35" s="457"/>
      <c r="Q35" s="457"/>
      <c r="R35" s="457"/>
      <c r="S35" s="457"/>
    </row>
    <row r="36" spans="1:19" ht="12.75" x14ac:dyDescent="0.2">
      <c r="A36" s="506">
        <v>1</v>
      </c>
      <c r="B36" s="1145" t="s">
        <v>1337</v>
      </c>
      <c r="C36" s="1146"/>
      <c r="D36" s="1146"/>
      <c r="E36" s="1146"/>
      <c r="F36" s="1146"/>
      <c r="G36" s="1146"/>
      <c r="H36" s="1624">
        <f>SUM(I36:L36)</f>
        <v>0</v>
      </c>
      <c r="I36" s="938"/>
      <c r="J36" s="938"/>
      <c r="K36" s="938"/>
      <c r="L36" s="940"/>
      <c r="M36" s="457"/>
      <c r="O36" s="457"/>
      <c r="P36" s="457"/>
      <c r="Q36" s="457"/>
      <c r="R36" s="457"/>
      <c r="S36" s="457"/>
    </row>
    <row r="37" spans="1:19" ht="12.75" x14ac:dyDescent="0.2">
      <c r="A37" s="506">
        <f>SUM(A36+1)</f>
        <v>2</v>
      </c>
      <c r="B37" s="1145" t="s">
        <v>1338</v>
      </c>
      <c r="C37" s="1146"/>
      <c r="D37" s="1146"/>
      <c r="E37" s="1146"/>
      <c r="F37" s="1146"/>
      <c r="G37" s="1146"/>
      <c r="H37" s="1624">
        <f t="shared" ref="H37:H49" si="0">SUM(I37:L37)</f>
        <v>0</v>
      </c>
      <c r="I37" s="938"/>
      <c r="J37" s="938"/>
      <c r="K37" s="938"/>
      <c r="L37" s="940"/>
      <c r="M37" s="457"/>
      <c r="O37" s="457"/>
      <c r="P37" s="457"/>
      <c r="Q37" s="457"/>
      <c r="R37" s="457"/>
      <c r="S37" s="457"/>
    </row>
    <row r="38" spans="1:19" ht="12.75" x14ac:dyDescent="0.2">
      <c r="A38" s="506">
        <f t="shared" ref="A38:A49" si="1">SUM(A37+1)</f>
        <v>3</v>
      </c>
      <c r="B38" s="1145" t="s">
        <v>1335</v>
      </c>
      <c r="C38" s="1146"/>
      <c r="D38" s="1146"/>
      <c r="E38" s="1146"/>
      <c r="F38" s="1146"/>
      <c r="G38" s="1146"/>
      <c r="H38" s="1624">
        <f t="shared" si="0"/>
        <v>0</v>
      </c>
      <c r="I38" s="938"/>
      <c r="J38" s="938"/>
      <c r="K38" s="938"/>
      <c r="L38" s="940"/>
      <c r="M38" s="457"/>
      <c r="O38" s="457"/>
      <c r="P38" s="457"/>
      <c r="Q38" s="457"/>
      <c r="R38" s="457"/>
      <c r="S38" s="457"/>
    </row>
    <row r="39" spans="1:19" ht="12.75" x14ac:dyDescent="0.2">
      <c r="A39" s="506">
        <f t="shared" si="1"/>
        <v>4</v>
      </c>
      <c r="B39" s="1145" t="s">
        <v>1336</v>
      </c>
      <c r="C39" s="1146"/>
      <c r="D39" s="1146"/>
      <c r="E39" s="1146"/>
      <c r="F39" s="1146"/>
      <c r="G39" s="1146"/>
      <c r="H39" s="1624">
        <f t="shared" si="0"/>
        <v>0</v>
      </c>
      <c r="I39" s="938"/>
      <c r="J39" s="938"/>
      <c r="K39" s="938"/>
      <c r="L39" s="940"/>
      <c r="M39" s="457"/>
      <c r="O39" s="457"/>
      <c r="P39" s="457"/>
      <c r="Q39" s="457"/>
      <c r="R39" s="457"/>
      <c r="S39" s="457"/>
    </row>
    <row r="40" spans="1:19" ht="12.75" x14ac:dyDescent="0.2">
      <c r="A40" s="506">
        <f t="shared" si="1"/>
        <v>5</v>
      </c>
      <c r="B40" s="1161"/>
      <c r="C40" s="939"/>
      <c r="D40" s="939"/>
      <c r="E40" s="939"/>
      <c r="F40" s="939"/>
      <c r="G40" s="939"/>
      <c r="H40" s="1624">
        <f t="shared" si="0"/>
        <v>0</v>
      </c>
      <c r="I40" s="938"/>
      <c r="J40" s="938"/>
      <c r="K40" s="938"/>
      <c r="L40" s="940"/>
      <c r="M40" s="457"/>
      <c r="O40" s="457"/>
      <c r="P40" s="457"/>
      <c r="Q40" s="457"/>
      <c r="R40" s="457"/>
      <c r="S40" s="457"/>
    </row>
    <row r="41" spans="1:19" ht="12.75" x14ac:dyDescent="0.2">
      <c r="A41" s="506">
        <f t="shared" si="1"/>
        <v>6</v>
      </c>
      <c r="B41" s="1161"/>
      <c r="C41" s="939"/>
      <c r="D41" s="939"/>
      <c r="E41" s="939"/>
      <c r="F41" s="939"/>
      <c r="G41" s="939"/>
      <c r="H41" s="1624">
        <f t="shared" si="0"/>
        <v>0</v>
      </c>
      <c r="I41" s="938"/>
      <c r="J41" s="938"/>
      <c r="K41" s="938"/>
      <c r="L41" s="940"/>
      <c r="M41" s="457"/>
      <c r="O41" s="457"/>
      <c r="P41" s="457"/>
      <c r="Q41" s="457"/>
      <c r="R41" s="457"/>
      <c r="S41" s="457"/>
    </row>
    <row r="42" spans="1:19" ht="12.75" x14ac:dyDescent="0.2">
      <c r="A42" s="506">
        <f t="shared" si="1"/>
        <v>7</v>
      </c>
      <c r="B42" s="1161"/>
      <c r="C42" s="939"/>
      <c r="D42" s="939"/>
      <c r="E42" s="939"/>
      <c r="F42" s="939"/>
      <c r="G42" s="939"/>
      <c r="H42" s="1624">
        <f t="shared" si="0"/>
        <v>0</v>
      </c>
      <c r="I42" s="938"/>
      <c r="J42" s="938"/>
      <c r="K42" s="938"/>
      <c r="L42" s="940"/>
      <c r="M42" s="457"/>
      <c r="O42" s="457"/>
      <c r="P42" s="457"/>
      <c r="Q42" s="457"/>
      <c r="R42" s="457"/>
      <c r="S42" s="457"/>
    </row>
    <row r="43" spans="1:19" ht="12.75" x14ac:dyDescent="0.2">
      <c r="A43" s="506">
        <f t="shared" si="1"/>
        <v>8</v>
      </c>
      <c r="B43" s="1161"/>
      <c r="C43" s="939"/>
      <c r="D43" s="939"/>
      <c r="E43" s="939"/>
      <c r="F43" s="939"/>
      <c r="G43" s="939"/>
      <c r="H43" s="1624">
        <f t="shared" si="0"/>
        <v>0</v>
      </c>
      <c r="I43" s="938"/>
      <c r="J43" s="938"/>
      <c r="K43" s="938"/>
      <c r="L43" s="940"/>
      <c r="M43" s="457"/>
      <c r="O43" s="457"/>
      <c r="P43" s="457"/>
      <c r="Q43" s="457"/>
      <c r="R43" s="457"/>
      <c r="S43" s="457"/>
    </row>
    <row r="44" spans="1:19" ht="12.75" x14ac:dyDescent="0.2">
      <c r="A44" s="506">
        <f t="shared" si="1"/>
        <v>9</v>
      </c>
      <c r="B44" s="1147"/>
      <c r="C44" s="939"/>
      <c r="D44" s="939"/>
      <c r="E44" s="939"/>
      <c r="F44" s="939"/>
      <c r="G44" s="939"/>
      <c r="H44" s="1624">
        <f t="shared" si="0"/>
        <v>0</v>
      </c>
      <c r="I44" s="938"/>
      <c r="J44" s="938"/>
      <c r="K44" s="938"/>
      <c r="L44" s="940"/>
      <c r="M44" s="457"/>
      <c r="O44" s="457"/>
      <c r="P44" s="457"/>
      <c r="Q44" s="457"/>
      <c r="R44" s="457"/>
      <c r="S44" s="457"/>
    </row>
    <row r="45" spans="1:19" ht="12.75" x14ac:dyDescent="0.2">
      <c r="A45" s="506">
        <f t="shared" si="1"/>
        <v>10</v>
      </c>
      <c r="B45" s="1147"/>
      <c r="C45" s="939"/>
      <c r="D45" s="939"/>
      <c r="E45" s="939"/>
      <c r="F45" s="939"/>
      <c r="G45" s="939"/>
      <c r="H45" s="1624">
        <f t="shared" si="0"/>
        <v>0</v>
      </c>
      <c r="I45" s="938"/>
      <c r="J45" s="938"/>
      <c r="K45" s="938"/>
      <c r="L45" s="940"/>
      <c r="M45" s="457"/>
      <c r="O45" s="457"/>
      <c r="P45" s="457"/>
      <c r="Q45" s="457"/>
      <c r="R45" s="457"/>
      <c r="S45" s="457"/>
    </row>
    <row r="46" spans="1:19" ht="12.75" x14ac:dyDescent="0.2">
      <c r="A46" s="506">
        <f t="shared" si="1"/>
        <v>11</v>
      </c>
      <c r="B46" s="1147"/>
      <c r="C46" s="939"/>
      <c r="D46" s="939"/>
      <c r="E46" s="939"/>
      <c r="F46" s="939"/>
      <c r="G46" s="939"/>
      <c r="H46" s="1624">
        <f t="shared" si="0"/>
        <v>0</v>
      </c>
      <c r="I46" s="938"/>
      <c r="J46" s="938"/>
      <c r="K46" s="938"/>
      <c r="L46" s="940"/>
      <c r="M46" s="457"/>
      <c r="O46" s="457"/>
      <c r="P46" s="457"/>
      <c r="Q46" s="457"/>
      <c r="R46" s="457"/>
      <c r="S46" s="457"/>
    </row>
    <row r="47" spans="1:19" ht="12.75" x14ac:dyDescent="0.2">
      <c r="A47" s="506">
        <f t="shared" si="1"/>
        <v>12</v>
      </c>
      <c r="B47" s="1147"/>
      <c r="C47" s="939"/>
      <c r="D47" s="939"/>
      <c r="E47" s="939"/>
      <c r="F47" s="939"/>
      <c r="G47" s="939"/>
      <c r="H47" s="1624">
        <f t="shared" si="0"/>
        <v>0</v>
      </c>
      <c r="I47" s="938"/>
      <c r="J47" s="938"/>
      <c r="K47" s="938"/>
      <c r="L47" s="940"/>
      <c r="M47" s="457"/>
      <c r="O47" s="457"/>
      <c r="P47" s="457"/>
      <c r="Q47" s="457"/>
      <c r="R47" s="457"/>
      <c r="S47" s="457"/>
    </row>
    <row r="48" spans="1:19" ht="12.75" x14ac:dyDescent="0.2">
      <c r="A48" s="506">
        <f t="shared" si="1"/>
        <v>13</v>
      </c>
      <c r="B48" s="1147"/>
      <c r="C48" s="939"/>
      <c r="D48" s="939"/>
      <c r="E48" s="939"/>
      <c r="F48" s="939"/>
      <c r="G48" s="939"/>
      <c r="H48" s="1624">
        <f t="shared" si="0"/>
        <v>0</v>
      </c>
      <c r="I48" s="938"/>
      <c r="J48" s="938"/>
      <c r="K48" s="938"/>
      <c r="L48" s="940"/>
      <c r="M48" s="457"/>
      <c r="O48" s="457"/>
      <c r="P48" s="457"/>
      <c r="Q48" s="457"/>
      <c r="R48" s="457"/>
      <c r="S48" s="457"/>
    </row>
    <row r="49" spans="1:19" ht="13.5" thickBot="1" x14ac:dyDescent="0.25">
      <c r="A49" s="507">
        <f t="shared" si="1"/>
        <v>14</v>
      </c>
      <c r="B49" s="1148"/>
      <c r="C49" s="122"/>
      <c r="D49" s="31"/>
      <c r="E49" s="122"/>
      <c r="F49" s="508"/>
      <c r="G49" s="941" t="s">
        <v>1105</v>
      </c>
      <c r="H49" s="1624">
        <f t="shared" si="0"/>
        <v>0</v>
      </c>
      <c r="I49" s="1625">
        <f t="shared" ref="I49:L49" si="2">SUM(I36:I48)</f>
        <v>0</v>
      </c>
      <c r="J49" s="1625">
        <f t="shared" si="2"/>
        <v>0</v>
      </c>
      <c r="K49" s="1625">
        <f t="shared" si="2"/>
        <v>0</v>
      </c>
      <c r="L49" s="1626">
        <f t="shared" si="2"/>
        <v>0</v>
      </c>
      <c r="M49" s="457"/>
      <c r="O49" s="457"/>
      <c r="P49" s="457"/>
      <c r="Q49" s="457"/>
      <c r="R49" s="457"/>
      <c r="S49" s="457"/>
    </row>
    <row r="50" spans="1:19" ht="12" thickTop="1" x14ac:dyDescent="0.2">
      <c r="A50" s="458"/>
      <c r="B50" s="458"/>
      <c r="C50" s="458"/>
      <c r="D50" s="458"/>
      <c r="E50" s="458"/>
      <c r="F50" s="458"/>
      <c r="G50" s="458"/>
      <c r="H50" s="474"/>
      <c r="I50" s="458"/>
      <c r="J50" s="458"/>
      <c r="K50" s="459"/>
      <c r="L50" s="458"/>
      <c r="M50" s="458"/>
      <c r="N50" s="474"/>
      <c r="O50" s="458"/>
      <c r="P50" s="474"/>
      <c r="Q50" s="458"/>
      <c r="R50" s="458"/>
      <c r="S50" s="459"/>
    </row>
  </sheetData>
  <sheetProtection sheet="1" objects="1" scenarios="1"/>
  <mergeCells count="17">
    <mergeCell ref="B21:L21"/>
    <mergeCell ref="B23:L23"/>
    <mergeCell ref="B25:L25"/>
    <mergeCell ref="B27:L27"/>
    <mergeCell ref="B29:L29"/>
    <mergeCell ref="A1:L1"/>
    <mergeCell ref="A2:L2"/>
    <mergeCell ref="A16:L16"/>
    <mergeCell ref="A17:L17"/>
    <mergeCell ref="B6:K6"/>
    <mergeCell ref="B7:K7"/>
    <mergeCell ref="B8:K8"/>
    <mergeCell ref="B9:K9"/>
    <mergeCell ref="B10:K10"/>
    <mergeCell ref="B11:K11"/>
    <mergeCell ref="B12:K12"/>
    <mergeCell ref="B13:K13"/>
  </mergeCells>
  <phoneticPr fontId="7" type="noConversion"/>
  <printOptions horizontalCentered="1"/>
  <pageMargins left="0.54" right="0.54" top="0.69" bottom="0.78" header="0.5" footer="0.5"/>
  <pageSetup scale="74" orientation="landscape" r:id="rId1"/>
  <headerFooter alignWithMargins="0">
    <oddFooter>&amp;C&amp;P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53"/>
  <sheetViews>
    <sheetView zoomScaleNormal="100" workbookViewId="0">
      <selection activeCell="M1" sqref="M1"/>
    </sheetView>
  </sheetViews>
  <sheetFormatPr defaultRowHeight="12" customHeight="1" x14ac:dyDescent="0.2"/>
  <cols>
    <col min="1" max="1" width="5.7109375" style="123" customWidth="1"/>
    <col min="2" max="10" width="9.140625" style="123"/>
    <col min="11" max="11" width="12.85546875" style="123" customWidth="1"/>
    <col min="12" max="12" width="3.85546875" style="123" customWidth="1"/>
    <col min="13" max="18" width="9.140625" style="123"/>
    <col min="19" max="19" width="15.5703125" style="123" customWidth="1"/>
    <col min="20" max="16384" width="9.140625" style="123"/>
  </cols>
  <sheetData>
    <row r="1" spans="1:19" ht="16.5" customHeight="1" x14ac:dyDescent="0.25">
      <c r="A1" s="2051" t="s">
        <v>400</v>
      </c>
      <c r="B1" s="2052"/>
      <c r="C1" s="2052"/>
      <c r="D1" s="2052"/>
      <c r="E1" s="2052"/>
      <c r="F1" s="2052"/>
      <c r="G1" s="2052"/>
      <c r="H1" s="2052"/>
      <c r="I1" s="2052"/>
      <c r="J1" s="2052"/>
      <c r="K1" s="2053"/>
      <c r="S1" s="124"/>
    </row>
    <row r="2" spans="1:19" ht="16.5" customHeight="1" x14ac:dyDescent="0.25">
      <c r="A2" s="2054" t="s">
        <v>401</v>
      </c>
      <c r="B2" s="2055"/>
      <c r="C2" s="2055"/>
      <c r="D2" s="2055"/>
      <c r="E2" s="2055"/>
      <c r="F2" s="2055"/>
      <c r="G2" s="2055"/>
      <c r="H2" s="2055"/>
      <c r="I2" s="2055"/>
      <c r="J2" s="2055"/>
      <c r="K2" s="2056"/>
    </row>
    <row r="3" spans="1:19" ht="12" customHeight="1" x14ac:dyDescent="0.2">
      <c r="A3" s="512"/>
      <c r="B3" s="128"/>
      <c r="C3" s="128"/>
      <c r="D3" s="128"/>
      <c r="E3" s="128"/>
      <c r="F3" s="128"/>
      <c r="G3" s="128"/>
      <c r="H3" s="128"/>
      <c r="I3" s="128"/>
      <c r="J3" s="128"/>
      <c r="K3" s="513"/>
    </row>
    <row r="4" spans="1:19" ht="12" customHeight="1" x14ac:dyDescent="0.2">
      <c r="A4" s="514" t="s">
        <v>889</v>
      </c>
      <c r="B4" s="127" t="s">
        <v>312</v>
      </c>
      <c r="C4" s="128"/>
      <c r="D4" s="128"/>
      <c r="E4" s="128"/>
      <c r="F4" s="128"/>
      <c r="G4" s="128"/>
      <c r="H4" s="128"/>
      <c r="I4" s="128"/>
      <c r="J4" s="128"/>
      <c r="K4" s="513"/>
    </row>
    <row r="5" spans="1:19" ht="12" customHeight="1" x14ac:dyDescent="0.2">
      <c r="A5" s="515"/>
      <c r="B5" s="127" t="s">
        <v>314</v>
      </c>
      <c r="C5" s="128"/>
      <c r="D5" s="128"/>
      <c r="E5" s="128"/>
      <c r="F5" s="128"/>
      <c r="G5" s="128"/>
      <c r="H5" s="128"/>
      <c r="I5" s="128"/>
      <c r="J5" s="128"/>
      <c r="K5" s="513"/>
    </row>
    <row r="6" spans="1:19" ht="12" customHeight="1" x14ac:dyDescent="0.2">
      <c r="A6" s="515"/>
      <c r="B6" s="127" t="s">
        <v>313</v>
      </c>
      <c r="C6" s="128"/>
      <c r="D6" s="128"/>
      <c r="E6" s="128"/>
      <c r="F6" s="128"/>
      <c r="G6" s="128"/>
      <c r="H6" s="128"/>
      <c r="I6" s="128"/>
      <c r="J6" s="128"/>
      <c r="K6" s="513"/>
    </row>
    <row r="7" spans="1:19" ht="12" customHeight="1" x14ac:dyDescent="0.2">
      <c r="A7" s="515"/>
      <c r="B7" s="128"/>
      <c r="C7" s="128"/>
      <c r="D7" s="128"/>
      <c r="E7" s="128"/>
      <c r="F7" s="128"/>
      <c r="G7" s="128"/>
      <c r="H7" s="128"/>
      <c r="I7" s="128"/>
      <c r="J7" s="128"/>
      <c r="K7" s="513"/>
    </row>
    <row r="8" spans="1:19" ht="12" customHeight="1" x14ac:dyDescent="0.2">
      <c r="A8" s="514" t="s">
        <v>893</v>
      </c>
      <c r="B8" s="127" t="s">
        <v>315</v>
      </c>
      <c r="C8" s="128"/>
      <c r="D8" s="128"/>
      <c r="E8" s="128"/>
      <c r="F8" s="128"/>
      <c r="G8" s="128"/>
      <c r="H8" s="128"/>
      <c r="I8" s="128"/>
      <c r="J8" s="128"/>
      <c r="K8" s="513"/>
    </row>
    <row r="9" spans="1:19" ht="12" customHeight="1" x14ac:dyDescent="0.2">
      <c r="A9" s="515"/>
      <c r="B9" s="128" t="s">
        <v>316</v>
      </c>
      <c r="C9" s="128"/>
      <c r="D9" s="128"/>
      <c r="E9" s="128"/>
      <c r="F9" s="128"/>
      <c r="G9" s="128"/>
      <c r="H9" s="128"/>
      <c r="I9" s="128"/>
      <c r="J9" s="128"/>
      <c r="K9" s="513"/>
    </row>
    <row r="10" spans="1:19" ht="12" customHeight="1" x14ac:dyDescent="0.2">
      <c r="A10" s="515"/>
      <c r="B10" s="127" t="s">
        <v>317</v>
      </c>
      <c r="C10" s="128"/>
      <c r="D10" s="128"/>
      <c r="E10" s="128"/>
      <c r="F10" s="128"/>
      <c r="G10" s="128"/>
      <c r="H10" s="128"/>
      <c r="I10" s="128"/>
      <c r="J10" s="128"/>
      <c r="K10" s="513"/>
    </row>
    <row r="11" spans="1:19" ht="12" customHeight="1" x14ac:dyDescent="0.2">
      <c r="A11" s="515"/>
      <c r="B11" s="127" t="s">
        <v>318</v>
      </c>
      <c r="C11" s="128"/>
      <c r="D11" s="128"/>
      <c r="E11" s="128"/>
      <c r="F11" s="128"/>
      <c r="G11" s="128"/>
      <c r="H11" s="128"/>
      <c r="I11" s="128"/>
      <c r="J11" s="128"/>
      <c r="K11" s="513"/>
    </row>
    <row r="12" spans="1:19" ht="12" customHeight="1" x14ac:dyDescent="0.2">
      <c r="A12" s="515"/>
      <c r="B12" s="128"/>
      <c r="C12" s="128"/>
      <c r="D12" s="128"/>
      <c r="E12" s="128"/>
      <c r="F12" s="128"/>
      <c r="G12" s="128"/>
      <c r="H12" s="127"/>
      <c r="I12" s="128"/>
      <c r="J12" s="128"/>
      <c r="K12" s="513"/>
      <c r="N12" s="124"/>
      <c r="O12" s="124"/>
      <c r="P12" s="124"/>
      <c r="Q12" s="124"/>
    </row>
    <row r="13" spans="1:19" ht="12" customHeight="1" x14ac:dyDescent="0.2">
      <c r="A13" s="516" t="s">
        <v>896</v>
      </c>
      <c r="B13" s="127" t="s">
        <v>319</v>
      </c>
      <c r="C13" s="128"/>
      <c r="D13" s="128"/>
      <c r="E13" s="128"/>
      <c r="F13" s="128"/>
      <c r="G13" s="128"/>
      <c r="H13" s="128"/>
      <c r="I13" s="517"/>
      <c r="J13" s="517"/>
      <c r="K13" s="518"/>
      <c r="L13" s="124"/>
      <c r="N13" s="124"/>
      <c r="O13" s="124"/>
      <c r="P13" s="124"/>
      <c r="Q13" s="124"/>
    </row>
    <row r="14" spans="1:19" ht="12" customHeight="1" x14ac:dyDescent="0.2">
      <c r="A14" s="519"/>
      <c r="B14" s="520"/>
      <c r="C14" s="520"/>
      <c r="D14" s="520"/>
      <c r="E14" s="520"/>
      <c r="F14" s="520"/>
      <c r="G14" s="520"/>
      <c r="H14" s="520"/>
      <c r="I14" s="520"/>
      <c r="J14" s="520"/>
      <c r="K14" s="521"/>
      <c r="L14" s="126"/>
      <c r="M14" s="126"/>
      <c r="N14" s="126"/>
      <c r="O14" s="126"/>
      <c r="P14" s="126"/>
      <c r="Q14" s="126"/>
      <c r="R14" s="126"/>
      <c r="S14" s="126"/>
    </row>
    <row r="15" spans="1:19" ht="12" customHeight="1" x14ac:dyDescent="0.2">
      <c r="A15" s="522"/>
      <c r="B15" s="128"/>
      <c r="C15" s="128"/>
      <c r="D15" s="128"/>
      <c r="E15" s="128"/>
      <c r="F15" s="128"/>
      <c r="G15" s="128"/>
      <c r="H15" s="128"/>
      <c r="I15" s="128"/>
      <c r="J15" s="128"/>
      <c r="K15" s="522"/>
    </row>
    <row r="16" spans="1:19" ht="12" customHeight="1" x14ac:dyDescent="0.2">
      <c r="A16" s="523" t="s">
        <v>521</v>
      </c>
      <c r="B16" s="128"/>
      <c r="C16" s="128"/>
      <c r="D16" s="128"/>
      <c r="E16" s="524" t="s">
        <v>402</v>
      </c>
      <c r="F16" s="524"/>
      <c r="G16" s="524"/>
      <c r="H16" s="128"/>
      <c r="I16" s="128"/>
      <c r="J16" s="128"/>
      <c r="K16" s="523" t="s">
        <v>395</v>
      </c>
      <c r="S16" s="124"/>
    </row>
    <row r="17" spans="1:19" ht="12" customHeight="1" thickBot="1" x14ac:dyDescent="0.25">
      <c r="A17" s="525" t="s">
        <v>390</v>
      </c>
      <c r="B17" s="130"/>
      <c r="C17" s="130"/>
      <c r="D17" s="130"/>
      <c r="E17" s="131" t="s">
        <v>846</v>
      </c>
      <c r="F17" s="131"/>
      <c r="G17" s="131"/>
      <c r="H17" s="130"/>
      <c r="I17" s="130"/>
      <c r="J17" s="130"/>
      <c r="K17" s="525" t="s">
        <v>847</v>
      </c>
      <c r="S17" s="124"/>
    </row>
    <row r="18" spans="1:19" ht="12" customHeight="1" x14ac:dyDescent="0.2">
      <c r="A18" s="526">
        <v>1</v>
      </c>
      <c r="B18" s="942" t="s">
        <v>433</v>
      </c>
      <c r="C18" s="943"/>
      <c r="D18" s="943"/>
      <c r="E18" s="943"/>
      <c r="F18" s="943"/>
      <c r="G18" s="943"/>
      <c r="H18" s="943"/>
      <c r="I18" s="943"/>
      <c r="J18" s="943"/>
      <c r="K18" s="1627">
        <f>B!I45</f>
        <v>0</v>
      </c>
      <c r="P18" s="125"/>
      <c r="S18" s="124"/>
    </row>
    <row r="19" spans="1:19" ht="12" customHeight="1" x14ac:dyDescent="0.2">
      <c r="A19" s="526">
        <f>SUM(A18+1)</f>
        <v>2</v>
      </c>
      <c r="B19" s="942" t="s">
        <v>403</v>
      </c>
      <c r="C19" s="943"/>
      <c r="D19" s="943"/>
      <c r="E19" s="943"/>
      <c r="F19" s="943"/>
      <c r="G19" s="943"/>
      <c r="H19" s="943"/>
      <c r="I19" s="943"/>
      <c r="J19" s="943"/>
      <c r="K19" s="946"/>
      <c r="O19" s="125"/>
      <c r="S19" s="124"/>
    </row>
    <row r="20" spans="1:19" ht="12" customHeight="1" x14ac:dyDescent="0.2">
      <c r="A20" s="526">
        <f t="shared" ref="A20:A35" si="0">SUM(A19+1)</f>
        <v>3</v>
      </c>
      <c r="B20" s="942" t="s">
        <v>404</v>
      </c>
      <c r="C20" s="943"/>
      <c r="D20" s="943"/>
      <c r="E20" s="943"/>
      <c r="F20" s="943"/>
      <c r="G20" s="943"/>
      <c r="H20" s="943"/>
      <c r="I20" s="943"/>
      <c r="J20" s="943"/>
      <c r="K20" s="946"/>
      <c r="S20" s="124"/>
    </row>
    <row r="21" spans="1:19" ht="12" customHeight="1" x14ac:dyDescent="0.2">
      <c r="A21" s="526">
        <f t="shared" si="0"/>
        <v>4</v>
      </c>
      <c r="B21" s="942"/>
      <c r="C21" s="943"/>
      <c r="D21" s="943"/>
      <c r="E21" s="943"/>
      <c r="F21" s="943"/>
      <c r="G21" s="943"/>
      <c r="H21" s="943"/>
      <c r="I21" s="943"/>
      <c r="J21" s="943"/>
      <c r="K21" s="946"/>
      <c r="S21" s="124"/>
    </row>
    <row r="22" spans="1:19" ht="12" customHeight="1" x14ac:dyDescent="0.2">
      <c r="A22" s="526">
        <f t="shared" si="0"/>
        <v>5</v>
      </c>
      <c r="B22" s="944"/>
      <c r="C22" s="943"/>
      <c r="D22" s="942"/>
      <c r="E22" s="943"/>
      <c r="F22" s="943"/>
      <c r="G22" s="943"/>
      <c r="H22" s="943"/>
      <c r="I22" s="943"/>
      <c r="J22" s="943"/>
      <c r="K22" s="946"/>
      <c r="S22" s="124"/>
    </row>
    <row r="23" spans="1:19" ht="12" customHeight="1" x14ac:dyDescent="0.2">
      <c r="A23" s="526">
        <f t="shared" si="0"/>
        <v>6</v>
      </c>
      <c r="B23" s="942"/>
      <c r="C23" s="943"/>
      <c r="D23" s="943"/>
      <c r="E23" s="943"/>
      <c r="F23" s="943"/>
      <c r="G23" s="943"/>
      <c r="H23" s="943"/>
      <c r="I23" s="943"/>
      <c r="J23" s="943"/>
      <c r="K23" s="946"/>
      <c r="S23" s="124"/>
    </row>
    <row r="24" spans="1:19" ht="12" customHeight="1" x14ac:dyDescent="0.2">
      <c r="A24" s="526">
        <f t="shared" si="0"/>
        <v>7</v>
      </c>
      <c r="B24" s="942"/>
      <c r="C24" s="943"/>
      <c r="D24" s="943"/>
      <c r="E24" s="943"/>
      <c r="F24" s="943"/>
      <c r="G24" s="943"/>
      <c r="H24" s="943"/>
      <c r="I24" s="943"/>
      <c r="J24" s="943"/>
      <c r="K24" s="946"/>
      <c r="S24" s="124"/>
    </row>
    <row r="25" spans="1:19" ht="12" customHeight="1" x14ac:dyDescent="0.2">
      <c r="A25" s="526">
        <f t="shared" si="0"/>
        <v>8</v>
      </c>
      <c r="B25" s="942"/>
      <c r="C25" s="943"/>
      <c r="D25" s="943"/>
      <c r="E25" s="943"/>
      <c r="F25" s="943"/>
      <c r="G25" s="943"/>
      <c r="H25" s="943"/>
      <c r="I25" s="943"/>
      <c r="J25" s="943"/>
      <c r="K25" s="946"/>
      <c r="S25" s="124"/>
    </row>
    <row r="26" spans="1:19" ht="12" customHeight="1" x14ac:dyDescent="0.2">
      <c r="A26" s="526">
        <f t="shared" si="0"/>
        <v>9</v>
      </c>
      <c r="B26" s="942"/>
      <c r="C26" s="943"/>
      <c r="D26" s="943"/>
      <c r="E26" s="943"/>
      <c r="F26" s="943"/>
      <c r="G26" s="943"/>
      <c r="H26" s="943"/>
      <c r="I26" s="943"/>
      <c r="J26" s="943"/>
      <c r="K26" s="946"/>
      <c r="S26" s="124"/>
    </row>
    <row r="27" spans="1:19" ht="12" customHeight="1" x14ac:dyDescent="0.2">
      <c r="A27" s="526">
        <f t="shared" si="0"/>
        <v>10</v>
      </c>
      <c r="B27" s="944"/>
      <c r="C27" s="943"/>
      <c r="D27" s="943"/>
      <c r="E27" s="943"/>
      <c r="F27" s="943"/>
      <c r="G27" s="943"/>
      <c r="H27" s="943"/>
      <c r="I27" s="943"/>
      <c r="J27" s="943"/>
      <c r="K27" s="946"/>
      <c r="S27" s="124"/>
    </row>
    <row r="28" spans="1:19" ht="12" customHeight="1" x14ac:dyDescent="0.2">
      <c r="A28" s="526">
        <f t="shared" si="0"/>
        <v>11</v>
      </c>
      <c r="B28" s="944"/>
      <c r="C28" s="943"/>
      <c r="D28" s="943"/>
      <c r="E28" s="942"/>
      <c r="F28" s="942"/>
      <c r="G28" s="942"/>
      <c r="H28" s="943"/>
      <c r="I28" s="943"/>
      <c r="J28" s="943"/>
      <c r="K28" s="946"/>
      <c r="S28" s="124"/>
    </row>
    <row r="29" spans="1:19" ht="12" customHeight="1" x14ac:dyDescent="0.2">
      <c r="A29" s="526">
        <f t="shared" si="0"/>
        <v>12</v>
      </c>
      <c r="B29" s="944"/>
      <c r="C29" s="943"/>
      <c r="D29" s="943"/>
      <c r="E29" s="943"/>
      <c r="F29" s="943"/>
      <c r="G29" s="943"/>
      <c r="H29" s="943"/>
      <c r="I29" s="943"/>
      <c r="J29" s="943"/>
      <c r="K29" s="946"/>
      <c r="S29" s="124"/>
    </row>
    <row r="30" spans="1:19" ht="12" customHeight="1" x14ac:dyDescent="0.2">
      <c r="A30" s="526">
        <f t="shared" si="0"/>
        <v>13</v>
      </c>
      <c r="B30" s="942"/>
      <c r="C30" s="943"/>
      <c r="D30" s="943"/>
      <c r="E30" s="943"/>
      <c r="F30" s="943"/>
      <c r="G30" s="943"/>
      <c r="H30" s="943"/>
      <c r="I30" s="943"/>
      <c r="J30" s="943"/>
      <c r="K30" s="946"/>
      <c r="S30" s="124"/>
    </row>
    <row r="31" spans="1:19" ht="12" customHeight="1" x14ac:dyDescent="0.2">
      <c r="A31" s="526">
        <f t="shared" si="0"/>
        <v>14</v>
      </c>
      <c r="B31" s="944"/>
      <c r="C31" s="943"/>
      <c r="D31" s="943"/>
      <c r="E31" s="943"/>
      <c r="F31" s="943"/>
      <c r="G31" s="943"/>
      <c r="H31" s="943"/>
      <c r="I31" s="943"/>
      <c r="J31" s="943"/>
      <c r="K31" s="946"/>
      <c r="S31" s="124"/>
    </row>
    <row r="32" spans="1:19" ht="12" customHeight="1" x14ac:dyDescent="0.2">
      <c r="A32" s="526">
        <f t="shared" si="0"/>
        <v>15</v>
      </c>
      <c r="B32" s="944"/>
      <c r="C32" s="943"/>
      <c r="D32" s="943"/>
      <c r="E32" s="943"/>
      <c r="F32" s="943"/>
      <c r="G32" s="943"/>
      <c r="H32" s="943"/>
      <c r="I32" s="943"/>
      <c r="J32" s="943"/>
      <c r="K32" s="946"/>
      <c r="S32" s="124"/>
    </row>
    <row r="33" spans="1:19" ht="12" customHeight="1" x14ac:dyDescent="0.2">
      <c r="A33" s="526">
        <f t="shared" si="0"/>
        <v>16</v>
      </c>
      <c r="B33" s="944"/>
      <c r="C33" s="943"/>
      <c r="D33" s="943"/>
      <c r="E33" s="943"/>
      <c r="F33" s="943"/>
      <c r="G33" s="943"/>
      <c r="H33" s="943"/>
      <c r="I33" s="943"/>
      <c r="J33" s="943"/>
      <c r="K33" s="946"/>
      <c r="S33" s="124"/>
    </row>
    <row r="34" spans="1:19" ht="12" customHeight="1" x14ac:dyDescent="0.2">
      <c r="A34" s="526">
        <f t="shared" si="0"/>
        <v>17</v>
      </c>
      <c r="B34" s="945"/>
      <c r="C34" s="943"/>
      <c r="D34" s="943"/>
      <c r="E34" s="943"/>
      <c r="F34" s="943"/>
      <c r="G34" s="943"/>
      <c r="H34" s="943"/>
      <c r="I34" s="943"/>
      <c r="J34" s="943"/>
      <c r="K34" s="946"/>
      <c r="S34" s="124"/>
    </row>
    <row r="35" spans="1:19" ht="12" customHeight="1" x14ac:dyDescent="0.2">
      <c r="A35" s="526">
        <f t="shared" si="0"/>
        <v>18</v>
      </c>
      <c r="B35" s="942"/>
      <c r="C35" s="943"/>
      <c r="D35" s="943"/>
      <c r="E35" s="943"/>
      <c r="F35" s="943"/>
      <c r="G35" s="943"/>
      <c r="H35" s="943"/>
      <c r="I35" s="943"/>
      <c r="J35" s="943"/>
      <c r="K35" s="947"/>
      <c r="S35" s="124"/>
    </row>
    <row r="36" spans="1:19" ht="12" customHeight="1" x14ac:dyDescent="0.2">
      <c r="A36" s="526">
        <f t="shared" ref="A36:A51" si="1">SUM(A35+1)</f>
        <v>19</v>
      </c>
      <c r="B36" s="942"/>
      <c r="C36" s="943"/>
      <c r="D36" s="943"/>
      <c r="E36" s="943"/>
      <c r="F36" s="943"/>
      <c r="G36" s="943"/>
      <c r="H36" s="943"/>
      <c r="I36" s="943"/>
      <c r="J36" s="943"/>
      <c r="K36" s="946"/>
      <c r="S36" s="124"/>
    </row>
    <row r="37" spans="1:19" ht="12" customHeight="1" x14ac:dyDescent="0.2">
      <c r="A37" s="526">
        <f t="shared" si="1"/>
        <v>20</v>
      </c>
      <c r="B37" s="942"/>
      <c r="C37" s="943"/>
      <c r="D37" s="943"/>
      <c r="E37" s="943"/>
      <c r="F37" s="943"/>
      <c r="G37" s="943"/>
      <c r="H37" s="943"/>
      <c r="I37" s="943"/>
      <c r="J37" s="943"/>
      <c r="K37" s="946"/>
      <c r="S37" s="124"/>
    </row>
    <row r="38" spans="1:19" ht="12" customHeight="1" x14ac:dyDescent="0.2">
      <c r="A38" s="526">
        <f t="shared" si="1"/>
        <v>21</v>
      </c>
      <c r="B38" s="942"/>
      <c r="C38" s="943"/>
      <c r="D38" s="943"/>
      <c r="E38" s="942"/>
      <c r="F38" s="942"/>
      <c r="G38" s="942"/>
      <c r="H38" s="943"/>
      <c r="I38" s="943"/>
      <c r="J38" s="943"/>
      <c r="K38" s="946"/>
      <c r="S38" s="124"/>
    </row>
    <row r="39" spans="1:19" ht="12" customHeight="1" x14ac:dyDescent="0.2">
      <c r="A39" s="526">
        <f t="shared" si="1"/>
        <v>22</v>
      </c>
      <c r="B39" s="944"/>
      <c r="C39" s="943"/>
      <c r="D39" s="943"/>
      <c r="E39" s="943"/>
      <c r="F39" s="943"/>
      <c r="G39" s="943"/>
      <c r="H39" s="943"/>
      <c r="I39" s="943"/>
      <c r="J39" s="943"/>
      <c r="K39" s="946"/>
      <c r="S39" s="124"/>
    </row>
    <row r="40" spans="1:19" ht="12" customHeight="1" x14ac:dyDescent="0.2">
      <c r="A40" s="526">
        <f t="shared" si="1"/>
        <v>23</v>
      </c>
      <c r="B40" s="942"/>
      <c r="C40" s="943"/>
      <c r="D40" s="943"/>
      <c r="E40" s="943"/>
      <c r="F40" s="943"/>
      <c r="G40" s="943"/>
      <c r="H40" s="943"/>
      <c r="I40" s="943"/>
      <c r="J40" s="943"/>
      <c r="K40" s="946"/>
      <c r="S40" s="124"/>
    </row>
    <row r="41" spans="1:19" ht="12" customHeight="1" x14ac:dyDescent="0.2">
      <c r="A41" s="526">
        <f t="shared" si="1"/>
        <v>24</v>
      </c>
      <c r="B41" s="942"/>
      <c r="C41" s="943"/>
      <c r="D41" s="943"/>
      <c r="E41" s="943"/>
      <c r="F41" s="943"/>
      <c r="G41" s="943"/>
      <c r="H41" s="943"/>
      <c r="I41" s="943"/>
      <c r="J41" s="943"/>
      <c r="K41" s="946"/>
      <c r="S41" s="124"/>
    </row>
    <row r="42" spans="1:19" ht="12" customHeight="1" x14ac:dyDescent="0.2">
      <c r="A42" s="526">
        <f t="shared" si="1"/>
        <v>25</v>
      </c>
      <c r="B42" s="944"/>
      <c r="C42" s="943"/>
      <c r="D42" s="943"/>
      <c r="E42" s="943"/>
      <c r="F42" s="943"/>
      <c r="G42" s="943"/>
      <c r="H42" s="943"/>
      <c r="I42" s="943"/>
      <c r="J42" s="943"/>
      <c r="K42" s="946"/>
      <c r="S42" s="124"/>
    </row>
    <row r="43" spans="1:19" ht="12" customHeight="1" x14ac:dyDescent="0.2">
      <c r="A43" s="526">
        <f t="shared" si="1"/>
        <v>26</v>
      </c>
      <c r="B43" s="942"/>
      <c r="C43" s="943"/>
      <c r="D43" s="943"/>
      <c r="E43" s="943"/>
      <c r="F43" s="943"/>
      <c r="G43" s="943"/>
      <c r="H43" s="943"/>
      <c r="I43" s="943"/>
      <c r="J43" s="943"/>
      <c r="K43" s="946"/>
      <c r="S43" s="124"/>
    </row>
    <row r="44" spans="1:19" ht="12" customHeight="1" x14ac:dyDescent="0.2">
      <c r="A44" s="526">
        <f t="shared" si="1"/>
        <v>27</v>
      </c>
      <c r="B44" s="942"/>
      <c r="C44" s="943"/>
      <c r="D44" s="945"/>
      <c r="E44" s="945"/>
      <c r="F44" s="945"/>
      <c r="G44" s="945"/>
      <c r="H44" s="945"/>
      <c r="I44" s="945"/>
      <c r="J44" s="945"/>
      <c r="K44" s="946"/>
      <c r="S44" s="124"/>
    </row>
    <row r="45" spans="1:19" ht="12" customHeight="1" x14ac:dyDescent="0.2">
      <c r="A45" s="526">
        <f t="shared" si="1"/>
        <v>28</v>
      </c>
      <c r="B45" s="943"/>
      <c r="C45" s="943"/>
      <c r="D45" s="945"/>
      <c r="E45" s="945"/>
      <c r="F45" s="945"/>
      <c r="G45" s="945"/>
      <c r="H45" s="945"/>
      <c r="I45" s="945"/>
      <c r="J45" s="945"/>
      <c r="K45" s="946"/>
      <c r="S45" s="124"/>
    </row>
    <row r="46" spans="1:19" ht="12" customHeight="1" x14ac:dyDescent="0.2">
      <c r="A46" s="526">
        <f t="shared" si="1"/>
        <v>29</v>
      </c>
      <c r="B46" s="943"/>
      <c r="C46" s="943"/>
      <c r="D46" s="943"/>
      <c r="E46" s="943"/>
      <c r="F46" s="943"/>
      <c r="G46" s="943"/>
      <c r="H46" s="943"/>
      <c r="I46" s="943"/>
      <c r="J46" s="943"/>
      <c r="K46" s="946"/>
      <c r="S46" s="124"/>
    </row>
    <row r="47" spans="1:19" ht="12" customHeight="1" thickBot="1" x14ac:dyDescent="0.25">
      <c r="A47" s="526">
        <f t="shared" si="1"/>
        <v>30</v>
      </c>
      <c r="B47" s="942" t="s">
        <v>320</v>
      </c>
      <c r="C47" s="943"/>
      <c r="D47" s="943"/>
      <c r="E47" s="943"/>
      <c r="F47" s="943"/>
      <c r="G47" s="943"/>
      <c r="H47" s="943"/>
      <c r="I47" s="943"/>
      <c r="J47" s="943"/>
      <c r="K47" s="1628">
        <f>SUM(K18:K46)</f>
        <v>0</v>
      </c>
      <c r="S47" s="124"/>
    </row>
    <row r="48" spans="1:19" ht="12" customHeight="1" x14ac:dyDescent="0.2">
      <c r="A48" s="526">
        <f t="shared" si="1"/>
        <v>31</v>
      </c>
      <c r="B48" s="942" t="s">
        <v>405</v>
      </c>
      <c r="C48" s="943"/>
      <c r="D48" s="943"/>
      <c r="E48" s="943"/>
      <c r="F48" s="943"/>
      <c r="G48" s="943"/>
      <c r="H48" s="943"/>
      <c r="I48" s="943"/>
      <c r="J48" s="943"/>
      <c r="K48" s="946"/>
      <c r="S48" s="124"/>
    </row>
    <row r="49" spans="1:19" ht="12" customHeight="1" x14ac:dyDescent="0.2">
      <c r="A49" s="526">
        <f t="shared" si="1"/>
        <v>32</v>
      </c>
      <c r="B49" s="944"/>
      <c r="C49" s="944" t="s">
        <v>1326</v>
      </c>
      <c r="D49" s="942"/>
      <c r="E49" s="943"/>
      <c r="F49" s="943"/>
      <c r="G49" s="943"/>
      <c r="H49" s="943"/>
      <c r="I49" s="943"/>
      <c r="J49" s="943"/>
      <c r="K49" s="946"/>
      <c r="S49" s="124"/>
    </row>
    <row r="50" spans="1:19" ht="12" customHeight="1" x14ac:dyDescent="0.2">
      <c r="A50" s="526">
        <f t="shared" si="1"/>
        <v>33</v>
      </c>
      <c r="B50" s="944"/>
      <c r="C50" s="943"/>
      <c r="D50" s="943"/>
      <c r="E50" s="942" t="s">
        <v>406</v>
      </c>
      <c r="F50" s="942"/>
      <c r="G50" s="942"/>
      <c r="H50" s="943"/>
      <c r="I50" s="943"/>
      <c r="J50" s="943"/>
      <c r="K50" s="946"/>
      <c r="S50" s="124"/>
    </row>
    <row r="51" spans="1:19" ht="12" customHeight="1" x14ac:dyDescent="0.2">
      <c r="A51" s="526">
        <f t="shared" si="1"/>
        <v>34</v>
      </c>
      <c r="B51" s="942"/>
      <c r="C51" s="943"/>
      <c r="D51" s="943"/>
      <c r="E51" s="943"/>
      <c r="F51" s="943"/>
      <c r="G51" s="943"/>
      <c r="H51" s="943"/>
      <c r="I51" s="943"/>
      <c r="J51" s="943"/>
      <c r="K51" s="946"/>
      <c r="S51" s="124"/>
    </row>
    <row r="52" spans="1:19" ht="12" customHeight="1" thickBot="1" x14ac:dyDescent="0.25">
      <c r="A52" s="527">
        <f>SUM(A51+1)</f>
        <v>35</v>
      </c>
      <c r="B52" s="942" t="s">
        <v>407</v>
      </c>
      <c r="C52" s="943"/>
      <c r="D52" s="943"/>
      <c r="E52" s="943"/>
      <c r="F52" s="943"/>
      <c r="G52" s="943"/>
      <c r="H52" s="943"/>
      <c r="I52" s="943"/>
      <c r="J52" s="943"/>
      <c r="K52" s="1149"/>
      <c r="S52" s="124"/>
    </row>
    <row r="53" spans="1:19" ht="12" customHeight="1" thickTop="1" x14ac:dyDescent="0.2">
      <c r="A53" s="127"/>
      <c r="B53" s="127"/>
      <c r="C53" s="128"/>
      <c r="D53" s="128"/>
      <c r="E53" s="128"/>
      <c r="F53" s="128"/>
      <c r="G53" s="128"/>
      <c r="H53" s="128"/>
      <c r="I53" s="128"/>
      <c r="J53" s="128"/>
      <c r="K53" s="129"/>
      <c r="S53" s="124"/>
    </row>
  </sheetData>
  <sheetProtection sheet="1" objects="1" scenarios="1"/>
  <mergeCells count="2">
    <mergeCell ref="A1:K1"/>
    <mergeCell ref="A2:K2"/>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41"/>
  <sheetViews>
    <sheetView zoomScaleNormal="100" workbookViewId="0">
      <selection activeCell="K1" sqref="K1"/>
    </sheetView>
  </sheetViews>
  <sheetFormatPr defaultRowHeight="12.75" x14ac:dyDescent="0.2"/>
  <cols>
    <col min="2" max="2" width="6.140625" customWidth="1"/>
    <col min="5" max="6" width="9.140625" customWidth="1"/>
    <col min="7" max="7" width="14.5703125" customWidth="1"/>
    <col min="8" max="9" width="16.42578125" customWidth="1"/>
  </cols>
  <sheetData>
    <row r="1" spans="1:9" ht="18" x14ac:dyDescent="0.25">
      <c r="A1" s="1773" t="s">
        <v>408</v>
      </c>
      <c r="B1" s="1774"/>
      <c r="C1" s="1774"/>
      <c r="D1" s="1774"/>
      <c r="E1" s="1774"/>
      <c r="F1" s="1774"/>
      <c r="G1" s="1774"/>
      <c r="H1" s="1774"/>
      <c r="I1" s="1775"/>
    </row>
    <row r="2" spans="1:9" ht="18" x14ac:dyDescent="0.25">
      <c r="A2" s="1776" t="s">
        <v>1376</v>
      </c>
      <c r="B2" s="1739"/>
      <c r="C2" s="1739"/>
      <c r="D2" s="1739"/>
      <c r="E2" s="1739"/>
      <c r="F2" s="1739"/>
      <c r="G2" s="1739"/>
      <c r="H2" s="1739"/>
      <c r="I2" s="1777"/>
    </row>
    <row r="3" spans="1:9" ht="15.75" x14ac:dyDescent="0.25">
      <c r="A3" s="602"/>
      <c r="B3" s="1281"/>
      <c r="C3" s="1281"/>
      <c r="D3" s="1281"/>
      <c r="E3" s="1281"/>
      <c r="F3" s="1281"/>
      <c r="G3" s="1281"/>
      <c r="H3" s="1281"/>
      <c r="I3" s="362"/>
    </row>
    <row r="4" spans="1:9" x14ac:dyDescent="0.2">
      <c r="A4" s="61"/>
      <c r="B4" s="247"/>
      <c r="C4" s="7"/>
      <c r="D4" s="7"/>
      <c r="E4" s="7"/>
      <c r="F4" s="7"/>
      <c r="G4" s="7"/>
      <c r="H4" s="1288"/>
      <c r="I4" s="1282"/>
    </row>
    <row r="5" spans="1:9" x14ac:dyDescent="0.2">
      <c r="A5" s="61"/>
      <c r="B5" s="61"/>
      <c r="C5" s="18"/>
      <c r="D5" s="18"/>
      <c r="E5" s="18"/>
      <c r="F5" s="18"/>
      <c r="G5" s="18"/>
      <c r="H5" s="1281"/>
      <c r="I5" s="1287"/>
    </row>
    <row r="6" spans="1:9" x14ac:dyDescent="0.2">
      <c r="A6" s="61"/>
      <c r="B6" s="61"/>
      <c r="C6" s="18"/>
      <c r="D6" s="18"/>
      <c r="E6" s="18"/>
      <c r="F6" s="18"/>
      <c r="G6" s="1281"/>
      <c r="H6" s="1281"/>
      <c r="I6" s="1287"/>
    </row>
    <row r="7" spans="1:9" x14ac:dyDescent="0.2">
      <c r="A7" s="1287" t="s">
        <v>839</v>
      </c>
      <c r="C7" s="1795" t="s">
        <v>1360</v>
      </c>
      <c r="D7" s="1795"/>
      <c r="E7" s="1795"/>
      <c r="F7" s="1795"/>
      <c r="G7" s="1795"/>
      <c r="H7" s="1796"/>
      <c r="I7" s="1287" t="s">
        <v>395</v>
      </c>
    </row>
    <row r="8" spans="1:9" ht="13.5" thickBot="1" x14ac:dyDescent="0.25">
      <c r="A8" s="1279" t="s">
        <v>844</v>
      </c>
      <c r="B8" s="346" t="s">
        <v>845</v>
      </c>
      <c r="C8" s="1764" t="s">
        <v>846</v>
      </c>
      <c r="D8" s="1764"/>
      <c r="E8" s="1764"/>
      <c r="F8" s="1764"/>
      <c r="G8" s="1764"/>
      <c r="H8" s="1799"/>
      <c r="I8" s="1287" t="s">
        <v>847</v>
      </c>
    </row>
    <row r="9" spans="1:9" x14ac:dyDescent="0.2">
      <c r="A9" s="1285">
        <v>1</v>
      </c>
      <c r="B9" s="1289" t="s">
        <v>1377</v>
      </c>
      <c r="C9" s="1290" t="s">
        <v>1380</v>
      </c>
      <c r="D9" s="1290"/>
      <c r="E9" s="1290"/>
      <c r="F9" s="1290"/>
      <c r="G9" s="1291"/>
      <c r="H9" s="1291"/>
      <c r="I9" s="806"/>
    </row>
    <row r="10" spans="1:9" x14ac:dyDescent="0.2">
      <c r="A10" s="1285">
        <f>SUM(A9+1)</f>
        <v>2</v>
      </c>
      <c r="B10" s="1289" t="s">
        <v>1378</v>
      </c>
      <c r="C10" s="1290" t="s">
        <v>1379</v>
      </c>
      <c r="D10" s="1290"/>
      <c r="E10" s="1290"/>
      <c r="F10" s="1290"/>
      <c r="G10" s="1291"/>
      <c r="H10" s="1291"/>
      <c r="I10" s="806"/>
    </row>
    <row r="11" spans="1:9" x14ac:dyDescent="0.2">
      <c r="A11" s="1285">
        <f>SUM(A10+1)</f>
        <v>3</v>
      </c>
      <c r="B11" s="1284"/>
      <c r="C11" s="1277"/>
      <c r="D11" s="1277"/>
      <c r="E11" s="1277"/>
      <c r="F11" s="1277"/>
      <c r="G11" s="833"/>
      <c r="H11" s="833"/>
      <c r="I11" s="806"/>
    </row>
    <row r="12" spans="1:9" x14ac:dyDescent="0.2">
      <c r="A12" s="1285">
        <f>SUM(A11+1)</f>
        <v>4</v>
      </c>
      <c r="B12" s="1284"/>
      <c r="C12" s="1277"/>
      <c r="D12" s="1277"/>
      <c r="E12" s="1277"/>
      <c r="F12" s="1277"/>
      <c r="G12" s="833"/>
      <c r="H12" s="833"/>
      <c r="I12" s="806"/>
    </row>
    <row r="13" spans="1:9" x14ac:dyDescent="0.2">
      <c r="A13" s="1283">
        <f>SUM(A12+1)</f>
        <v>5</v>
      </c>
      <c r="B13" s="1797" t="s">
        <v>1105</v>
      </c>
      <c r="C13" s="1792"/>
      <c r="D13" s="1792"/>
      <c r="E13" s="1792"/>
      <c r="F13" s="1792"/>
      <c r="G13" s="1792"/>
      <c r="H13" s="1793"/>
      <c r="I13" s="1550">
        <f>SUM(I9:I12)</f>
        <v>0</v>
      </c>
    </row>
    <row r="16" spans="1:9" ht="18" x14ac:dyDescent="0.25">
      <c r="A16" s="1773" t="s">
        <v>411</v>
      </c>
      <c r="B16" s="1774"/>
      <c r="C16" s="1774"/>
      <c r="D16" s="1774"/>
      <c r="E16" s="1774"/>
      <c r="F16" s="1774"/>
      <c r="G16" s="1774"/>
      <c r="H16" s="1774"/>
      <c r="I16" s="1775"/>
    </row>
    <row r="17" spans="1:9" ht="18" x14ac:dyDescent="0.25">
      <c r="A17" s="1776" t="s">
        <v>1381</v>
      </c>
      <c r="B17" s="1739"/>
      <c r="C17" s="1739"/>
      <c r="D17" s="1739"/>
      <c r="E17" s="1739"/>
      <c r="F17" s="1739"/>
      <c r="G17" s="1739"/>
      <c r="H17" s="1739"/>
      <c r="I17" s="1777"/>
    </row>
    <row r="18" spans="1:9" ht="15.75" x14ac:dyDescent="0.25">
      <c r="A18" s="602"/>
      <c r="B18" s="1281"/>
      <c r="C18" s="1281"/>
      <c r="D18" s="1281"/>
      <c r="E18" s="1281"/>
      <c r="F18" s="1281"/>
      <c r="G18" s="1281"/>
      <c r="H18" s="1281"/>
      <c r="I18" s="362"/>
    </row>
    <row r="19" spans="1:9" x14ac:dyDescent="0.2">
      <c r="A19" s="61"/>
      <c r="B19" s="247"/>
      <c r="C19" s="7"/>
      <c r="D19" s="7"/>
      <c r="E19" s="7"/>
      <c r="F19" s="7"/>
      <c r="G19" s="7"/>
      <c r="H19" s="1288"/>
      <c r="I19" s="1282"/>
    </row>
    <row r="20" spans="1:9" x14ac:dyDescent="0.2">
      <c r="A20" s="61"/>
      <c r="B20" s="61"/>
      <c r="C20" s="18"/>
      <c r="D20" s="18"/>
      <c r="E20" s="18"/>
      <c r="F20" s="18"/>
      <c r="G20" s="18"/>
      <c r="H20" s="1281"/>
      <c r="I20" s="1287"/>
    </row>
    <row r="21" spans="1:9" x14ac:dyDescent="0.2">
      <c r="A21" s="61"/>
      <c r="B21" s="61"/>
      <c r="C21" s="18"/>
      <c r="D21" s="18"/>
      <c r="E21" s="18"/>
      <c r="F21" s="18"/>
      <c r="G21" s="1281"/>
      <c r="H21" s="1281"/>
      <c r="I21" s="1287"/>
    </row>
    <row r="22" spans="1:9" x14ac:dyDescent="0.2">
      <c r="A22" s="1287" t="s">
        <v>839</v>
      </c>
      <c r="B22" s="1794" t="s">
        <v>1360</v>
      </c>
      <c r="C22" s="1795"/>
      <c r="D22" s="1795"/>
      <c r="E22" s="1795"/>
      <c r="F22" s="1795"/>
      <c r="G22" s="1795"/>
      <c r="H22" s="1796"/>
      <c r="I22" s="1287" t="s">
        <v>395</v>
      </c>
    </row>
    <row r="23" spans="1:9" ht="13.5" thickBot="1" x14ac:dyDescent="0.25">
      <c r="A23" s="1279" t="s">
        <v>844</v>
      </c>
      <c r="B23" s="1798" t="s">
        <v>846</v>
      </c>
      <c r="C23" s="1764"/>
      <c r="D23" s="1764"/>
      <c r="E23" s="1764"/>
      <c r="F23" s="1764"/>
      <c r="G23" s="1764"/>
      <c r="H23" s="1799"/>
      <c r="I23" s="1287" t="s">
        <v>847</v>
      </c>
    </row>
    <row r="24" spans="1:9" x14ac:dyDescent="0.2">
      <c r="A24" s="1285">
        <v>1</v>
      </c>
      <c r="B24" s="1284"/>
      <c r="C24" s="1277"/>
      <c r="D24" s="1277"/>
      <c r="E24" s="1277"/>
      <c r="F24" s="1277"/>
      <c r="G24" s="833"/>
      <c r="H24" s="833"/>
      <c r="I24" s="806"/>
    </row>
    <row r="25" spans="1:9" x14ac:dyDescent="0.2">
      <c r="A25" s="1285">
        <f>SUM(A24+1)</f>
        <v>2</v>
      </c>
      <c r="B25" s="1284"/>
      <c r="C25" s="1277"/>
      <c r="D25" s="1277"/>
      <c r="E25" s="1277"/>
      <c r="F25" s="1277"/>
      <c r="G25" s="833"/>
      <c r="H25" s="833"/>
      <c r="I25" s="806"/>
    </row>
    <row r="26" spans="1:9" x14ac:dyDescent="0.2">
      <c r="A26" s="1285">
        <f>SUM(A25+1)</f>
        <v>3</v>
      </c>
      <c r="B26" s="1284"/>
      <c r="C26" s="1277"/>
      <c r="D26" s="1277"/>
      <c r="E26" s="1277"/>
      <c r="F26" s="1277"/>
      <c r="G26" s="833"/>
      <c r="H26" s="833"/>
      <c r="I26" s="806"/>
    </row>
    <row r="27" spans="1:9" x14ac:dyDescent="0.2">
      <c r="A27" s="1285">
        <f>SUM(A26+1)</f>
        <v>4</v>
      </c>
      <c r="B27" s="1284"/>
      <c r="C27" s="1277"/>
      <c r="D27" s="1277"/>
      <c r="E27" s="1277"/>
      <c r="F27" s="1277"/>
      <c r="G27" s="833"/>
      <c r="H27" s="833"/>
      <c r="I27" s="806"/>
    </row>
    <row r="28" spans="1:9" x14ac:dyDescent="0.2">
      <c r="A28" s="1283">
        <f>SUM(A27+1)</f>
        <v>5</v>
      </c>
      <c r="B28" s="1797" t="s">
        <v>1105</v>
      </c>
      <c r="C28" s="1792"/>
      <c r="D28" s="1792"/>
      <c r="E28" s="1792"/>
      <c r="F28" s="1792"/>
      <c r="G28" s="1792"/>
      <c r="H28" s="1793"/>
      <c r="I28" s="1550">
        <f>SUM(I24:I27)</f>
        <v>0</v>
      </c>
    </row>
    <row r="31" spans="1:9" ht="18" x14ac:dyDescent="0.25">
      <c r="A31" s="2057" t="s">
        <v>412</v>
      </c>
      <c r="B31" s="2058"/>
      <c r="C31" s="2058"/>
      <c r="D31" s="2058"/>
      <c r="E31" s="2058"/>
      <c r="F31" s="2058"/>
      <c r="G31" s="2058"/>
      <c r="H31" s="2058"/>
      <c r="I31" s="2059"/>
    </row>
    <row r="32" spans="1:9" ht="18" x14ac:dyDescent="0.25">
      <c r="A32" s="2060" t="s">
        <v>321</v>
      </c>
      <c r="B32" s="2061"/>
      <c r="C32" s="2061"/>
      <c r="D32" s="2061"/>
      <c r="E32" s="2061"/>
      <c r="F32" s="2061"/>
      <c r="G32" s="2061"/>
      <c r="H32" s="2061"/>
      <c r="I32" s="2062"/>
    </row>
    <row r="33" spans="1:9" x14ac:dyDescent="0.2">
      <c r="A33" s="533"/>
      <c r="B33" s="534"/>
      <c r="C33" s="534"/>
      <c r="D33" s="534"/>
      <c r="E33" s="534"/>
      <c r="F33" s="534"/>
      <c r="G33" s="534"/>
      <c r="H33" s="534"/>
      <c r="I33" s="535"/>
    </row>
    <row r="34" spans="1:9" x14ac:dyDescent="0.2">
      <c r="A34" s="532" t="s">
        <v>521</v>
      </c>
      <c r="B34" s="528" t="s">
        <v>71</v>
      </c>
      <c r="C34" s="528"/>
      <c r="D34" s="529"/>
      <c r="E34" s="528"/>
      <c r="F34" s="530"/>
      <c r="G34" s="531" t="s">
        <v>409</v>
      </c>
      <c r="H34" s="532" t="s">
        <v>695</v>
      </c>
      <c r="I34" s="536" t="s">
        <v>410</v>
      </c>
    </row>
    <row r="35" spans="1:9" x14ac:dyDescent="0.2">
      <c r="A35" s="538" t="s">
        <v>390</v>
      </c>
      <c r="B35" s="1419" t="s">
        <v>846</v>
      </c>
      <c r="C35" s="1419"/>
      <c r="D35" s="1420"/>
      <c r="E35" s="1419"/>
      <c r="F35" s="1421"/>
      <c r="G35" s="1422" t="s">
        <v>847</v>
      </c>
      <c r="H35" s="538" t="s">
        <v>848</v>
      </c>
      <c r="I35" s="1423" t="s">
        <v>849</v>
      </c>
    </row>
    <row r="36" spans="1:9" x14ac:dyDescent="0.2">
      <c r="A36" s="538">
        <v>1</v>
      </c>
      <c r="B36" s="2063"/>
      <c r="C36" s="2064"/>
      <c r="D36" s="2064"/>
      <c r="E36" s="2064"/>
      <c r="F36" s="2065"/>
      <c r="G36" s="1417"/>
      <c r="H36" s="1418"/>
      <c r="I36" s="1629">
        <f>G36-H36</f>
        <v>0</v>
      </c>
    </row>
    <row r="37" spans="1:9" x14ac:dyDescent="0.2">
      <c r="A37" s="537">
        <v>2</v>
      </c>
      <c r="B37" s="2066"/>
      <c r="C37" s="2067"/>
      <c r="D37" s="2067"/>
      <c r="E37" s="2067"/>
      <c r="F37" s="2068"/>
      <c r="G37" s="948"/>
      <c r="H37" s="949"/>
      <c r="I37" s="1630">
        <f>G37-H37</f>
        <v>0</v>
      </c>
    </row>
    <row r="38" spans="1:9" x14ac:dyDescent="0.2">
      <c r="A38" s="537">
        <v>3</v>
      </c>
      <c r="B38" s="2066"/>
      <c r="C38" s="2067"/>
      <c r="D38" s="2067"/>
      <c r="E38" s="2067"/>
      <c r="F38" s="2068"/>
      <c r="G38" s="948"/>
      <c r="H38" s="949"/>
      <c r="I38" s="1630">
        <f>G38-H38</f>
        <v>0</v>
      </c>
    </row>
    <row r="39" spans="1:9" x14ac:dyDescent="0.2">
      <c r="A39" s="537">
        <v>4</v>
      </c>
      <c r="B39" s="2066"/>
      <c r="C39" s="2067"/>
      <c r="D39" s="2067"/>
      <c r="E39" s="2067"/>
      <c r="F39" s="2068"/>
      <c r="G39" s="948"/>
      <c r="H39" s="949"/>
      <c r="I39" s="1630">
        <f>G39-H39</f>
        <v>0</v>
      </c>
    </row>
    <row r="40" spans="1:9" ht="13.5" thickBot="1" x14ac:dyDescent="0.25">
      <c r="A40" s="537">
        <v>5</v>
      </c>
      <c r="B40" s="950"/>
      <c r="C40" s="951"/>
      <c r="D40" s="951"/>
      <c r="E40" s="951"/>
      <c r="F40" s="952" t="s">
        <v>1315</v>
      </c>
      <c r="G40" s="1631">
        <f>SUM(G36:G39)</f>
        <v>0</v>
      </c>
      <c r="H40" s="1631">
        <f>SUM(H36:H39)</f>
        <v>0</v>
      </c>
      <c r="I40" s="1631">
        <f>G40-H40</f>
        <v>0</v>
      </c>
    </row>
    <row r="41" spans="1:9" ht="13.5" thickTop="1" x14ac:dyDescent="0.2">
      <c r="A41" s="132"/>
      <c r="B41" s="132"/>
      <c r="C41" s="132"/>
      <c r="D41" s="132"/>
      <c r="E41" s="132"/>
      <c r="F41" s="132"/>
      <c r="G41" s="132"/>
      <c r="H41" s="132"/>
      <c r="I41" s="132"/>
    </row>
  </sheetData>
  <sheetProtection sheet="1" objects="1" scenarios="1"/>
  <mergeCells count="16">
    <mergeCell ref="A32:I32"/>
    <mergeCell ref="B36:F36"/>
    <mergeCell ref="B37:F37"/>
    <mergeCell ref="B38:F38"/>
    <mergeCell ref="B39:F39"/>
    <mergeCell ref="B28:H28"/>
    <mergeCell ref="B22:H22"/>
    <mergeCell ref="A17:I17"/>
    <mergeCell ref="B23:H23"/>
    <mergeCell ref="A31:I31"/>
    <mergeCell ref="A1:I1"/>
    <mergeCell ref="A2:I2"/>
    <mergeCell ref="A16:I16"/>
    <mergeCell ref="C7:H7"/>
    <mergeCell ref="C8:H8"/>
    <mergeCell ref="B13:H13"/>
  </mergeCells>
  <printOptions horizontalCentered="1"/>
  <pageMargins left="0.54" right="0.54" top="0.69" bottom="0.78" header="0.5" footer="0.5"/>
  <pageSetup scale="96" orientation="portrait" r:id="rId1"/>
  <headerFooter alignWithMargins="0">
    <oddFooter>&amp;C&amp;P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8"/>
  <sheetViews>
    <sheetView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773" t="s">
        <v>415</v>
      </c>
      <c r="B1" s="1774"/>
      <c r="C1" s="1774"/>
      <c r="D1" s="1774"/>
      <c r="E1" s="1774"/>
      <c r="F1" s="1774"/>
      <c r="G1" s="1774"/>
      <c r="H1" s="1774"/>
      <c r="I1" s="1775"/>
    </row>
    <row r="2" spans="1:9" ht="18" x14ac:dyDescent="0.25">
      <c r="A2" s="1776" t="s">
        <v>1382</v>
      </c>
      <c r="B2" s="1739"/>
      <c r="C2" s="1739"/>
      <c r="D2" s="1739"/>
      <c r="E2" s="1739"/>
      <c r="F2" s="1739"/>
      <c r="G2" s="1739"/>
      <c r="H2" s="1739"/>
      <c r="I2" s="1777"/>
    </row>
    <row r="3" spans="1:9" ht="15.75" x14ac:dyDescent="0.25">
      <c r="A3" s="602"/>
      <c r="B3" s="1281"/>
      <c r="C3" s="1281"/>
      <c r="D3" s="1281"/>
      <c r="E3" s="1281"/>
      <c r="F3" s="1281"/>
      <c r="G3" s="1281"/>
      <c r="H3" s="1281"/>
      <c r="I3" s="362"/>
    </row>
    <row r="4" spans="1:9" x14ac:dyDescent="0.2">
      <c r="A4" s="61"/>
      <c r="B4" s="247"/>
      <c r="C4" s="7"/>
      <c r="D4" s="7"/>
      <c r="E4" s="7"/>
      <c r="F4" s="7"/>
      <c r="G4" s="7"/>
      <c r="H4" s="1288"/>
      <c r="I4" s="1282"/>
    </row>
    <row r="5" spans="1:9" x14ac:dyDescent="0.2">
      <c r="A5" s="61"/>
      <c r="B5" s="61"/>
      <c r="C5" s="18"/>
      <c r="D5" s="18"/>
      <c r="E5" s="18"/>
      <c r="F5" s="18"/>
      <c r="G5" s="18"/>
      <c r="H5" s="1281"/>
      <c r="I5" s="1287"/>
    </row>
    <row r="6" spans="1:9" x14ac:dyDescent="0.2">
      <c r="A6" s="61"/>
      <c r="B6" s="61"/>
      <c r="C6" s="18"/>
      <c r="D6" s="18"/>
      <c r="E6" s="18"/>
      <c r="F6" s="18"/>
      <c r="G6" s="1281"/>
      <c r="H6" s="1281"/>
      <c r="I6" s="1287"/>
    </row>
    <row r="7" spans="1:9" x14ac:dyDescent="0.2">
      <c r="A7" s="1287" t="s">
        <v>839</v>
      </c>
      <c r="B7" s="1794" t="s">
        <v>1360</v>
      </c>
      <c r="C7" s="1795"/>
      <c r="D7" s="1795"/>
      <c r="E7" s="1795"/>
      <c r="F7" s="1795"/>
      <c r="G7" s="1795"/>
      <c r="H7" s="1796"/>
      <c r="I7" s="1287" t="s">
        <v>395</v>
      </c>
    </row>
    <row r="8" spans="1:9" ht="13.5" thickBot="1" x14ac:dyDescent="0.25">
      <c r="A8" s="1279" t="s">
        <v>844</v>
      </c>
      <c r="B8" s="1798" t="s">
        <v>846</v>
      </c>
      <c r="C8" s="1764"/>
      <c r="D8" s="1764"/>
      <c r="E8" s="1764"/>
      <c r="F8" s="1764"/>
      <c r="G8" s="1764"/>
      <c r="H8" s="1799"/>
      <c r="I8" s="1287" t="s">
        <v>847</v>
      </c>
    </row>
    <row r="9" spans="1:9" x14ac:dyDescent="0.2">
      <c r="A9" s="1285">
        <v>1</v>
      </c>
      <c r="B9" s="1284"/>
      <c r="C9" s="1277"/>
      <c r="D9" s="1277"/>
      <c r="E9" s="1277"/>
      <c r="F9" s="1277"/>
      <c r="G9" s="833"/>
      <c r="H9" s="833"/>
      <c r="I9" s="806"/>
    </row>
    <row r="10" spans="1:9" x14ac:dyDescent="0.2">
      <c r="A10" s="1285">
        <f>SUM(A9+1)</f>
        <v>2</v>
      </c>
      <c r="B10" s="1284"/>
      <c r="C10" s="1277"/>
      <c r="D10" s="1277"/>
      <c r="E10" s="1277"/>
      <c r="F10" s="1277"/>
      <c r="G10" s="833"/>
      <c r="H10" s="833"/>
      <c r="I10" s="806"/>
    </row>
    <row r="11" spans="1:9" x14ac:dyDescent="0.2">
      <c r="A11" s="1285">
        <f>SUM(A10+1)</f>
        <v>3</v>
      </c>
      <c r="B11" s="1284"/>
      <c r="C11" s="1277"/>
      <c r="D11" s="1277"/>
      <c r="E11" s="1277"/>
      <c r="F11" s="1277"/>
      <c r="G11" s="833"/>
      <c r="H11" s="833"/>
      <c r="I11" s="806"/>
    </row>
    <row r="12" spans="1:9" x14ac:dyDescent="0.2">
      <c r="A12" s="1285">
        <f>SUM(A11+1)</f>
        <v>4</v>
      </c>
      <c r="B12" s="1284"/>
      <c r="C12" s="1277"/>
      <c r="D12" s="1277"/>
      <c r="E12" s="1277"/>
      <c r="F12" s="1277"/>
      <c r="G12" s="833"/>
      <c r="H12" s="833"/>
      <c r="I12" s="806"/>
    </row>
    <row r="13" spans="1:9" x14ac:dyDescent="0.2">
      <c r="A13" s="1283">
        <f>SUM(A12+1)</f>
        <v>5</v>
      </c>
      <c r="B13" s="1797" t="s">
        <v>1105</v>
      </c>
      <c r="C13" s="1792"/>
      <c r="D13" s="1792"/>
      <c r="E13" s="1792"/>
      <c r="F13" s="1792"/>
      <c r="G13" s="1792"/>
      <c r="H13" s="1793"/>
      <c r="I13" s="1550">
        <f>SUM(I9:I12)</f>
        <v>0</v>
      </c>
    </row>
    <row r="16" spans="1:9" ht="18" x14ac:dyDescent="0.25">
      <c r="A16" s="1773" t="s">
        <v>417</v>
      </c>
      <c r="B16" s="1774"/>
      <c r="C16" s="1774"/>
      <c r="D16" s="1774"/>
      <c r="E16" s="1774"/>
      <c r="F16" s="1774"/>
      <c r="G16" s="1774"/>
      <c r="H16" s="1774"/>
      <c r="I16" s="1775"/>
    </row>
    <row r="17" spans="1:9" ht="18" x14ac:dyDescent="0.25">
      <c r="A17" s="1776" t="s">
        <v>1383</v>
      </c>
      <c r="B17" s="1739"/>
      <c r="C17" s="1739"/>
      <c r="D17" s="1739"/>
      <c r="E17" s="1739"/>
      <c r="F17" s="1739"/>
      <c r="G17" s="1739"/>
      <c r="H17" s="1739"/>
      <c r="I17" s="1777"/>
    </row>
    <row r="18" spans="1:9" ht="15.75" x14ac:dyDescent="0.25">
      <c r="A18" s="602"/>
      <c r="B18" s="1297"/>
      <c r="C18" s="1297"/>
      <c r="D18" s="1297"/>
      <c r="E18" s="1297"/>
      <c r="F18" s="1297"/>
      <c r="G18" s="1297"/>
      <c r="H18" s="1297"/>
      <c r="I18" s="362"/>
    </row>
    <row r="19" spans="1:9" x14ac:dyDescent="0.2">
      <c r="A19" s="61"/>
      <c r="B19" s="247"/>
      <c r="C19" s="7"/>
      <c r="D19" s="7"/>
      <c r="E19" s="7"/>
      <c r="F19" s="7"/>
      <c r="G19" s="7"/>
      <c r="H19" s="1307"/>
      <c r="I19" s="1299"/>
    </row>
    <row r="20" spans="1:9" x14ac:dyDescent="0.2">
      <c r="A20" s="61"/>
      <c r="B20" s="61"/>
      <c r="C20" s="18"/>
      <c r="D20" s="18"/>
      <c r="E20" s="18"/>
      <c r="F20" s="18"/>
      <c r="G20" s="18"/>
      <c r="H20" s="1297"/>
      <c r="I20" s="1306"/>
    </row>
    <row r="21" spans="1:9" x14ac:dyDescent="0.2">
      <c r="A21" s="61"/>
      <c r="B21" s="61"/>
      <c r="C21" s="18"/>
      <c r="D21" s="18"/>
      <c r="E21" s="18"/>
      <c r="F21" s="18"/>
      <c r="G21" s="1297"/>
      <c r="H21" s="1297"/>
      <c r="I21" s="1306"/>
    </row>
    <row r="22" spans="1:9" x14ac:dyDescent="0.2">
      <c r="A22" s="1306" t="s">
        <v>839</v>
      </c>
      <c r="B22" s="1794" t="s">
        <v>1360</v>
      </c>
      <c r="C22" s="1795"/>
      <c r="D22" s="1795"/>
      <c r="E22" s="1795"/>
      <c r="F22" s="1795"/>
      <c r="G22" s="1795"/>
      <c r="H22" s="1796"/>
      <c r="I22" s="1306" t="s">
        <v>395</v>
      </c>
    </row>
    <row r="23" spans="1:9" ht="13.5" thickBot="1" x14ac:dyDescent="0.25">
      <c r="A23" s="1295" t="s">
        <v>844</v>
      </c>
      <c r="B23" s="1798" t="s">
        <v>846</v>
      </c>
      <c r="C23" s="1764"/>
      <c r="D23" s="1764"/>
      <c r="E23" s="1764"/>
      <c r="F23" s="1764"/>
      <c r="G23" s="1764"/>
      <c r="H23" s="1799"/>
      <c r="I23" s="1306" t="s">
        <v>847</v>
      </c>
    </row>
    <row r="24" spans="1:9" x14ac:dyDescent="0.2">
      <c r="A24" s="1303">
        <v>1</v>
      </c>
      <c r="B24" s="1302"/>
      <c r="C24" s="1293"/>
      <c r="D24" s="1293"/>
      <c r="E24" s="1293"/>
      <c r="F24" s="1293"/>
      <c r="G24" s="833"/>
      <c r="H24" s="833"/>
      <c r="I24" s="806"/>
    </row>
    <row r="25" spans="1:9" x14ac:dyDescent="0.2">
      <c r="A25" s="1303">
        <f>SUM(A24+1)</f>
        <v>2</v>
      </c>
      <c r="B25" s="1302"/>
      <c r="C25" s="1293"/>
      <c r="D25" s="1293"/>
      <c r="E25" s="1293"/>
      <c r="F25" s="1293"/>
      <c r="G25" s="833"/>
      <c r="H25" s="833"/>
      <c r="I25" s="806"/>
    </row>
    <row r="26" spans="1:9" x14ac:dyDescent="0.2">
      <c r="A26" s="1303">
        <f>SUM(A25+1)</f>
        <v>3</v>
      </c>
      <c r="B26" s="1302"/>
      <c r="C26" s="1293"/>
      <c r="D26" s="1293"/>
      <c r="E26" s="1293"/>
      <c r="F26" s="1293"/>
      <c r="G26" s="833"/>
      <c r="H26" s="833"/>
      <c r="I26" s="806"/>
    </row>
    <row r="27" spans="1:9" x14ac:dyDescent="0.2">
      <c r="A27" s="1303">
        <f>SUM(A26+1)</f>
        <v>4</v>
      </c>
      <c r="B27" s="1302"/>
      <c r="C27" s="1293"/>
      <c r="D27" s="1293"/>
      <c r="E27" s="1293"/>
      <c r="F27" s="1293"/>
      <c r="G27" s="833"/>
      <c r="H27" s="833"/>
      <c r="I27" s="806"/>
    </row>
    <row r="28" spans="1:9" x14ac:dyDescent="0.2">
      <c r="A28" s="1300">
        <f>SUM(A27+1)</f>
        <v>5</v>
      </c>
      <c r="B28" s="1797" t="s">
        <v>1105</v>
      </c>
      <c r="C28" s="1792"/>
      <c r="D28" s="1792"/>
      <c r="E28" s="1792"/>
      <c r="F28" s="1792"/>
      <c r="G28" s="1792"/>
      <c r="H28" s="1793"/>
      <c r="I28" s="1550">
        <f>SUM(I24:I27)</f>
        <v>0</v>
      </c>
    </row>
    <row r="31" spans="1:9" ht="18" x14ac:dyDescent="0.25">
      <c r="A31" s="1773" t="s">
        <v>1631</v>
      </c>
      <c r="B31" s="1774"/>
      <c r="C31" s="1774"/>
      <c r="D31" s="1774"/>
      <c r="E31" s="1774"/>
      <c r="F31" s="1774"/>
      <c r="G31" s="1774"/>
      <c r="H31" s="1774"/>
      <c r="I31" s="1775"/>
    </row>
    <row r="32" spans="1:9" ht="18" x14ac:dyDescent="0.25">
      <c r="A32" s="1776" t="s">
        <v>1384</v>
      </c>
      <c r="B32" s="1739"/>
      <c r="C32" s="1739"/>
      <c r="D32" s="1739"/>
      <c r="E32" s="1739"/>
      <c r="F32" s="1739"/>
      <c r="G32" s="1739"/>
      <c r="H32" s="1739"/>
      <c r="I32" s="1777"/>
    </row>
    <row r="33" spans="1:9" ht="15.75" x14ac:dyDescent="0.25">
      <c r="A33" s="602"/>
      <c r="B33" s="1297"/>
      <c r="C33" s="1297"/>
      <c r="D33" s="1297"/>
      <c r="E33" s="1297"/>
      <c r="F33" s="1297"/>
      <c r="G33" s="1297"/>
      <c r="H33" s="1297"/>
      <c r="I33" s="362"/>
    </row>
    <row r="34" spans="1:9" x14ac:dyDescent="0.2">
      <c r="A34" s="61"/>
      <c r="B34" s="247"/>
      <c r="C34" s="7"/>
      <c r="D34" s="7"/>
      <c r="E34" s="7"/>
      <c r="F34" s="7"/>
      <c r="G34" s="7"/>
      <c r="H34" s="1307"/>
      <c r="I34" s="1299"/>
    </row>
    <row r="35" spans="1:9" x14ac:dyDescent="0.2">
      <c r="A35" s="61"/>
      <c r="B35" s="61"/>
      <c r="C35" s="18"/>
      <c r="D35" s="18"/>
      <c r="E35" s="18"/>
      <c r="F35" s="18"/>
      <c r="G35" s="18"/>
      <c r="H35" s="1297"/>
      <c r="I35" s="1306"/>
    </row>
    <row r="36" spans="1:9" x14ac:dyDescent="0.2">
      <c r="A36" s="61"/>
      <c r="B36" s="61"/>
      <c r="C36" s="18"/>
      <c r="D36" s="18"/>
      <c r="E36" s="18"/>
      <c r="F36" s="18"/>
      <c r="G36" s="1297"/>
      <c r="H36" s="1297"/>
      <c r="I36" s="1306"/>
    </row>
    <row r="37" spans="1:9" x14ac:dyDescent="0.2">
      <c r="A37" s="1306" t="s">
        <v>839</v>
      </c>
      <c r="B37" s="1794" t="s">
        <v>1360</v>
      </c>
      <c r="C37" s="1795"/>
      <c r="D37" s="1795"/>
      <c r="E37" s="1795"/>
      <c r="F37" s="1795"/>
      <c r="G37" s="1795"/>
      <c r="H37" s="1796"/>
      <c r="I37" s="1306" t="s">
        <v>395</v>
      </c>
    </row>
    <row r="38" spans="1:9" ht="13.5" thickBot="1" x14ac:dyDescent="0.25">
      <c r="A38" s="1295" t="s">
        <v>844</v>
      </c>
      <c r="B38" s="1798" t="s">
        <v>846</v>
      </c>
      <c r="C38" s="1764"/>
      <c r="D38" s="1764"/>
      <c r="E38" s="1764"/>
      <c r="F38" s="1764"/>
      <c r="G38" s="1764"/>
      <c r="H38" s="1799"/>
      <c r="I38" s="1306" t="s">
        <v>847</v>
      </c>
    </row>
    <row r="39" spans="1:9" x14ac:dyDescent="0.2">
      <c r="A39" s="1303">
        <v>1</v>
      </c>
      <c r="B39" s="1302"/>
      <c r="C39" s="1293"/>
      <c r="D39" s="1293"/>
      <c r="E39" s="1293"/>
      <c r="F39" s="1293"/>
      <c r="G39" s="833"/>
      <c r="H39" s="833"/>
      <c r="I39" s="806"/>
    </row>
    <row r="40" spans="1:9" x14ac:dyDescent="0.2">
      <c r="A40" s="1303">
        <f>SUM(A39+1)</f>
        <v>2</v>
      </c>
      <c r="B40" s="1302"/>
      <c r="C40" s="1293"/>
      <c r="D40" s="1293"/>
      <c r="E40" s="1293"/>
      <c r="F40" s="1293"/>
      <c r="G40" s="833"/>
      <c r="H40" s="833"/>
      <c r="I40" s="806"/>
    </row>
    <row r="41" spans="1:9" x14ac:dyDescent="0.2">
      <c r="A41" s="1303">
        <f>SUM(A40+1)</f>
        <v>3</v>
      </c>
      <c r="B41" s="1302"/>
      <c r="C41" s="1293"/>
      <c r="D41" s="1293"/>
      <c r="E41" s="1293"/>
      <c r="F41" s="1293"/>
      <c r="G41" s="833"/>
      <c r="H41" s="833"/>
      <c r="I41" s="806"/>
    </row>
    <row r="42" spans="1:9" x14ac:dyDescent="0.2">
      <c r="A42" s="1303">
        <f>SUM(A41+1)</f>
        <v>4</v>
      </c>
      <c r="B42" s="1302"/>
      <c r="C42" s="1293"/>
      <c r="D42" s="1293"/>
      <c r="E42" s="1293"/>
      <c r="F42" s="1293"/>
      <c r="G42" s="833"/>
      <c r="H42" s="833"/>
      <c r="I42" s="806"/>
    </row>
    <row r="43" spans="1:9" x14ac:dyDescent="0.2">
      <c r="A43" s="1300">
        <f>SUM(A42+1)</f>
        <v>5</v>
      </c>
      <c r="B43" s="1797" t="s">
        <v>1105</v>
      </c>
      <c r="C43" s="1792"/>
      <c r="D43" s="1792"/>
      <c r="E43" s="1792"/>
      <c r="F43" s="1792"/>
      <c r="G43" s="1792"/>
      <c r="H43" s="1793"/>
      <c r="I43" s="1550">
        <f>SUM(I39:I42)</f>
        <v>0</v>
      </c>
    </row>
    <row r="46" spans="1:9" ht="18" x14ac:dyDescent="0.25">
      <c r="A46" s="1773" t="s">
        <v>1633</v>
      </c>
      <c r="B46" s="1774"/>
      <c r="C46" s="1774"/>
      <c r="D46" s="1774"/>
      <c r="E46" s="1774"/>
      <c r="F46" s="1774"/>
      <c r="G46" s="1774"/>
      <c r="H46" s="1774"/>
      <c r="I46" s="1775"/>
    </row>
    <row r="47" spans="1:9" ht="18" x14ac:dyDescent="0.25">
      <c r="A47" s="1776" t="s">
        <v>1385</v>
      </c>
      <c r="B47" s="1739"/>
      <c r="C47" s="1739"/>
      <c r="D47" s="1739"/>
      <c r="E47" s="1739"/>
      <c r="F47" s="1739"/>
      <c r="G47" s="1739"/>
      <c r="H47" s="1739"/>
      <c r="I47" s="1777"/>
    </row>
    <row r="48" spans="1:9" ht="15.75" x14ac:dyDescent="0.25">
      <c r="A48" s="602"/>
      <c r="B48" s="1297"/>
      <c r="C48" s="1297"/>
      <c r="D48" s="1297"/>
      <c r="E48" s="1297"/>
      <c r="F48" s="1297"/>
      <c r="G48" s="1297"/>
      <c r="H48" s="1297"/>
      <c r="I48" s="362"/>
    </row>
    <row r="49" spans="1:9" x14ac:dyDescent="0.2">
      <c r="A49" s="61"/>
      <c r="B49" s="247"/>
      <c r="C49" s="7"/>
      <c r="D49" s="7"/>
      <c r="E49" s="7"/>
      <c r="F49" s="7"/>
      <c r="G49" s="7"/>
      <c r="H49" s="1307"/>
      <c r="I49" s="1299"/>
    </row>
    <row r="50" spans="1:9" x14ac:dyDescent="0.2">
      <c r="A50" s="61"/>
      <c r="B50" s="61"/>
      <c r="C50" s="18"/>
      <c r="D50" s="18"/>
      <c r="E50" s="18"/>
      <c r="F50" s="18"/>
      <c r="G50" s="18"/>
      <c r="H50" s="1297"/>
      <c r="I50" s="1306"/>
    </row>
    <row r="51" spans="1:9" x14ac:dyDescent="0.2">
      <c r="A51" s="61"/>
      <c r="B51" s="61"/>
      <c r="C51" s="18"/>
      <c r="D51" s="18"/>
      <c r="E51" s="18"/>
      <c r="F51" s="18"/>
      <c r="G51" s="1297"/>
      <c r="H51" s="1297"/>
      <c r="I51" s="1306"/>
    </row>
    <row r="52" spans="1:9" x14ac:dyDescent="0.2">
      <c r="A52" s="1306" t="s">
        <v>839</v>
      </c>
      <c r="B52" s="1794" t="s">
        <v>1360</v>
      </c>
      <c r="C52" s="1795"/>
      <c r="D52" s="1795"/>
      <c r="E52" s="1795"/>
      <c r="F52" s="1795"/>
      <c r="G52" s="1795"/>
      <c r="H52" s="1796"/>
      <c r="I52" s="1306" t="s">
        <v>395</v>
      </c>
    </row>
    <row r="53" spans="1:9" ht="13.5" thickBot="1" x14ac:dyDescent="0.25">
      <c r="A53" s="1295" t="s">
        <v>844</v>
      </c>
      <c r="B53" s="1798" t="s">
        <v>846</v>
      </c>
      <c r="C53" s="1764"/>
      <c r="D53" s="1764"/>
      <c r="E53" s="1764"/>
      <c r="F53" s="1764"/>
      <c r="G53" s="1764"/>
      <c r="H53" s="1799"/>
      <c r="I53" s="1306" t="s">
        <v>847</v>
      </c>
    </row>
    <row r="54" spans="1:9" x14ac:dyDescent="0.2">
      <c r="A54" s="1303">
        <v>1</v>
      </c>
      <c r="B54" s="1302"/>
      <c r="C54" s="1293"/>
      <c r="D54" s="1293"/>
      <c r="E54" s="1293"/>
      <c r="F54" s="1293"/>
      <c r="G54" s="833"/>
      <c r="H54" s="833"/>
      <c r="I54" s="806"/>
    </row>
    <row r="55" spans="1:9" x14ac:dyDescent="0.2">
      <c r="A55" s="1303">
        <f>SUM(A54+1)</f>
        <v>2</v>
      </c>
      <c r="B55" s="1302"/>
      <c r="C55" s="1293"/>
      <c r="D55" s="1293"/>
      <c r="E55" s="1293"/>
      <c r="F55" s="1293"/>
      <c r="G55" s="833"/>
      <c r="H55" s="833"/>
      <c r="I55" s="806"/>
    </row>
    <row r="56" spans="1:9" x14ac:dyDescent="0.2">
      <c r="A56" s="1303">
        <f>SUM(A55+1)</f>
        <v>3</v>
      </c>
      <c r="B56" s="1302"/>
      <c r="C56" s="1293"/>
      <c r="D56" s="1293"/>
      <c r="E56" s="1293"/>
      <c r="F56" s="1293"/>
      <c r="G56" s="833"/>
      <c r="H56" s="833"/>
      <c r="I56" s="806"/>
    </row>
    <row r="57" spans="1:9" x14ac:dyDescent="0.2">
      <c r="A57" s="1303">
        <f>SUM(A56+1)</f>
        <v>4</v>
      </c>
      <c r="B57" s="1302"/>
      <c r="C57" s="1293"/>
      <c r="D57" s="1293"/>
      <c r="E57" s="1293"/>
      <c r="F57" s="1293"/>
      <c r="G57" s="833"/>
      <c r="H57" s="833"/>
      <c r="I57" s="806"/>
    </row>
    <row r="58" spans="1:9" x14ac:dyDescent="0.2">
      <c r="A58" s="1300">
        <f>SUM(A57+1)</f>
        <v>5</v>
      </c>
      <c r="B58" s="1797" t="s">
        <v>1105</v>
      </c>
      <c r="C58" s="1792"/>
      <c r="D58" s="1792"/>
      <c r="E58" s="1792"/>
      <c r="F58" s="1792"/>
      <c r="G58" s="1792"/>
      <c r="H58" s="1793"/>
      <c r="I58" s="1550">
        <f>SUM(I54:I57)</f>
        <v>0</v>
      </c>
    </row>
  </sheetData>
  <sheetProtection sheet="1" objects="1" scenarios="1"/>
  <mergeCells count="20">
    <mergeCell ref="A47:I47"/>
    <mergeCell ref="B52:H52"/>
    <mergeCell ref="B53:H53"/>
    <mergeCell ref="B58:H58"/>
    <mergeCell ref="A31:I31"/>
    <mergeCell ref="A32:I32"/>
    <mergeCell ref="B37:H37"/>
    <mergeCell ref="B38:H38"/>
    <mergeCell ref="B43:H43"/>
    <mergeCell ref="A46:I46"/>
    <mergeCell ref="A16:I16"/>
    <mergeCell ref="A17:I17"/>
    <mergeCell ref="B22:H22"/>
    <mergeCell ref="B23:H23"/>
    <mergeCell ref="B28:H28"/>
    <mergeCell ref="B7:H7"/>
    <mergeCell ref="B8:H8"/>
    <mergeCell ref="B13:H13"/>
    <mergeCell ref="A1:I1"/>
    <mergeCell ref="A2:I2"/>
  </mergeCells>
  <printOptions horizontalCentered="1"/>
  <pageMargins left="0.54" right="0.54" top="0.69" bottom="0.78" header="0.5" footer="0.5"/>
  <pageSetup scale="89"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27"/>
  <sheetViews>
    <sheetView zoomScaleNormal="100" zoomScaleSheetLayoutView="100" workbookViewId="0">
      <selection activeCell="P1" sqref="P1"/>
    </sheetView>
  </sheetViews>
  <sheetFormatPr defaultRowHeight="12.75" x14ac:dyDescent="0.2"/>
  <cols>
    <col min="1" max="1" width="2.85546875" style="43" customWidth="1"/>
    <col min="2" max="2" width="1.28515625" style="43" customWidth="1"/>
    <col min="3" max="3" width="3.140625" style="43" customWidth="1"/>
    <col min="4" max="4" width="9.28515625" style="43" customWidth="1"/>
    <col min="5" max="5" width="5.140625" style="43" customWidth="1"/>
    <col min="6" max="6" width="8.85546875" style="43" customWidth="1"/>
    <col min="7" max="7" width="16.5703125" style="43" customWidth="1"/>
    <col min="8" max="8" width="1.85546875" style="43" customWidth="1"/>
    <col min="9" max="9" width="15.42578125" style="43" customWidth="1"/>
    <col min="10" max="10" width="1.5703125" style="43" customWidth="1"/>
    <col min="11" max="11" width="15.42578125" style="43" customWidth="1"/>
    <col min="12" max="12" width="1.5703125" style="43" customWidth="1"/>
    <col min="13" max="13" width="15.42578125" style="43" customWidth="1"/>
    <col min="14" max="14" width="1.5703125" style="43" customWidth="1"/>
    <col min="15" max="16384" width="9.140625" style="43"/>
  </cols>
  <sheetData>
    <row r="1" spans="1:14" ht="18" x14ac:dyDescent="0.25">
      <c r="A1" s="1737" t="s">
        <v>1496</v>
      </c>
      <c r="B1" s="1737"/>
      <c r="C1" s="1737"/>
      <c r="D1" s="1737"/>
      <c r="E1" s="1737"/>
      <c r="F1" s="1737"/>
      <c r="G1" s="1737"/>
      <c r="H1" s="1737"/>
      <c r="I1" s="1737"/>
      <c r="J1" s="1737"/>
      <c r="K1" s="1737"/>
      <c r="L1" s="1737"/>
      <c r="M1" s="1737"/>
    </row>
    <row r="2" spans="1:14" x14ac:dyDescent="0.2">
      <c r="A2" s="1745" t="s">
        <v>1497</v>
      </c>
      <c r="B2" s="1745"/>
      <c r="C2" s="1745"/>
      <c r="D2" s="1745"/>
      <c r="E2" s="1745"/>
      <c r="F2" s="1745"/>
      <c r="G2" s="1745"/>
      <c r="H2" s="1745"/>
      <c r="I2" s="1745"/>
      <c r="J2" s="1745"/>
      <c r="K2" s="1745"/>
      <c r="L2" s="1745"/>
      <c r="M2" s="1745"/>
      <c r="N2" s="24"/>
    </row>
    <row r="4" spans="1:14" x14ac:dyDescent="0.2">
      <c r="A4" s="43" t="s">
        <v>725</v>
      </c>
      <c r="E4" s="1746"/>
      <c r="F4" s="1746"/>
      <c r="G4" s="1746"/>
      <c r="H4" s="18"/>
      <c r="I4" s="210" t="s">
        <v>258</v>
      </c>
      <c r="J4" s="1744"/>
      <c r="K4" s="1744"/>
      <c r="L4" s="1744"/>
      <c r="M4" s="1744"/>
      <c r="N4" s="18"/>
    </row>
    <row r="6" spans="1:14" x14ac:dyDescent="0.2">
      <c r="A6" s="181" t="s">
        <v>726</v>
      </c>
      <c r="G6" s="1744"/>
      <c r="H6" s="1744"/>
      <c r="I6" s="1744"/>
      <c r="J6" s="1744"/>
      <c r="K6" s="1744"/>
      <c r="L6" s="1744"/>
      <c r="M6" s="1744"/>
      <c r="N6" s="18"/>
    </row>
    <row r="7" spans="1:14" x14ac:dyDescent="0.2">
      <c r="E7" s="24"/>
      <c r="F7" s="24"/>
      <c r="G7" s="24"/>
      <c r="H7" s="24"/>
      <c r="I7" s="24"/>
      <c r="J7" s="24"/>
      <c r="K7" s="24"/>
      <c r="L7" s="24"/>
      <c r="M7" s="24"/>
      <c r="N7" s="24"/>
    </row>
    <row r="10" spans="1:14" ht="13.5" thickBot="1" x14ac:dyDescent="0.25">
      <c r="I10" s="1501">
        <v>42736</v>
      </c>
      <c r="J10" s="322"/>
      <c r="K10" s="1501">
        <v>43100</v>
      </c>
      <c r="L10" s="323"/>
      <c r="M10" s="324" t="s">
        <v>912</v>
      </c>
    </row>
    <row r="11" spans="1:14" x14ac:dyDescent="0.2">
      <c r="B11" s="185" t="s">
        <v>1498</v>
      </c>
      <c r="I11" s="323"/>
      <c r="J11" s="323"/>
      <c r="K11" s="323"/>
      <c r="L11" s="323"/>
      <c r="M11" s="323"/>
    </row>
    <row r="12" spans="1:14" x14ac:dyDescent="0.2">
      <c r="A12" s="1472">
        <v>1</v>
      </c>
      <c r="C12" s="43" t="s">
        <v>1200</v>
      </c>
      <c r="I12" s="1652">
        <f>'A(1)'!J12</f>
        <v>0</v>
      </c>
      <c r="J12" s="1653"/>
      <c r="K12" s="1652">
        <f>'A(1)'!I12</f>
        <v>0</v>
      </c>
      <c r="L12" s="1653"/>
      <c r="M12" s="1652">
        <f>(I12+K12)/2</f>
        <v>0</v>
      </c>
    </row>
    <row r="13" spans="1:14" x14ac:dyDescent="0.2">
      <c r="A13" s="1487">
        <v>2</v>
      </c>
      <c r="C13" s="43" t="s">
        <v>1499</v>
      </c>
      <c r="I13" s="1525">
        <f>'A(1)'!J17</f>
        <v>0</v>
      </c>
      <c r="J13" s="1084"/>
      <c r="K13" s="1525">
        <f>'A(1)'!I17</f>
        <v>0</v>
      </c>
      <c r="L13" s="1084"/>
      <c r="M13" s="1525">
        <f t="shared" ref="M13:M17" si="0">(I13+K13)/2</f>
        <v>0</v>
      </c>
    </row>
    <row r="14" spans="1:14" x14ac:dyDescent="0.2">
      <c r="A14" s="1487">
        <v>3</v>
      </c>
      <c r="C14" s="43" t="s">
        <v>1500</v>
      </c>
      <c r="I14" s="1525">
        <f>'A(1)'!J18</f>
        <v>0</v>
      </c>
      <c r="J14" s="1084"/>
      <c r="K14" s="1525">
        <f>'A(1)'!I18</f>
        <v>0</v>
      </c>
      <c r="L14" s="1084"/>
      <c r="M14" s="1525">
        <f t="shared" si="0"/>
        <v>0</v>
      </c>
    </row>
    <row r="15" spans="1:14" x14ac:dyDescent="0.2">
      <c r="A15" s="1487">
        <v>4</v>
      </c>
      <c r="C15" s="43" t="s">
        <v>1236</v>
      </c>
      <c r="H15" s="1442"/>
      <c r="I15" s="1525">
        <f>'A(2)'!J48</f>
        <v>0</v>
      </c>
      <c r="J15" s="1451"/>
      <c r="K15" s="1525">
        <f>'A(2)'!I48</f>
        <v>0</v>
      </c>
      <c r="L15" s="1451"/>
      <c r="M15" s="1525">
        <f t="shared" si="0"/>
        <v>0</v>
      </c>
      <c r="N15" s="1442"/>
    </row>
    <row r="16" spans="1:14" x14ac:dyDescent="0.2">
      <c r="A16" s="1487">
        <v>5</v>
      </c>
      <c r="C16" s="43" t="s">
        <v>1244</v>
      </c>
      <c r="H16" s="1442"/>
      <c r="I16" s="1525">
        <f>'A(2)'!J67</f>
        <v>0</v>
      </c>
      <c r="J16" s="1451"/>
      <c r="K16" s="1525">
        <f>'A(2)'!I67</f>
        <v>0</v>
      </c>
      <c r="L16" s="1451"/>
      <c r="M16" s="1525">
        <f t="shared" si="0"/>
        <v>0</v>
      </c>
      <c r="N16" s="1442"/>
    </row>
    <row r="17" spans="1:14" x14ac:dyDescent="0.2">
      <c r="A17" s="1487">
        <v>6</v>
      </c>
      <c r="C17" s="43" t="s">
        <v>1482</v>
      </c>
      <c r="H17" s="1442"/>
      <c r="I17" s="1526">
        <f>'A(2)'!J56</f>
        <v>0</v>
      </c>
      <c r="J17" s="1452"/>
      <c r="K17" s="1526">
        <f>'A(2)'!I56</f>
        <v>0</v>
      </c>
      <c r="L17" s="1451"/>
      <c r="M17" s="1525">
        <f t="shared" si="0"/>
        <v>0</v>
      </c>
      <c r="N17" s="1442"/>
    </row>
    <row r="18" spans="1:14" x14ac:dyDescent="0.2">
      <c r="A18" s="1487">
        <v>7</v>
      </c>
      <c r="H18" s="1442"/>
      <c r="I18" s="1442"/>
      <c r="J18" s="1442"/>
      <c r="K18" s="1442"/>
      <c r="L18" s="1442"/>
      <c r="M18" s="1442"/>
      <c r="N18" s="1442"/>
    </row>
    <row r="19" spans="1:14" x14ac:dyDescent="0.2">
      <c r="A19" s="1487">
        <v>8</v>
      </c>
    </row>
    <row r="20" spans="1:14" x14ac:dyDescent="0.2">
      <c r="A20" s="1487">
        <v>9</v>
      </c>
    </row>
    <row r="21" spans="1:14" x14ac:dyDescent="0.2">
      <c r="A21" s="1487">
        <v>10</v>
      </c>
      <c r="B21" s="185" t="s">
        <v>915</v>
      </c>
    </row>
    <row r="22" spans="1:14" x14ac:dyDescent="0.2">
      <c r="A22" s="1487">
        <v>11</v>
      </c>
      <c r="C22" s="43" t="s">
        <v>1220</v>
      </c>
      <c r="I22" s="1525">
        <f>'A(2)'!J9</f>
        <v>0</v>
      </c>
      <c r="J22" s="1084"/>
      <c r="K22" s="1525">
        <f>'A(2)'!I9</f>
        <v>0</v>
      </c>
      <c r="M22" s="1525">
        <f>(I22+K22)/2</f>
        <v>0</v>
      </c>
    </row>
    <row r="23" spans="1:14" x14ac:dyDescent="0.2">
      <c r="A23" s="1487">
        <v>12</v>
      </c>
      <c r="C23" s="43" t="s">
        <v>1221</v>
      </c>
      <c r="I23" s="1525">
        <f>'A(2)'!J10</f>
        <v>0</v>
      </c>
      <c r="J23" s="1084"/>
      <c r="K23" s="1525">
        <f>'A(2)'!I10</f>
        <v>0</v>
      </c>
      <c r="M23" s="1525">
        <f t="shared" ref="M23:M25" si="1">(I23+K23)/2</f>
        <v>0</v>
      </c>
    </row>
    <row r="24" spans="1:14" x14ac:dyDescent="0.2">
      <c r="A24" s="1487">
        <v>13</v>
      </c>
      <c r="C24" s="43" t="s">
        <v>1226</v>
      </c>
      <c r="I24" s="1525">
        <f>'A(2)'!J17</f>
        <v>0</v>
      </c>
      <c r="J24" s="1084"/>
      <c r="K24" s="1525">
        <f>'A(2)'!I17</f>
        <v>0</v>
      </c>
      <c r="M24" s="1525">
        <f t="shared" si="1"/>
        <v>0</v>
      </c>
    </row>
    <row r="25" spans="1:14" x14ac:dyDescent="0.2">
      <c r="A25" s="1487">
        <v>14</v>
      </c>
      <c r="C25" s="43" t="s">
        <v>1468</v>
      </c>
      <c r="I25" s="1525">
        <f>'A(2)'!J18</f>
        <v>0</v>
      </c>
      <c r="J25" s="1084"/>
      <c r="K25" s="1525">
        <f>'A(2)'!I18</f>
        <v>0</v>
      </c>
      <c r="M25" s="1525">
        <f t="shared" si="1"/>
        <v>0</v>
      </c>
    </row>
    <row r="26" spans="1:14" x14ac:dyDescent="0.2">
      <c r="A26" s="1487">
        <v>15</v>
      </c>
      <c r="C26" s="43" t="s">
        <v>1501</v>
      </c>
      <c r="I26" s="1525">
        <f>'A(2)'!J23</f>
        <v>0</v>
      </c>
      <c r="J26" s="1084"/>
      <c r="K26" s="1525">
        <f>'A(2)'!I23</f>
        <v>0</v>
      </c>
      <c r="M26" s="1525">
        <f t="shared" ref="M26:M27" si="2">(I26+K26)/2</f>
        <v>0</v>
      </c>
    </row>
    <row r="27" spans="1:14" x14ac:dyDescent="0.2">
      <c r="A27" s="1487">
        <v>16</v>
      </c>
      <c r="C27" s="43" t="s">
        <v>1486</v>
      </c>
      <c r="I27" s="1525">
        <f>'A(2)'!J30</f>
        <v>0</v>
      </c>
      <c r="J27" s="1084"/>
      <c r="K27" s="1525">
        <f>'A(2)'!I30</f>
        <v>0</v>
      </c>
      <c r="M27" s="1525">
        <f t="shared" si="2"/>
        <v>0</v>
      </c>
    </row>
  </sheetData>
  <sheetProtection sheet="1" objects="1" scenarios="1"/>
  <mergeCells count="5">
    <mergeCell ref="G6:M6"/>
    <mergeCell ref="A1:M1"/>
    <mergeCell ref="A2:M2"/>
    <mergeCell ref="E4:G4"/>
    <mergeCell ref="J4:M4"/>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02"/>
  <sheetViews>
    <sheetView zoomScaleNormal="100" workbookViewId="0">
      <selection activeCell="K1" sqref="K1"/>
    </sheetView>
  </sheetViews>
  <sheetFormatPr defaultRowHeight="11.25" x14ac:dyDescent="0.2"/>
  <cols>
    <col min="1" max="1" width="4.28515625" style="132" bestFit="1" customWidth="1"/>
    <col min="2" max="2" width="12.140625" style="132" customWidth="1"/>
    <col min="3" max="3" width="13.28515625" style="132" customWidth="1"/>
    <col min="4" max="5" width="9.140625" style="132"/>
    <col min="6" max="6" width="11" style="132" customWidth="1"/>
    <col min="7" max="8" width="9.140625" style="132"/>
    <col min="9" max="9" width="12" style="132" customWidth="1"/>
    <col min="10" max="11" width="15.5703125" style="132" customWidth="1"/>
    <col min="12" max="16384" width="9.140625" style="132"/>
  </cols>
  <sheetData>
    <row r="1" spans="1:9" ht="15.75" customHeight="1" x14ac:dyDescent="0.25">
      <c r="A1" s="2057" t="s">
        <v>1635</v>
      </c>
      <c r="B1" s="2058"/>
      <c r="C1" s="2058"/>
      <c r="D1" s="2058"/>
      <c r="E1" s="2058"/>
      <c r="F1" s="2058"/>
      <c r="G1" s="2058"/>
      <c r="H1" s="2058"/>
      <c r="I1" s="2059"/>
    </row>
    <row r="2" spans="1:9" ht="15.75" customHeight="1" x14ac:dyDescent="0.25">
      <c r="A2" s="2060" t="s">
        <v>1636</v>
      </c>
      <c r="B2" s="2061"/>
      <c r="C2" s="2061"/>
      <c r="D2" s="2061"/>
      <c r="E2" s="2061"/>
      <c r="F2" s="2061"/>
      <c r="G2" s="2061"/>
      <c r="H2" s="2061"/>
      <c r="I2" s="2062"/>
    </row>
    <row r="3" spans="1:9" x14ac:dyDescent="0.2">
      <c r="A3" s="533"/>
      <c r="B3" s="534"/>
      <c r="C3" s="534"/>
      <c r="D3" s="534"/>
      <c r="E3" s="534"/>
      <c r="F3" s="534"/>
      <c r="G3" s="534"/>
      <c r="H3" s="534"/>
      <c r="I3" s="535"/>
    </row>
    <row r="4" spans="1:9" ht="12.75" x14ac:dyDescent="0.2">
      <c r="A4" s="532" t="s">
        <v>521</v>
      </c>
      <c r="B4" s="528" t="s">
        <v>71</v>
      </c>
      <c r="C4" s="4"/>
      <c r="D4" s="539"/>
      <c r="E4" s="528"/>
      <c r="F4" s="529"/>
      <c r="G4" s="529"/>
      <c r="H4" s="539"/>
      <c r="I4" s="532" t="s">
        <v>395</v>
      </c>
    </row>
    <row r="5" spans="1:9" ht="12.75" x14ac:dyDescent="0.2">
      <c r="A5" s="538" t="s">
        <v>390</v>
      </c>
      <c r="B5" s="1419" t="s">
        <v>846</v>
      </c>
      <c r="C5" s="1"/>
      <c r="D5" s="1424"/>
      <c r="E5" s="1424"/>
      <c r="F5" s="1420"/>
      <c r="G5" s="1420"/>
      <c r="H5" s="1424"/>
      <c r="I5" s="538" t="s">
        <v>847</v>
      </c>
    </row>
    <row r="6" spans="1:9" ht="12.75" customHeight="1" x14ac:dyDescent="0.2">
      <c r="A6" s="538">
        <v>1</v>
      </c>
      <c r="B6" s="2069"/>
      <c r="C6" s="2070"/>
      <c r="D6" s="2070"/>
      <c r="E6" s="2070"/>
      <c r="F6" s="2070"/>
      <c r="G6" s="2070"/>
      <c r="H6" s="2071"/>
      <c r="I6" s="1418"/>
    </row>
    <row r="7" spans="1:9" ht="12.75" customHeight="1" x14ac:dyDescent="0.2">
      <c r="A7" s="537">
        <v>2</v>
      </c>
      <c r="B7" s="2075"/>
      <c r="C7" s="2076"/>
      <c r="D7" s="2076"/>
      <c r="E7" s="2076"/>
      <c r="F7" s="2076"/>
      <c r="G7" s="2076"/>
      <c r="H7" s="2077"/>
      <c r="I7" s="949"/>
    </row>
    <row r="8" spans="1:9" x14ac:dyDescent="0.2">
      <c r="A8" s="540">
        <v>3</v>
      </c>
      <c r="B8" s="2075"/>
      <c r="C8" s="2076"/>
      <c r="D8" s="2076"/>
      <c r="E8" s="2076"/>
      <c r="F8" s="2076"/>
      <c r="G8" s="2076"/>
      <c r="H8" s="2077"/>
      <c r="I8" s="949"/>
    </row>
    <row r="9" spans="1:9" x14ac:dyDescent="0.2">
      <c r="A9" s="537">
        <v>4</v>
      </c>
      <c r="B9" s="2075"/>
      <c r="C9" s="2076"/>
      <c r="D9" s="2076"/>
      <c r="E9" s="2076"/>
      <c r="F9" s="2076"/>
      <c r="G9" s="2076"/>
      <c r="H9" s="2077"/>
      <c r="I9" s="949"/>
    </row>
    <row r="10" spans="1:9" x14ac:dyDescent="0.2">
      <c r="A10" s="540">
        <v>5</v>
      </c>
      <c r="B10" s="2075"/>
      <c r="C10" s="2076"/>
      <c r="D10" s="2076"/>
      <c r="E10" s="2076"/>
      <c r="F10" s="2076"/>
      <c r="G10" s="2076"/>
      <c r="H10" s="2077"/>
      <c r="I10" s="949"/>
    </row>
    <row r="11" spans="1:9" x14ac:dyDescent="0.2">
      <c r="A11" s="537">
        <v>6</v>
      </c>
      <c r="B11" s="2075"/>
      <c r="C11" s="2076"/>
      <c r="D11" s="2076"/>
      <c r="E11" s="2076"/>
      <c r="F11" s="2076"/>
      <c r="G11" s="2076"/>
      <c r="H11" s="2077"/>
      <c r="I11" s="949"/>
    </row>
    <row r="12" spans="1:9" ht="12.75" x14ac:dyDescent="0.2">
      <c r="A12" s="540">
        <v>7</v>
      </c>
      <c r="B12" s="2075"/>
      <c r="C12" s="2076"/>
      <c r="D12" s="2076"/>
      <c r="E12" s="2076"/>
      <c r="F12" s="2076"/>
      <c r="G12" s="2076"/>
      <c r="H12" s="2077"/>
      <c r="I12" s="838"/>
    </row>
    <row r="13" spans="1:9" ht="13.5" customHeight="1" thickBot="1" x14ac:dyDescent="0.25">
      <c r="A13" s="538">
        <v>8</v>
      </c>
      <c r="B13" s="2072" t="s">
        <v>1105</v>
      </c>
      <c r="C13" s="2073"/>
      <c r="D13" s="2073"/>
      <c r="E13" s="2073"/>
      <c r="F13" s="2073"/>
      <c r="G13" s="2073"/>
      <c r="H13" s="2074"/>
      <c r="I13" s="1631">
        <f>SUM(I6:I12)</f>
        <v>0</v>
      </c>
    </row>
    <row r="14" spans="1:9" ht="12" thickTop="1" x14ac:dyDescent="0.2">
      <c r="A14" s="135"/>
      <c r="B14" s="135"/>
      <c r="C14" s="135"/>
      <c r="D14" s="135"/>
      <c r="E14" s="135"/>
      <c r="F14" s="135"/>
      <c r="G14" s="135"/>
      <c r="H14" s="135"/>
      <c r="I14" s="135"/>
    </row>
    <row r="15" spans="1:9" ht="18" x14ac:dyDescent="0.25">
      <c r="A15" s="2057" t="s">
        <v>1638</v>
      </c>
      <c r="B15" s="2058"/>
      <c r="C15" s="2058"/>
      <c r="D15" s="2058"/>
      <c r="E15" s="2058"/>
      <c r="F15" s="2058"/>
      <c r="G15" s="2058"/>
      <c r="H15" s="2058"/>
      <c r="I15" s="2059"/>
    </row>
    <row r="16" spans="1:9" ht="18" x14ac:dyDescent="0.25">
      <c r="A16" s="2060" t="s">
        <v>1767</v>
      </c>
      <c r="B16" s="2061"/>
      <c r="C16" s="2061"/>
      <c r="D16" s="2061"/>
      <c r="E16" s="2061"/>
      <c r="F16" s="2061"/>
      <c r="G16" s="2061"/>
      <c r="H16" s="2061"/>
      <c r="I16" s="2062"/>
    </row>
    <row r="17" spans="1:9" x14ac:dyDescent="0.2">
      <c r="A17" s="533"/>
      <c r="B17" s="534"/>
      <c r="C17" s="534"/>
      <c r="D17" s="534"/>
      <c r="E17" s="534"/>
      <c r="F17" s="534"/>
      <c r="G17" s="534"/>
      <c r="H17" s="534"/>
      <c r="I17" s="535"/>
    </row>
    <row r="18" spans="1:9" ht="12.75" x14ac:dyDescent="0.2">
      <c r="A18" s="532" t="s">
        <v>521</v>
      </c>
      <c r="B18" s="528" t="s">
        <v>413</v>
      </c>
      <c r="C18" s="4"/>
      <c r="D18" s="539"/>
      <c r="E18" s="529"/>
      <c r="F18" s="539"/>
      <c r="G18" s="539"/>
      <c r="H18" s="528"/>
      <c r="I18" s="532" t="s">
        <v>395</v>
      </c>
    </row>
    <row r="19" spans="1:9" ht="12.75" x14ac:dyDescent="0.2">
      <c r="A19" s="538" t="s">
        <v>390</v>
      </c>
      <c r="B19" s="1419" t="s">
        <v>846</v>
      </c>
      <c r="C19" s="1"/>
      <c r="D19" s="1424"/>
      <c r="E19" s="1420"/>
      <c r="F19" s="1424"/>
      <c r="G19" s="1424"/>
      <c r="H19" s="1424"/>
      <c r="I19" s="538" t="s">
        <v>847</v>
      </c>
    </row>
    <row r="20" spans="1:9" x14ac:dyDescent="0.2">
      <c r="A20" s="538">
        <v>1</v>
      </c>
      <c r="B20" s="2069"/>
      <c r="C20" s="2070"/>
      <c r="D20" s="2070"/>
      <c r="E20" s="2070"/>
      <c r="F20" s="2070"/>
      <c r="G20" s="2070"/>
      <c r="H20" s="2071"/>
      <c r="I20" s="953"/>
    </row>
    <row r="21" spans="1:9" x14ac:dyDescent="0.2">
      <c r="A21" s="537">
        <v>2</v>
      </c>
      <c r="B21" s="2075"/>
      <c r="C21" s="2076"/>
      <c r="D21" s="2076"/>
      <c r="E21" s="2076"/>
      <c r="F21" s="2076"/>
      <c r="G21" s="2076"/>
      <c r="H21" s="2077"/>
      <c r="I21" s="949"/>
    </row>
    <row r="22" spans="1:9" ht="12.75" x14ac:dyDescent="0.2">
      <c r="A22" s="540">
        <v>3</v>
      </c>
      <c r="B22" s="2075"/>
      <c r="C22" s="2076"/>
      <c r="D22" s="2076"/>
      <c r="E22" s="2076"/>
      <c r="F22" s="2076"/>
      <c r="G22" s="2076"/>
      <c r="H22" s="2077"/>
      <c r="I22" s="954"/>
    </row>
    <row r="23" spans="1:9" x14ac:dyDescent="0.2">
      <c r="A23" s="537">
        <v>4</v>
      </c>
      <c r="B23" s="2075"/>
      <c r="C23" s="2076"/>
      <c r="D23" s="2076"/>
      <c r="E23" s="2076"/>
      <c r="F23" s="2076"/>
      <c r="G23" s="2076"/>
      <c r="H23" s="2077"/>
      <c r="I23" s="949"/>
    </row>
    <row r="24" spans="1:9" ht="13.5" customHeight="1" thickBot="1" x14ac:dyDescent="0.25">
      <c r="A24" s="538">
        <v>5</v>
      </c>
      <c r="B24" s="2072" t="s">
        <v>1105</v>
      </c>
      <c r="C24" s="2073"/>
      <c r="D24" s="2073"/>
      <c r="E24" s="2073"/>
      <c r="F24" s="2073"/>
      <c r="G24" s="2073"/>
      <c r="H24" s="2074"/>
      <c r="I24" s="1631">
        <f>SUM(I20:I23)</f>
        <v>0</v>
      </c>
    </row>
    <row r="25" spans="1:9" ht="12" thickTop="1" x14ac:dyDescent="0.2">
      <c r="A25" s="135"/>
      <c r="B25" s="135"/>
      <c r="C25" s="135"/>
      <c r="D25" s="135"/>
      <c r="E25" s="135"/>
      <c r="F25" s="135"/>
      <c r="G25" s="135"/>
      <c r="H25" s="135"/>
      <c r="I25" s="135"/>
    </row>
    <row r="27" spans="1:9" ht="18" x14ac:dyDescent="0.25">
      <c r="A27" s="1773" t="s">
        <v>1640</v>
      </c>
      <c r="B27" s="1774"/>
      <c r="C27" s="1774"/>
      <c r="D27" s="1774"/>
      <c r="E27" s="1774"/>
      <c r="F27" s="1774"/>
      <c r="G27" s="1774"/>
      <c r="H27" s="1774"/>
      <c r="I27" s="1775"/>
    </row>
    <row r="28" spans="1:9" ht="18" x14ac:dyDescent="0.25">
      <c r="A28" s="1776" t="s">
        <v>1386</v>
      </c>
      <c r="B28" s="1739"/>
      <c r="C28" s="1739"/>
      <c r="D28" s="1739"/>
      <c r="E28" s="1739"/>
      <c r="F28" s="1739"/>
      <c r="G28" s="1739"/>
      <c r="H28" s="1739"/>
      <c r="I28" s="1777"/>
    </row>
    <row r="29" spans="1:9" ht="15.75" x14ac:dyDescent="0.25">
      <c r="A29" s="602"/>
      <c r="B29" s="1297"/>
      <c r="C29" s="1297"/>
      <c r="D29" s="1297"/>
      <c r="E29" s="1297"/>
      <c r="F29" s="1297"/>
      <c r="G29" s="1297"/>
      <c r="H29" s="1297"/>
      <c r="I29" s="362"/>
    </row>
    <row r="30" spans="1:9" ht="12.75" x14ac:dyDescent="0.2">
      <c r="A30" s="61"/>
      <c r="B30" s="247"/>
      <c r="C30" s="7"/>
      <c r="D30" s="7"/>
      <c r="E30" s="7"/>
      <c r="F30" s="7"/>
      <c r="G30" s="7"/>
      <c r="H30" s="1307"/>
      <c r="I30" s="1299"/>
    </row>
    <row r="31" spans="1:9" ht="12.75" x14ac:dyDescent="0.2">
      <c r="A31" s="61"/>
      <c r="B31" s="61"/>
      <c r="C31" s="18"/>
      <c r="D31" s="18"/>
      <c r="E31" s="18"/>
      <c r="F31" s="18"/>
      <c r="G31" s="18"/>
      <c r="H31" s="1297"/>
      <c r="I31" s="1306"/>
    </row>
    <row r="32" spans="1:9" ht="12.75" x14ac:dyDescent="0.2">
      <c r="A32" s="61"/>
      <c r="B32" s="61"/>
      <c r="C32" s="18"/>
      <c r="D32" s="18"/>
      <c r="E32" s="18"/>
      <c r="F32" s="18"/>
      <c r="G32" s="1297"/>
      <c r="H32" s="1297"/>
      <c r="I32" s="1306"/>
    </row>
    <row r="33" spans="1:11" ht="12.75" x14ac:dyDescent="0.2">
      <c r="A33" s="1306" t="s">
        <v>839</v>
      </c>
      <c r="B33" s="1794" t="s">
        <v>1360</v>
      </c>
      <c r="C33" s="1795"/>
      <c r="D33" s="1795"/>
      <c r="E33" s="1795"/>
      <c r="F33" s="1795"/>
      <c r="G33" s="1795"/>
      <c r="H33" s="1796"/>
      <c r="I33" s="1306" t="s">
        <v>395</v>
      </c>
    </row>
    <row r="34" spans="1:11" ht="13.5" customHeight="1" thickBot="1" x14ac:dyDescent="0.25">
      <c r="A34" s="1295" t="s">
        <v>844</v>
      </c>
      <c r="B34" s="1798" t="s">
        <v>846</v>
      </c>
      <c r="C34" s="1764"/>
      <c r="D34" s="1764"/>
      <c r="E34" s="1764"/>
      <c r="F34" s="1764"/>
      <c r="G34" s="1764"/>
      <c r="H34" s="1799"/>
      <c r="I34" s="1306" t="s">
        <v>847</v>
      </c>
    </row>
    <row r="35" spans="1:11" ht="12.75" x14ac:dyDescent="0.2">
      <c r="A35" s="1303">
        <v>1</v>
      </c>
      <c r="B35" s="1302"/>
      <c r="C35" s="1293"/>
      <c r="D35" s="1293"/>
      <c r="E35" s="1293"/>
      <c r="F35" s="1293"/>
      <c r="G35" s="833"/>
      <c r="H35" s="833"/>
      <c r="I35" s="806"/>
    </row>
    <row r="36" spans="1:11" ht="12.75" x14ac:dyDescent="0.2">
      <c r="A36" s="1303">
        <f>SUM(A35+1)</f>
        <v>2</v>
      </c>
      <c r="B36" s="1302"/>
      <c r="C36" s="1293"/>
      <c r="D36" s="1293"/>
      <c r="E36" s="1293"/>
      <c r="F36" s="1293"/>
      <c r="G36" s="833"/>
      <c r="H36" s="833"/>
      <c r="I36" s="806"/>
    </row>
    <row r="37" spans="1:11" ht="12.75" x14ac:dyDescent="0.2">
      <c r="A37" s="1303">
        <f>SUM(A36+1)</f>
        <v>3</v>
      </c>
      <c r="B37" s="1302"/>
      <c r="C37" s="1293"/>
      <c r="D37" s="1293"/>
      <c r="E37" s="1293"/>
      <c r="F37" s="1293"/>
      <c r="G37" s="833"/>
      <c r="H37" s="833"/>
      <c r="I37" s="806"/>
    </row>
    <row r="38" spans="1:11" ht="12.75" x14ac:dyDescent="0.2">
      <c r="A38" s="1303">
        <f>SUM(A37+1)</f>
        <v>4</v>
      </c>
      <c r="B38" s="1302"/>
      <c r="C38" s="1293"/>
      <c r="D38" s="1293"/>
      <c r="E38" s="1293"/>
      <c r="F38" s="1293"/>
      <c r="G38" s="833"/>
      <c r="H38" s="833"/>
      <c r="I38" s="806"/>
    </row>
    <row r="39" spans="1:11" ht="12.75" x14ac:dyDescent="0.2">
      <c r="A39" s="1300">
        <f>SUM(A38+1)</f>
        <v>5</v>
      </c>
      <c r="B39" s="1797" t="s">
        <v>1105</v>
      </c>
      <c r="C39" s="1792"/>
      <c r="D39" s="1792"/>
      <c r="E39" s="1792"/>
      <c r="F39" s="1792"/>
      <c r="G39" s="1792"/>
      <c r="H39" s="1793"/>
      <c r="I39" s="1550">
        <f>SUM(I35:I38)</f>
        <v>0</v>
      </c>
    </row>
    <row r="42" spans="1:11" ht="18" x14ac:dyDescent="0.25">
      <c r="A42" s="1773" t="s">
        <v>1642</v>
      </c>
      <c r="B42" s="1774"/>
      <c r="C42" s="1774"/>
      <c r="D42" s="1774"/>
      <c r="E42" s="1774"/>
      <c r="F42" s="1774"/>
      <c r="G42" s="1774"/>
      <c r="H42" s="1774"/>
      <c r="I42" s="1775"/>
    </row>
    <row r="43" spans="1:11" ht="18" x14ac:dyDescent="0.25">
      <c r="A43" s="1776" t="s">
        <v>1387</v>
      </c>
      <c r="B43" s="1739"/>
      <c r="C43" s="1739"/>
      <c r="D43" s="1739"/>
      <c r="E43" s="1739"/>
      <c r="F43" s="1739"/>
      <c r="G43" s="1739"/>
      <c r="H43" s="1739"/>
      <c r="I43" s="1777"/>
    </row>
    <row r="44" spans="1:11" ht="15.75" x14ac:dyDescent="0.25">
      <c r="A44" s="602"/>
      <c r="B44" s="1297"/>
      <c r="C44" s="1297"/>
      <c r="D44" s="1297"/>
      <c r="E44" s="1297"/>
      <c r="F44" s="1297"/>
      <c r="G44" s="1297"/>
      <c r="H44" s="1297"/>
      <c r="I44" s="362"/>
    </row>
    <row r="45" spans="1:11" ht="13.5" customHeight="1" x14ac:dyDescent="0.2">
      <c r="A45" s="61"/>
      <c r="B45" s="247"/>
      <c r="C45" s="7"/>
      <c r="D45" s="7"/>
      <c r="E45" s="7"/>
      <c r="F45" s="7"/>
      <c r="G45" s="7"/>
      <c r="H45" s="1307"/>
      <c r="I45" s="1299"/>
    </row>
    <row r="46" spans="1:11" ht="12.75" x14ac:dyDescent="0.2">
      <c r="A46" s="61"/>
      <c r="B46" s="61"/>
      <c r="C46" s="18"/>
      <c r="D46" s="18"/>
      <c r="E46" s="18"/>
      <c r="F46" s="18"/>
      <c r="G46" s="18"/>
      <c r="H46" s="1297"/>
      <c r="I46" s="1306"/>
    </row>
    <row r="47" spans="1:11" ht="12.75" x14ac:dyDescent="0.2">
      <c r="A47" s="61"/>
      <c r="B47" s="61"/>
      <c r="C47" s="18"/>
      <c r="D47" s="18"/>
      <c r="E47" s="18"/>
      <c r="F47" s="18"/>
      <c r="G47" s="1297"/>
      <c r="H47" s="1297"/>
      <c r="I47" s="1306"/>
      <c r="K47" s="133"/>
    </row>
    <row r="48" spans="1:11" ht="12.75" x14ac:dyDescent="0.2">
      <c r="A48" s="1306" t="s">
        <v>839</v>
      </c>
      <c r="B48" s="1794" t="s">
        <v>1360</v>
      </c>
      <c r="C48" s="1795"/>
      <c r="D48" s="1795"/>
      <c r="E48" s="1795"/>
      <c r="F48" s="1795"/>
      <c r="G48" s="1795"/>
      <c r="H48" s="1796"/>
      <c r="I48" s="1306" t="s">
        <v>395</v>
      </c>
      <c r="K48" s="133"/>
    </row>
    <row r="49" spans="1:11" ht="13.5" thickBot="1" x14ac:dyDescent="0.25">
      <c r="A49" s="1295" t="s">
        <v>844</v>
      </c>
      <c r="B49" s="1798" t="s">
        <v>846</v>
      </c>
      <c r="C49" s="1764"/>
      <c r="D49" s="1764"/>
      <c r="E49" s="1764"/>
      <c r="F49" s="1764"/>
      <c r="G49" s="1764"/>
      <c r="H49" s="1799"/>
      <c r="I49" s="1306" t="s">
        <v>847</v>
      </c>
      <c r="K49" s="133"/>
    </row>
    <row r="50" spans="1:11" ht="12.75" x14ac:dyDescent="0.2">
      <c r="A50" s="1303">
        <v>1</v>
      </c>
      <c r="B50" s="1302"/>
      <c r="C50" s="1293"/>
      <c r="D50" s="1293"/>
      <c r="E50" s="1293"/>
      <c r="F50" s="1293"/>
      <c r="G50" s="833"/>
      <c r="H50" s="833"/>
      <c r="I50" s="806"/>
    </row>
    <row r="51" spans="1:11" ht="12.75" x14ac:dyDescent="0.2">
      <c r="A51" s="1303">
        <f>SUM(A50+1)</f>
        <v>2</v>
      </c>
      <c r="B51" s="1302"/>
      <c r="C51" s="1293"/>
      <c r="D51" s="1293"/>
      <c r="E51" s="1293"/>
      <c r="F51" s="1293"/>
      <c r="G51" s="833"/>
      <c r="H51" s="833"/>
      <c r="I51" s="806"/>
    </row>
    <row r="52" spans="1:11" ht="12.75" x14ac:dyDescent="0.2">
      <c r="A52" s="1303">
        <f>SUM(A51+1)</f>
        <v>3</v>
      </c>
      <c r="B52" s="1302"/>
      <c r="C52" s="1293"/>
      <c r="D52" s="1293"/>
      <c r="E52" s="1293"/>
      <c r="F52" s="1293"/>
      <c r="G52" s="833"/>
      <c r="H52" s="833"/>
      <c r="I52" s="806"/>
    </row>
    <row r="53" spans="1:11" ht="12.75" x14ac:dyDescent="0.2">
      <c r="A53" s="1303">
        <f>SUM(A52+1)</f>
        <v>4</v>
      </c>
      <c r="B53" s="1302"/>
      <c r="C53" s="1293"/>
      <c r="D53" s="1293"/>
      <c r="E53" s="1293"/>
      <c r="F53" s="1293"/>
      <c r="G53" s="833"/>
      <c r="H53" s="833"/>
      <c r="I53" s="806"/>
    </row>
    <row r="54" spans="1:11" ht="12.75" x14ac:dyDescent="0.2">
      <c r="A54" s="1300">
        <f>SUM(A53+1)</f>
        <v>5</v>
      </c>
      <c r="B54" s="1797" t="s">
        <v>1105</v>
      </c>
      <c r="C54" s="1792"/>
      <c r="D54" s="1792"/>
      <c r="E54" s="1792"/>
      <c r="F54" s="1792"/>
      <c r="G54" s="1792"/>
      <c r="H54" s="1793"/>
      <c r="I54" s="1550">
        <f>SUM(I50:I53)</f>
        <v>0</v>
      </c>
    </row>
    <row r="92" spans="6:6" x14ac:dyDescent="0.2">
      <c r="F92" s="133"/>
    </row>
    <row r="93" spans="6:6" x14ac:dyDescent="0.2">
      <c r="F93" s="133"/>
    </row>
    <row r="94" spans="6:6" x14ac:dyDescent="0.2">
      <c r="F94" s="133"/>
    </row>
    <row r="95" spans="6:6" x14ac:dyDescent="0.2">
      <c r="F95" s="133"/>
    </row>
    <row r="96" spans="6:6" x14ac:dyDescent="0.2">
      <c r="F96" s="133"/>
    </row>
    <row r="97" spans="6:6" x14ac:dyDescent="0.2">
      <c r="F97" s="133"/>
    </row>
    <row r="98" spans="6:6" x14ac:dyDescent="0.2">
      <c r="F98" s="133"/>
    </row>
    <row r="99" spans="6:6" x14ac:dyDescent="0.2">
      <c r="F99" s="133"/>
    </row>
    <row r="100" spans="6:6" x14ac:dyDescent="0.2">
      <c r="F100" s="133"/>
    </row>
    <row r="101" spans="6:6" x14ac:dyDescent="0.2">
      <c r="F101" s="133"/>
    </row>
    <row r="102" spans="6:6" x14ac:dyDescent="0.2">
      <c r="F102" s="133"/>
    </row>
  </sheetData>
  <sheetProtection sheet="1" objects="1" scenarios="1"/>
  <mergeCells count="27">
    <mergeCell ref="A15:I15"/>
    <mergeCell ref="A16:I16"/>
    <mergeCell ref="A1:I1"/>
    <mergeCell ref="A2:I2"/>
    <mergeCell ref="B13:H13"/>
    <mergeCell ref="B6:H6"/>
    <mergeCell ref="B7:H7"/>
    <mergeCell ref="B8:H8"/>
    <mergeCell ref="B9:H9"/>
    <mergeCell ref="B10:H10"/>
    <mergeCell ref="B11:H11"/>
    <mergeCell ref="B12:H12"/>
    <mergeCell ref="B54:H54"/>
    <mergeCell ref="B20:H20"/>
    <mergeCell ref="A42:I42"/>
    <mergeCell ref="A43:I43"/>
    <mergeCell ref="B48:H48"/>
    <mergeCell ref="B49:H49"/>
    <mergeCell ref="B39:H39"/>
    <mergeCell ref="B24:H24"/>
    <mergeCell ref="A27:I27"/>
    <mergeCell ref="B33:H33"/>
    <mergeCell ref="B34:H34"/>
    <mergeCell ref="A28:I28"/>
    <mergeCell ref="B22:H22"/>
    <mergeCell ref="B23:H23"/>
    <mergeCell ref="B21:H21"/>
  </mergeCells>
  <phoneticPr fontId="7" type="noConversion"/>
  <printOptions horizontalCentered="1"/>
  <pageMargins left="0.54" right="0.54" top="0.69" bottom="0.78" header="0.5" footer="0.5"/>
  <pageSetup scale="96" orientation="portrait" r:id="rId1"/>
  <headerFooter alignWithMargins="0">
    <oddFooter>&amp;C&amp;P of &amp;N</oddFooter>
  </headerFooter>
  <rowBreaks count="1" manualBreakCount="1">
    <brk id="42" max="8"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7"/>
  <sheetViews>
    <sheetView zoomScaleNormal="100" workbookViewId="0">
      <selection activeCell="K1" sqref="K1"/>
    </sheetView>
  </sheetViews>
  <sheetFormatPr defaultRowHeight="12.75" x14ac:dyDescent="0.2"/>
  <cols>
    <col min="9" max="9" width="17.140625" customWidth="1"/>
  </cols>
  <sheetData>
    <row r="1" spans="1:9" ht="18" x14ac:dyDescent="0.25">
      <c r="A1" s="1773" t="s">
        <v>1643</v>
      </c>
      <c r="B1" s="1774"/>
      <c r="C1" s="1774"/>
      <c r="D1" s="1774"/>
      <c r="E1" s="1774"/>
      <c r="F1" s="1774"/>
      <c r="G1" s="1774"/>
      <c r="H1" s="1774"/>
      <c r="I1" s="1775"/>
    </row>
    <row r="2" spans="1:9" ht="18" x14ac:dyDescent="0.25">
      <c r="A2" s="1776" t="s">
        <v>1769</v>
      </c>
      <c r="B2" s="1739"/>
      <c r="C2" s="1739"/>
      <c r="D2" s="1739"/>
      <c r="E2" s="1739"/>
      <c r="F2" s="1739"/>
      <c r="G2" s="1739"/>
      <c r="H2" s="1739"/>
      <c r="I2" s="1777"/>
    </row>
    <row r="3" spans="1:9" ht="15.75" x14ac:dyDescent="0.25">
      <c r="A3" s="602"/>
      <c r="B3" s="1297"/>
      <c r="C3" s="1297"/>
      <c r="D3" s="1297"/>
      <c r="E3" s="1297"/>
      <c r="F3" s="1297"/>
      <c r="G3" s="1297"/>
      <c r="H3" s="1297"/>
      <c r="I3" s="362"/>
    </row>
    <row r="4" spans="1:9" x14ac:dyDescent="0.2">
      <c r="A4" s="61"/>
      <c r="B4" s="247"/>
      <c r="C4" s="7"/>
      <c r="D4" s="7"/>
      <c r="E4" s="7"/>
      <c r="F4" s="7"/>
      <c r="G4" s="7"/>
      <c r="H4" s="1307"/>
      <c r="I4" s="1299"/>
    </row>
    <row r="5" spans="1:9" x14ac:dyDescent="0.2">
      <c r="A5" s="61"/>
      <c r="B5" s="61"/>
      <c r="C5" s="18"/>
      <c r="D5" s="18"/>
      <c r="E5" s="18"/>
      <c r="F5" s="18"/>
      <c r="G5" s="18"/>
      <c r="H5" s="1297"/>
      <c r="I5" s="1306"/>
    </row>
    <row r="6" spans="1:9" x14ac:dyDescent="0.2">
      <c r="A6" s="61"/>
      <c r="B6" s="61"/>
      <c r="C6" s="18"/>
      <c r="D6" s="18"/>
      <c r="E6" s="18"/>
      <c r="F6" s="18"/>
      <c r="G6" s="1297"/>
      <c r="H6" s="1297"/>
      <c r="I6" s="1306"/>
    </row>
    <row r="7" spans="1:9" x14ac:dyDescent="0.2">
      <c r="A7" s="1306" t="s">
        <v>839</v>
      </c>
      <c r="B7" s="1794" t="s">
        <v>1360</v>
      </c>
      <c r="C7" s="1795"/>
      <c r="D7" s="1795"/>
      <c r="E7" s="1795"/>
      <c r="F7" s="1795"/>
      <c r="G7" s="1795"/>
      <c r="H7" s="1796"/>
      <c r="I7" s="1306" t="s">
        <v>395</v>
      </c>
    </row>
    <row r="8" spans="1:9" ht="13.5" thickBot="1" x14ac:dyDescent="0.25">
      <c r="A8" s="1295" t="s">
        <v>844</v>
      </c>
      <c r="B8" s="1798" t="s">
        <v>846</v>
      </c>
      <c r="C8" s="1764"/>
      <c r="D8" s="1764"/>
      <c r="E8" s="1764"/>
      <c r="F8" s="1764"/>
      <c r="G8" s="1764"/>
      <c r="H8" s="1799"/>
      <c r="I8" s="1306" t="s">
        <v>847</v>
      </c>
    </row>
    <row r="9" spans="1:9" x14ac:dyDescent="0.2">
      <c r="A9" s="1303">
        <v>1</v>
      </c>
      <c r="B9" s="1302"/>
      <c r="C9" s="1293"/>
      <c r="D9" s="1293"/>
      <c r="E9" s="1293"/>
      <c r="F9" s="1293"/>
      <c r="G9" s="833"/>
      <c r="H9" s="833"/>
      <c r="I9" s="806"/>
    </row>
    <row r="10" spans="1:9" x14ac:dyDescent="0.2">
      <c r="A10" s="1303">
        <f>SUM(A9+1)</f>
        <v>2</v>
      </c>
      <c r="B10" s="1302"/>
      <c r="C10" s="1293"/>
      <c r="D10" s="1293"/>
      <c r="E10" s="1293"/>
      <c r="F10" s="1293"/>
      <c r="G10" s="833"/>
      <c r="H10" s="833"/>
      <c r="I10" s="806"/>
    </row>
    <row r="11" spans="1:9" x14ac:dyDescent="0.2">
      <c r="A11" s="1303">
        <f>SUM(A10+1)</f>
        <v>3</v>
      </c>
      <c r="B11" s="1302"/>
      <c r="C11" s="1293"/>
      <c r="D11" s="1293"/>
      <c r="E11" s="1293"/>
      <c r="F11" s="1293"/>
      <c r="G11" s="833"/>
      <c r="H11" s="833"/>
      <c r="I11" s="806"/>
    </row>
    <row r="12" spans="1:9" x14ac:dyDescent="0.2">
      <c r="A12" s="1303">
        <f>SUM(A11+1)</f>
        <v>4</v>
      </c>
      <c r="B12" s="1302"/>
      <c r="C12" s="1293"/>
      <c r="D12" s="1293"/>
      <c r="E12" s="1293"/>
      <c r="F12" s="1293"/>
      <c r="G12" s="833"/>
      <c r="H12" s="833"/>
      <c r="I12" s="806"/>
    </row>
    <row r="13" spans="1:9" x14ac:dyDescent="0.2">
      <c r="A13" s="1300">
        <f>SUM(A12+1)</f>
        <v>5</v>
      </c>
      <c r="B13" s="1797" t="s">
        <v>1105</v>
      </c>
      <c r="C13" s="1792"/>
      <c r="D13" s="1792"/>
      <c r="E13" s="1792"/>
      <c r="F13" s="1792"/>
      <c r="G13" s="1792"/>
      <c r="H13" s="1793"/>
      <c r="I13" s="1550">
        <f>SUM(I9:I12)</f>
        <v>0</v>
      </c>
    </row>
    <row r="16" spans="1:9" ht="18" x14ac:dyDescent="0.25">
      <c r="A16" s="1773" t="s">
        <v>1645</v>
      </c>
      <c r="B16" s="1774"/>
      <c r="C16" s="1774"/>
      <c r="D16" s="1774"/>
      <c r="E16" s="1774"/>
      <c r="F16" s="1774"/>
      <c r="G16" s="1774"/>
      <c r="H16" s="1774"/>
      <c r="I16" s="1775"/>
    </row>
    <row r="17" spans="1:9" ht="18" x14ac:dyDescent="0.25">
      <c r="A17" s="1776" t="s">
        <v>1388</v>
      </c>
      <c r="B17" s="1739"/>
      <c r="C17" s="1739"/>
      <c r="D17" s="1739"/>
      <c r="E17" s="1739"/>
      <c r="F17" s="1739"/>
      <c r="G17" s="1739"/>
      <c r="H17" s="1739"/>
      <c r="I17" s="1777"/>
    </row>
    <row r="18" spans="1:9" ht="15.75" x14ac:dyDescent="0.25">
      <c r="A18" s="602"/>
      <c r="B18" s="1297"/>
      <c r="C18" s="1297"/>
      <c r="D18" s="1297"/>
      <c r="E18" s="1297"/>
      <c r="F18" s="1297"/>
      <c r="G18" s="1297"/>
      <c r="H18" s="1297"/>
      <c r="I18" s="362"/>
    </row>
    <row r="19" spans="1:9" x14ac:dyDescent="0.2">
      <c r="A19" s="61"/>
      <c r="B19" s="247"/>
      <c r="C19" s="7"/>
      <c r="D19" s="7"/>
      <c r="E19" s="7"/>
      <c r="F19" s="7"/>
      <c r="G19" s="7"/>
      <c r="H19" s="1307"/>
      <c r="I19" s="1299"/>
    </row>
    <row r="20" spans="1:9" x14ac:dyDescent="0.2">
      <c r="A20" s="61"/>
      <c r="B20" s="61"/>
      <c r="C20" s="18"/>
      <c r="D20" s="18"/>
      <c r="E20" s="18"/>
      <c r="F20" s="18"/>
      <c r="G20" s="18"/>
      <c r="H20" s="1297"/>
      <c r="I20" s="1306"/>
    </row>
    <row r="21" spans="1:9" x14ac:dyDescent="0.2">
      <c r="A21" s="61"/>
      <c r="B21" s="61"/>
      <c r="C21" s="18"/>
      <c r="D21" s="18"/>
      <c r="E21" s="18"/>
      <c r="F21" s="18"/>
      <c r="G21" s="1297"/>
      <c r="H21" s="1297"/>
      <c r="I21" s="1306"/>
    </row>
    <row r="22" spans="1:9" x14ac:dyDescent="0.2">
      <c r="A22" s="1306" t="s">
        <v>839</v>
      </c>
      <c r="B22" s="1794" t="s">
        <v>1360</v>
      </c>
      <c r="C22" s="1795"/>
      <c r="D22" s="1795"/>
      <c r="E22" s="1795"/>
      <c r="F22" s="1795"/>
      <c r="G22" s="1795"/>
      <c r="H22" s="1796"/>
      <c r="I22" s="1306" t="s">
        <v>395</v>
      </c>
    </row>
    <row r="23" spans="1:9" ht="13.5" thickBot="1" x14ac:dyDescent="0.25">
      <c r="A23" s="1295" t="s">
        <v>844</v>
      </c>
      <c r="B23" s="1798" t="s">
        <v>846</v>
      </c>
      <c r="C23" s="1764"/>
      <c r="D23" s="1764"/>
      <c r="E23" s="1764"/>
      <c r="F23" s="1764"/>
      <c r="G23" s="1764"/>
      <c r="H23" s="1799"/>
      <c r="I23" s="1306" t="s">
        <v>847</v>
      </c>
    </row>
    <row r="24" spans="1:9" x14ac:dyDescent="0.2">
      <c r="A24" s="1303">
        <v>1</v>
      </c>
      <c r="B24" s="1302"/>
      <c r="C24" s="1293"/>
      <c r="D24" s="1293"/>
      <c r="E24" s="1293"/>
      <c r="F24" s="1293"/>
      <c r="G24" s="833"/>
      <c r="H24" s="833"/>
      <c r="I24" s="806"/>
    </row>
    <row r="25" spans="1:9" x14ac:dyDescent="0.2">
      <c r="A25" s="1303">
        <f>SUM(A24+1)</f>
        <v>2</v>
      </c>
      <c r="B25" s="1302"/>
      <c r="C25" s="1293"/>
      <c r="D25" s="1293"/>
      <c r="E25" s="1293"/>
      <c r="F25" s="1293"/>
      <c r="G25" s="833"/>
      <c r="H25" s="833"/>
      <c r="I25" s="806"/>
    </row>
    <row r="26" spans="1:9" x14ac:dyDescent="0.2">
      <c r="A26" s="1303">
        <f>SUM(A25+1)</f>
        <v>3</v>
      </c>
      <c r="B26" s="1302"/>
      <c r="C26" s="1293"/>
      <c r="D26" s="1293"/>
      <c r="E26" s="1293"/>
      <c r="F26" s="1293"/>
      <c r="G26" s="833"/>
      <c r="H26" s="833"/>
      <c r="I26" s="806"/>
    </row>
    <row r="27" spans="1:9" x14ac:dyDescent="0.2">
      <c r="A27" s="1303">
        <f>SUM(A26+1)</f>
        <v>4</v>
      </c>
      <c r="B27" s="1302"/>
      <c r="C27" s="1293"/>
      <c r="D27" s="1293"/>
      <c r="E27" s="1293"/>
      <c r="F27" s="1293"/>
      <c r="G27" s="833"/>
      <c r="H27" s="833"/>
      <c r="I27" s="806"/>
    </row>
    <row r="28" spans="1:9" x14ac:dyDescent="0.2">
      <c r="A28" s="1300">
        <f>SUM(A27+1)</f>
        <v>5</v>
      </c>
      <c r="B28" s="1797" t="s">
        <v>1105</v>
      </c>
      <c r="C28" s="1792"/>
      <c r="D28" s="1792"/>
      <c r="E28" s="1792"/>
      <c r="F28" s="1792"/>
      <c r="G28" s="1792"/>
      <c r="H28" s="1793"/>
      <c r="I28" s="1550">
        <f>SUM(I24:I27)</f>
        <v>0</v>
      </c>
    </row>
    <row r="31" spans="1:9" ht="18" x14ac:dyDescent="0.25">
      <c r="A31" s="1773" t="s">
        <v>1647</v>
      </c>
      <c r="B31" s="1774"/>
      <c r="C31" s="1774"/>
      <c r="D31" s="1774"/>
      <c r="E31" s="1774"/>
      <c r="F31" s="1774"/>
      <c r="G31" s="1774"/>
      <c r="H31" s="1774"/>
      <c r="I31" s="1775"/>
    </row>
    <row r="32" spans="1:9" ht="18" x14ac:dyDescent="0.25">
      <c r="A32" s="1776" t="s">
        <v>1389</v>
      </c>
      <c r="B32" s="1739"/>
      <c r="C32" s="1739"/>
      <c r="D32" s="1739"/>
      <c r="E32" s="1739"/>
      <c r="F32" s="1739"/>
      <c r="G32" s="1739"/>
      <c r="H32" s="1739"/>
      <c r="I32" s="1777"/>
    </row>
    <row r="33" spans="1:9" ht="15.75" x14ac:dyDescent="0.25">
      <c r="A33" s="602"/>
      <c r="B33" s="1297"/>
      <c r="C33" s="1297"/>
      <c r="D33" s="1297"/>
      <c r="E33" s="1297"/>
      <c r="F33" s="1297"/>
      <c r="G33" s="1297"/>
      <c r="H33" s="1297"/>
      <c r="I33" s="362"/>
    </row>
    <row r="34" spans="1:9" x14ac:dyDescent="0.2">
      <c r="A34" s="61"/>
      <c r="B34" s="247"/>
      <c r="C34" s="7"/>
      <c r="D34" s="7"/>
      <c r="E34" s="7"/>
      <c r="F34" s="7"/>
      <c r="G34" s="7"/>
      <c r="H34" s="1307"/>
      <c r="I34" s="1299"/>
    </row>
    <row r="35" spans="1:9" x14ac:dyDescent="0.2">
      <c r="A35" s="61"/>
      <c r="B35" s="61"/>
      <c r="C35" s="18"/>
      <c r="D35" s="18"/>
      <c r="E35" s="18"/>
      <c r="F35" s="18"/>
      <c r="G35" s="18"/>
      <c r="H35" s="1297"/>
      <c r="I35" s="1306"/>
    </row>
    <row r="36" spans="1:9" x14ac:dyDescent="0.2">
      <c r="A36" s="61"/>
      <c r="B36" s="61"/>
      <c r="C36" s="18"/>
      <c r="D36" s="18"/>
      <c r="E36" s="18"/>
      <c r="F36" s="18"/>
      <c r="G36" s="1297"/>
      <c r="H36" s="1297"/>
      <c r="I36" s="1306"/>
    </row>
    <row r="37" spans="1:9" x14ac:dyDescent="0.2">
      <c r="A37" s="1306" t="s">
        <v>839</v>
      </c>
      <c r="B37" s="1794" t="s">
        <v>1360</v>
      </c>
      <c r="C37" s="1795"/>
      <c r="D37" s="1795"/>
      <c r="E37" s="1795"/>
      <c r="F37" s="1795"/>
      <c r="G37" s="1795"/>
      <c r="H37" s="1796"/>
      <c r="I37" s="1306" t="s">
        <v>395</v>
      </c>
    </row>
    <row r="38" spans="1:9" ht="13.5" thickBot="1" x14ac:dyDescent="0.25">
      <c r="A38" s="1295" t="s">
        <v>844</v>
      </c>
      <c r="B38" s="1798" t="s">
        <v>846</v>
      </c>
      <c r="C38" s="1764"/>
      <c r="D38" s="1764"/>
      <c r="E38" s="1764"/>
      <c r="F38" s="1764"/>
      <c r="G38" s="1764"/>
      <c r="H38" s="1799"/>
      <c r="I38" s="1306" t="s">
        <v>847</v>
      </c>
    </row>
    <row r="39" spans="1:9" x14ac:dyDescent="0.2">
      <c r="A39" s="1303">
        <v>1</v>
      </c>
      <c r="B39" s="1302"/>
      <c r="C39" s="1293"/>
      <c r="D39" s="1293"/>
      <c r="E39" s="1293"/>
      <c r="F39" s="1293"/>
      <c r="G39" s="833"/>
      <c r="H39" s="833"/>
      <c r="I39" s="806"/>
    </row>
    <row r="40" spans="1:9" x14ac:dyDescent="0.2">
      <c r="A40" s="1303">
        <f>SUM(A39+1)</f>
        <v>2</v>
      </c>
      <c r="B40" s="1302"/>
      <c r="C40" s="1293"/>
      <c r="D40" s="1293"/>
      <c r="E40" s="1293"/>
      <c r="F40" s="1293"/>
      <c r="G40" s="833"/>
      <c r="H40" s="833"/>
      <c r="I40" s="806"/>
    </row>
    <row r="41" spans="1:9" x14ac:dyDescent="0.2">
      <c r="A41" s="1303">
        <f>SUM(A40+1)</f>
        <v>3</v>
      </c>
      <c r="B41" s="1302"/>
      <c r="C41" s="1293"/>
      <c r="D41" s="1293"/>
      <c r="E41" s="1293"/>
      <c r="F41" s="1293"/>
      <c r="G41" s="833"/>
      <c r="H41" s="833"/>
      <c r="I41" s="806"/>
    </row>
    <row r="42" spans="1:9" x14ac:dyDescent="0.2">
      <c r="A42" s="1303">
        <f>SUM(A41+1)</f>
        <v>4</v>
      </c>
      <c r="B42" s="1302"/>
      <c r="C42" s="1293"/>
      <c r="D42" s="1293"/>
      <c r="E42" s="1293"/>
      <c r="F42" s="1293"/>
      <c r="G42" s="833"/>
      <c r="H42" s="833"/>
      <c r="I42" s="806"/>
    </row>
    <row r="43" spans="1:9" x14ac:dyDescent="0.2">
      <c r="A43" s="1300">
        <f>SUM(A42+1)</f>
        <v>5</v>
      </c>
      <c r="B43" s="1797" t="s">
        <v>1105</v>
      </c>
      <c r="C43" s="1792"/>
      <c r="D43" s="1792"/>
      <c r="E43" s="1792"/>
      <c r="F43" s="1792"/>
      <c r="G43" s="1792"/>
      <c r="H43" s="1793"/>
      <c r="I43" s="1550">
        <f>SUM(I39:I42)</f>
        <v>0</v>
      </c>
    </row>
    <row r="46" spans="1:9" ht="18" x14ac:dyDescent="0.25">
      <c r="A46" s="2057" t="s">
        <v>1649</v>
      </c>
      <c r="B46" s="2058"/>
      <c r="C46" s="2058"/>
      <c r="D46" s="2058"/>
      <c r="E46" s="2058"/>
      <c r="F46" s="2058"/>
      <c r="G46" s="2058"/>
      <c r="H46" s="2058"/>
      <c r="I46" s="2059"/>
    </row>
    <row r="47" spans="1:9" ht="18" x14ac:dyDescent="0.25">
      <c r="A47" s="2060" t="s">
        <v>416</v>
      </c>
      <c r="B47" s="2061"/>
      <c r="C47" s="2061"/>
      <c r="D47" s="2061"/>
      <c r="E47" s="2061"/>
      <c r="F47" s="2061"/>
      <c r="G47" s="2061"/>
      <c r="H47" s="2061"/>
      <c r="I47" s="2062"/>
    </row>
    <row r="48" spans="1:9" x14ac:dyDescent="0.2">
      <c r="A48" s="533"/>
      <c r="B48" s="534"/>
      <c r="C48" s="534"/>
      <c r="D48" s="534"/>
      <c r="E48" s="534"/>
      <c r="F48" s="534"/>
      <c r="G48" s="534"/>
      <c r="H48" s="534"/>
      <c r="I48" s="535"/>
    </row>
    <row r="49" spans="1:9" x14ac:dyDescent="0.2">
      <c r="A49" s="1425" t="s">
        <v>521</v>
      </c>
      <c r="B49" s="1426" t="s">
        <v>71</v>
      </c>
      <c r="C49" s="4"/>
      <c r="D49" s="529"/>
      <c r="E49" s="529"/>
      <c r="F49" s="529"/>
      <c r="G49" s="529"/>
      <c r="H49" s="529"/>
      <c r="I49" s="1425" t="s">
        <v>395</v>
      </c>
    </row>
    <row r="50" spans="1:9" ht="13.5" thickBot="1" x14ac:dyDescent="0.25">
      <c r="A50" s="1425" t="s">
        <v>390</v>
      </c>
      <c r="B50" s="1427" t="s">
        <v>846</v>
      </c>
      <c r="C50" s="13"/>
      <c r="D50" s="134"/>
      <c r="E50" s="134"/>
      <c r="F50" s="134"/>
      <c r="G50" s="134"/>
      <c r="H50" s="134"/>
      <c r="I50" s="1428" t="s">
        <v>847</v>
      </c>
    </row>
    <row r="51" spans="1:9" x14ac:dyDescent="0.2">
      <c r="A51" s="1429">
        <v>1</v>
      </c>
      <c r="B51" s="2084"/>
      <c r="C51" s="2085"/>
      <c r="D51" s="2085"/>
      <c r="E51" s="2085"/>
      <c r="F51" s="2085"/>
      <c r="G51" s="2085"/>
      <c r="H51" s="2086"/>
      <c r="I51" s="1430"/>
    </row>
    <row r="52" spans="1:9" x14ac:dyDescent="0.2">
      <c r="A52" s="1429">
        <v>2</v>
      </c>
      <c r="B52" s="2078"/>
      <c r="C52" s="2079"/>
      <c r="D52" s="2079"/>
      <c r="E52" s="2079"/>
      <c r="F52" s="2079"/>
      <c r="G52" s="2079"/>
      <c r="H52" s="2080"/>
      <c r="I52" s="954"/>
    </row>
    <row r="53" spans="1:9" x14ac:dyDescent="0.2">
      <c r="A53" s="1429">
        <v>3</v>
      </c>
      <c r="B53" s="1431"/>
      <c r="C53" s="1432"/>
      <c r="D53" s="1432"/>
      <c r="E53" s="1432"/>
      <c r="F53" s="1432"/>
      <c r="G53" s="1432"/>
      <c r="H53" s="1433"/>
      <c r="I53" s="954"/>
    </row>
    <row r="54" spans="1:9" x14ac:dyDescent="0.2">
      <c r="A54" s="1429">
        <v>4</v>
      </c>
      <c r="B54" s="2078"/>
      <c r="C54" s="2079"/>
      <c r="D54" s="2079"/>
      <c r="E54" s="2079"/>
      <c r="F54" s="2079"/>
      <c r="G54" s="2079"/>
      <c r="H54" s="2080"/>
      <c r="I54" s="954"/>
    </row>
    <row r="55" spans="1:9" ht="13.5" thickBot="1" x14ac:dyDescent="0.25">
      <c r="A55" s="1429">
        <v>5</v>
      </c>
      <c r="B55" s="2081" t="s">
        <v>1105</v>
      </c>
      <c r="C55" s="2082"/>
      <c r="D55" s="2082"/>
      <c r="E55" s="2082"/>
      <c r="F55" s="2082"/>
      <c r="G55" s="2082"/>
      <c r="H55" s="2083"/>
      <c r="I55" s="1632">
        <f>SUM(I51:I54)</f>
        <v>0</v>
      </c>
    </row>
    <row r="56" spans="1:9" ht="13.5" thickTop="1" x14ac:dyDescent="0.2">
      <c r="A56" s="531"/>
      <c r="B56" s="531"/>
      <c r="C56" s="531"/>
      <c r="D56" s="531"/>
      <c r="E56" s="531"/>
      <c r="F56" s="531"/>
      <c r="G56" s="531"/>
      <c r="H56" s="531"/>
      <c r="I56" s="1413"/>
    </row>
    <row r="57" spans="1:9" x14ac:dyDescent="0.2">
      <c r="A57" s="135"/>
      <c r="B57" s="135"/>
      <c r="C57" s="135"/>
      <c r="D57" s="135"/>
      <c r="E57" s="135"/>
      <c r="F57" s="135"/>
      <c r="G57" s="135"/>
      <c r="H57" s="135"/>
      <c r="I57" s="135"/>
    </row>
  </sheetData>
  <sheetProtection sheet="1" objects="1" scenarios="1"/>
  <mergeCells count="21">
    <mergeCell ref="A1:I1"/>
    <mergeCell ref="A2:I2"/>
    <mergeCell ref="A46:I46"/>
    <mergeCell ref="A47:I47"/>
    <mergeCell ref="B52:H52"/>
    <mergeCell ref="B51:H51"/>
    <mergeCell ref="A16:I16"/>
    <mergeCell ref="A17:I17"/>
    <mergeCell ref="B22:H22"/>
    <mergeCell ref="B23:H23"/>
    <mergeCell ref="B7:H7"/>
    <mergeCell ref="B8:H8"/>
    <mergeCell ref="B13:H13"/>
    <mergeCell ref="B28:H28"/>
    <mergeCell ref="A32:I32"/>
    <mergeCell ref="B37:H37"/>
    <mergeCell ref="B38:H38"/>
    <mergeCell ref="B43:H43"/>
    <mergeCell ref="A31:I31"/>
    <mergeCell ref="B54:H54"/>
    <mergeCell ref="B55:H55"/>
  </mergeCells>
  <printOptions horizontalCentered="1"/>
  <pageMargins left="0.54" right="0.54" top="0.69" bottom="0.78" header="0.5" footer="0.5"/>
  <pageSetup scale="91" orientation="portrait" r:id="rId1"/>
  <headerFooter alignWithMargins="0">
    <oddFooter>&amp;C&amp;P of &amp;N</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55"/>
  <sheetViews>
    <sheetView zoomScaleNormal="100" workbookViewId="0">
      <selection activeCell="K1" sqref="K1"/>
    </sheetView>
  </sheetViews>
  <sheetFormatPr defaultRowHeight="12.75" x14ac:dyDescent="0.2"/>
  <cols>
    <col min="2" max="2" width="6.140625" customWidth="1"/>
    <col min="7" max="7" width="3.5703125" customWidth="1"/>
    <col min="8" max="9" width="16.42578125" customWidth="1"/>
  </cols>
  <sheetData>
    <row r="1" spans="1:9" ht="18" x14ac:dyDescent="0.25">
      <c r="A1" s="1773" t="s">
        <v>1650</v>
      </c>
      <c r="B1" s="1774"/>
      <c r="C1" s="1774"/>
      <c r="D1" s="1774"/>
      <c r="E1" s="1774"/>
      <c r="F1" s="1774"/>
      <c r="G1" s="1774"/>
      <c r="H1" s="1774"/>
      <c r="I1" s="1775"/>
    </row>
    <row r="2" spans="1:9" ht="18" x14ac:dyDescent="0.25">
      <c r="A2" s="1776" t="s">
        <v>1770</v>
      </c>
      <c r="B2" s="1739"/>
      <c r="C2" s="1739"/>
      <c r="D2" s="1739"/>
      <c r="E2" s="1739"/>
      <c r="F2" s="1739"/>
      <c r="G2" s="1739"/>
      <c r="H2" s="1739"/>
      <c r="I2" s="1777"/>
    </row>
    <row r="3" spans="1:9" ht="15.75" x14ac:dyDescent="0.25">
      <c r="A3" s="602"/>
      <c r="B3" s="1297"/>
      <c r="C3" s="1297"/>
      <c r="D3" s="1297"/>
      <c r="E3" s="1297"/>
      <c r="F3" s="1297"/>
      <c r="G3" s="1297"/>
      <c r="H3" s="1297"/>
      <c r="I3" s="362"/>
    </row>
    <row r="4" spans="1:9" x14ac:dyDescent="0.2">
      <c r="A4" s="61"/>
      <c r="B4" s="247"/>
      <c r="C4" s="7"/>
      <c r="D4" s="7"/>
      <c r="E4" s="7"/>
      <c r="F4" s="7"/>
      <c r="G4" s="7"/>
      <c r="H4" s="1307"/>
      <c r="I4" s="1299"/>
    </row>
    <row r="5" spans="1:9" x14ac:dyDescent="0.2">
      <c r="A5" s="61"/>
      <c r="B5" s="61"/>
      <c r="C5" s="18"/>
      <c r="D5" s="18"/>
      <c r="E5" s="18"/>
      <c r="F5" s="18"/>
      <c r="G5" s="18"/>
      <c r="H5" s="1297"/>
      <c r="I5" s="1306"/>
    </row>
    <row r="6" spans="1:9" x14ac:dyDescent="0.2">
      <c r="A6" s="61"/>
      <c r="B6" s="61"/>
      <c r="C6" s="18"/>
      <c r="D6" s="18"/>
      <c r="E6" s="18"/>
      <c r="F6" s="18"/>
      <c r="G6" s="1297"/>
      <c r="H6" s="1297"/>
      <c r="I6" s="1306"/>
    </row>
    <row r="7" spans="1:9" x14ac:dyDescent="0.2">
      <c r="A7" s="1306" t="s">
        <v>839</v>
      </c>
      <c r="B7" s="1794" t="s">
        <v>1360</v>
      </c>
      <c r="C7" s="1795"/>
      <c r="D7" s="1795"/>
      <c r="E7" s="1795"/>
      <c r="F7" s="1795"/>
      <c r="G7" s="1795"/>
      <c r="H7" s="1796"/>
      <c r="I7" s="1306" t="s">
        <v>395</v>
      </c>
    </row>
    <row r="8" spans="1:9" ht="13.5" thickBot="1" x14ac:dyDescent="0.25">
      <c r="A8" s="1295" t="s">
        <v>844</v>
      </c>
      <c r="B8" s="1798" t="s">
        <v>846</v>
      </c>
      <c r="C8" s="1764"/>
      <c r="D8" s="1764"/>
      <c r="E8" s="1764"/>
      <c r="F8" s="1764"/>
      <c r="G8" s="1764"/>
      <c r="H8" s="1799"/>
      <c r="I8" s="1306" t="s">
        <v>847</v>
      </c>
    </row>
    <row r="9" spans="1:9" x14ac:dyDescent="0.2">
      <c r="A9" s="1303">
        <v>1</v>
      </c>
      <c r="B9" s="1302"/>
      <c r="C9" s="1293"/>
      <c r="D9" s="1293"/>
      <c r="E9" s="1293"/>
      <c r="F9" s="1293"/>
      <c r="G9" s="833"/>
      <c r="H9" s="833"/>
      <c r="I9" s="806"/>
    </row>
    <row r="10" spans="1:9" x14ac:dyDescent="0.2">
      <c r="A10" s="1303">
        <f>SUM(A9+1)</f>
        <v>2</v>
      </c>
      <c r="B10" s="1302"/>
      <c r="C10" s="1293"/>
      <c r="D10" s="1293"/>
      <c r="E10" s="1293"/>
      <c r="F10" s="1293"/>
      <c r="G10" s="833"/>
      <c r="H10" s="833"/>
      <c r="I10" s="806"/>
    </row>
    <row r="11" spans="1:9" x14ac:dyDescent="0.2">
      <c r="A11" s="1303">
        <f>SUM(A10+1)</f>
        <v>3</v>
      </c>
      <c r="B11" s="1302"/>
      <c r="C11" s="1293"/>
      <c r="D11" s="1293"/>
      <c r="E11" s="1293"/>
      <c r="F11" s="1293"/>
      <c r="G11" s="833"/>
      <c r="H11" s="833"/>
      <c r="I11" s="806"/>
    </row>
    <row r="12" spans="1:9" x14ac:dyDescent="0.2">
      <c r="A12" s="1303">
        <f>SUM(A11+1)</f>
        <v>4</v>
      </c>
      <c r="B12" s="1302"/>
      <c r="C12" s="1293"/>
      <c r="D12" s="1293"/>
      <c r="E12" s="1293"/>
      <c r="F12" s="1293"/>
      <c r="G12" s="833"/>
      <c r="H12" s="833"/>
      <c r="I12" s="806"/>
    </row>
    <row r="13" spans="1:9" x14ac:dyDescent="0.2">
      <c r="A13" s="1300">
        <f>SUM(A12+1)</f>
        <v>5</v>
      </c>
      <c r="B13" s="1797" t="s">
        <v>1105</v>
      </c>
      <c r="C13" s="1792"/>
      <c r="D13" s="1792"/>
      <c r="E13" s="1792"/>
      <c r="F13" s="1792"/>
      <c r="G13" s="1792"/>
      <c r="H13" s="1793"/>
      <c r="I13" s="1550">
        <f>SUM(I9:I12)</f>
        <v>0</v>
      </c>
    </row>
    <row r="16" spans="1:9" ht="18" x14ac:dyDescent="0.25">
      <c r="A16" s="1773" t="s">
        <v>1652</v>
      </c>
      <c r="B16" s="1774"/>
      <c r="C16" s="1774"/>
      <c r="D16" s="1774"/>
      <c r="E16" s="1774"/>
      <c r="F16" s="1774"/>
      <c r="G16" s="1774"/>
      <c r="H16" s="1774"/>
      <c r="I16" s="1775"/>
    </row>
    <row r="17" spans="1:9" ht="18" x14ac:dyDescent="0.25">
      <c r="A17" s="1776" t="s">
        <v>1390</v>
      </c>
      <c r="B17" s="1739"/>
      <c r="C17" s="1739"/>
      <c r="D17" s="1739"/>
      <c r="E17" s="1739"/>
      <c r="F17" s="1739"/>
      <c r="G17" s="1739"/>
      <c r="H17" s="1739"/>
      <c r="I17" s="1777"/>
    </row>
    <row r="18" spans="1:9" ht="15.75" x14ac:dyDescent="0.25">
      <c r="A18" s="602"/>
      <c r="B18" s="1297"/>
      <c r="C18" s="1297"/>
      <c r="D18" s="1297"/>
      <c r="E18" s="1297"/>
      <c r="F18" s="1297"/>
      <c r="G18" s="1297"/>
      <c r="H18" s="1297"/>
      <c r="I18" s="362"/>
    </row>
    <row r="19" spans="1:9" x14ac:dyDescent="0.2">
      <c r="A19" s="61"/>
      <c r="B19" s="247"/>
      <c r="C19" s="7"/>
      <c r="D19" s="7"/>
      <c r="E19" s="7"/>
      <c r="F19" s="7"/>
      <c r="G19" s="7"/>
      <c r="H19" s="1307"/>
      <c r="I19" s="1299"/>
    </row>
    <row r="20" spans="1:9" x14ac:dyDescent="0.2">
      <c r="A20" s="61"/>
      <c r="B20" s="61"/>
      <c r="C20" s="18"/>
      <c r="D20" s="18"/>
      <c r="E20" s="18"/>
      <c r="F20" s="18"/>
      <c r="G20" s="18"/>
      <c r="H20" s="1297"/>
      <c r="I20" s="1306"/>
    </row>
    <row r="21" spans="1:9" x14ac:dyDescent="0.2">
      <c r="A21" s="61"/>
      <c r="B21" s="61"/>
      <c r="C21" s="18"/>
      <c r="D21" s="18"/>
      <c r="E21" s="18"/>
      <c r="F21" s="18"/>
      <c r="G21" s="1297"/>
      <c r="H21" s="1297"/>
      <c r="I21" s="1306"/>
    </row>
    <row r="22" spans="1:9" x14ac:dyDescent="0.2">
      <c r="A22" s="1306" t="s">
        <v>839</v>
      </c>
      <c r="B22" s="1794" t="s">
        <v>1360</v>
      </c>
      <c r="C22" s="1795"/>
      <c r="D22" s="1795"/>
      <c r="E22" s="1795"/>
      <c r="F22" s="1795"/>
      <c r="G22" s="1795"/>
      <c r="H22" s="1796"/>
      <c r="I22" s="1306" t="s">
        <v>395</v>
      </c>
    </row>
    <row r="23" spans="1:9" ht="13.5" thickBot="1" x14ac:dyDescent="0.25">
      <c r="A23" s="1295" t="s">
        <v>844</v>
      </c>
      <c r="B23" s="1798" t="s">
        <v>846</v>
      </c>
      <c r="C23" s="1764"/>
      <c r="D23" s="1764"/>
      <c r="E23" s="1764"/>
      <c r="F23" s="1764"/>
      <c r="G23" s="1764"/>
      <c r="H23" s="1799"/>
      <c r="I23" s="1306" t="s">
        <v>847</v>
      </c>
    </row>
    <row r="24" spans="1:9" x14ac:dyDescent="0.2">
      <c r="A24" s="1303">
        <v>1</v>
      </c>
      <c r="B24" s="1302"/>
      <c r="C24" s="1293"/>
      <c r="D24" s="1293"/>
      <c r="E24" s="1293"/>
      <c r="F24" s="1293"/>
      <c r="G24" s="833"/>
      <c r="H24" s="833"/>
      <c r="I24" s="806"/>
    </row>
    <row r="25" spans="1:9" x14ac:dyDescent="0.2">
      <c r="A25" s="1303">
        <f>SUM(A24+1)</f>
        <v>2</v>
      </c>
      <c r="B25" s="1302"/>
      <c r="C25" s="1293"/>
      <c r="D25" s="1293"/>
      <c r="E25" s="1293"/>
      <c r="F25" s="1293"/>
      <c r="G25" s="833"/>
      <c r="H25" s="833"/>
      <c r="I25" s="806"/>
    </row>
    <row r="26" spans="1:9" x14ac:dyDescent="0.2">
      <c r="A26" s="1303">
        <f>SUM(A25+1)</f>
        <v>3</v>
      </c>
      <c r="B26" s="1302"/>
      <c r="C26" s="1293"/>
      <c r="D26" s="1293"/>
      <c r="E26" s="1293"/>
      <c r="F26" s="1293"/>
      <c r="G26" s="833"/>
      <c r="H26" s="833"/>
      <c r="I26" s="806"/>
    </row>
    <row r="27" spans="1:9" x14ac:dyDescent="0.2">
      <c r="A27" s="1303">
        <f>SUM(A26+1)</f>
        <v>4</v>
      </c>
      <c r="B27" s="1302"/>
      <c r="C27" s="1293"/>
      <c r="D27" s="1293"/>
      <c r="E27" s="1293"/>
      <c r="F27" s="1293"/>
      <c r="G27" s="833"/>
      <c r="H27" s="833"/>
      <c r="I27" s="806"/>
    </row>
    <row r="28" spans="1:9" x14ac:dyDescent="0.2">
      <c r="A28" s="1300">
        <f>SUM(A27+1)</f>
        <v>5</v>
      </c>
      <c r="B28" s="1797" t="s">
        <v>1105</v>
      </c>
      <c r="C28" s="1792"/>
      <c r="D28" s="1792"/>
      <c r="E28" s="1792"/>
      <c r="F28" s="1792"/>
      <c r="G28" s="1792"/>
      <c r="H28" s="1793"/>
      <c r="I28" s="1550">
        <f>SUM(I24:I27)</f>
        <v>0</v>
      </c>
    </row>
    <row r="31" spans="1:9" ht="18" x14ac:dyDescent="0.25">
      <c r="A31" s="2057" t="s">
        <v>1654</v>
      </c>
      <c r="B31" s="2058"/>
      <c r="C31" s="2058"/>
      <c r="D31" s="2058"/>
      <c r="E31" s="2058"/>
      <c r="F31" s="2058"/>
      <c r="G31" s="2058"/>
      <c r="H31" s="2058"/>
      <c r="I31" s="2059"/>
    </row>
    <row r="32" spans="1:9" ht="18" x14ac:dyDescent="0.25">
      <c r="A32" s="2060" t="s">
        <v>418</v>
      </c>
      <c r="B32" s="2061"/>
      <c r="C32" s="2061"/>
      <c r="D32" s="2061"/>
      <c r="E32" s="2061"/>
      <c r="F32" s="2061"/>
      <c r="G32" s="2061"/>
      <c r="H32" s="2061"/>
      <c r="I32" s="2062"/>
    </row>
    <row r="33" spans="1:9" x14ac:dyDescent="0.2">
      <c r="A33" s="533"/>
      <c r="B33" s="534"/>
      <c r="C33" s="534"/>
      <c r="D33" s="534"/>
      <c r="E33" s="534"/>
      <c r="F33" s="534"/>
      <c r="G33" s="534"/>
      <c r="H33" s="534"/>
      <c r="I33" s="535"/>
    </row>
    <row r="34" spans="1:9" x14ac:dyDescent="0.2">
      <c r="A34" s="1425" t="s">
        <v>521</v>
      </c>
      <c r="B34" s="1426" t="s">
        <v>71</v>
      </c>
      <c r="C34" s="4"/>
      <c r="D34" s="529"/>
      <c r="E34" s="529"/>
      <c r="F34" s="529"/>
      <c r="G34" s="529"/>
      <c r="H34" s="529"/>
      <c r="I34" s="1425" t="s">
        <v>395</v>
      </c>
    </row>
    <row r="35" spans="1:9" x14ac:dyDescent="0.2">
      <c r="A35" s="1434" t="s">
        <v>390</v>
      </c>
      <c r="B35" s="1435" t="s">
        <v>846</v>
      </c>
      <c r="C35" s="1435"/>
      <c r="D35" s="1420"/>
      <c r="E35" s="1420"/>
      <c r="F35" s="1420"/>
      <c r="G35" s="1420"/>
      <c r="H35" s="1420"/>
      <c r="I35" s="1434" t="s">
        <v>847</v>
      </c>
    </row>
    <row r="36" spans="1:9" x14ac:dyDescent="0.2">
      <c r="A36" s="1425">
        <v>1</v>
      </c>
      <c r="B36" s="2087"/>
      <c r="C36" s="2088"/>
      <c r="D36" s="2088"/>
      <c r="E36" s="2088"/>
      <c r="F36" s="2088"/>
      <c r="G36" s="2088"/>
      <c r="H36" s="2089"/>
      <c r="I36" s="1430"/>
    </row>
    <row r="37" spans="1:9" x14ac:dyDescent="0.2">
      <c r="A37" s="1429">
        <v>2</v>
      </c>
      <c r="B37" s="2078"/>
      <c r="C37" s="2079"/>
      <c r="D37" s="2079"/>
      <c r="E37" s="2079"/>
      <c r="F37" s="2079"/>
      <c r="G37" s="2079"/>
      <c r="H37" s="2080"/>
      <c r="I37" s="954"/>
    </row>
    <row r="38" spans="1:9" x14ac:dyDescent="0.2">
      <c r="A38" s="1429">
        <v>3</v>
      </c>
      <c r="B38" s="2078"/>
      <c r="C38" s="2079"/>
      <c r="D38" s="2079"/>
      <c r="E38" s="2079"/>
      <c r="F38" s="2079"/>
      <c r="G38" s="2079"/>
      <c r="H38" s="2080"/>
      <c r="I38" s="954"/>
    </row>
    <row r="39" spans="1:9" x14ac:dyDescent="0.2">
      <c r="A39" s="1429">
        <v>4</v>
      </c>
      <c r="B39" s="2078"/>
      <c r="C39" s="2079"/>
      <c r="D39" s="2079"/>
      <c r="E39" s="2079"/>
      <c r="F39" s="2079"/>
      <c r="G39" s="2079"/>
      <c r="H39" s="2080"/>
      <c r="I39" s="954"/>
    </row>
    <row r="40" spans="1:9" ht="13.5" thickBot="1" x14ac:dyDescent="0.25">
      <c r="A40" s="248">
        <v>5</v>
      </c>
      <c r="B40" s="2081" t="s">
        <v>1105</v>
      </c>
      <c r="C40" s="2082"/>
      <c r="D40" s="2082"/>
      <c r="E40" s="2082"/>
      <c r="F40" s="2082"/>
      <c r="G40" s="2082"/>
      <c r="H40" s="2083"/>
      <c r="I40" s="1632">
        <f>SUM(I36:I39)</f>
        <v>0</v>
      </c>
    </row>
    <row r="41" spans="1:9" ht="13.5" thickTop="1" x14ac:dyDescent="0.2"/>
    <row r="43" spans="1:9" ht="18" x14ac:dyDescent="0.25">
      <c r="A43" s="1773" t="s">
        <v>1656</v>
      </c>
      <c r="B43" s="1774"/>
      <c r="C43" s="1774"/>
      <c r="D43" s="1774"/>
      <c r="E43" s="1774"/>
      <c r="F43" s="1774"/>
      <c r="G43" s="1774"/>
      <c r="H43" s="1774"/>
      <c r="I43" s="1775"/>
    </row>
    <row r="44" spans="1:9" ht="18" x14ac:dyDescent="0.25">
      <c r="A44" s="1776" t="s">
        <v>1391</v>
      </c>
      <c r="B44" s="1739"/>
      <c r="C44" s="1739"/>
      <c r="D44" s="1739"/>
      <c r="E44" s="1739"/>
      <c r="F44" s="1739"/>
      <c r="G44" s="1739"/>
      <c r="H44" s="1739"/>
      <c r="I44" s="1777"/>
    </row>
    <row r="45" spans="1:9" ht="15.75" x14ac:dyDescent="0.25">
      <c r="A45" s="602"/>
      <c r="B45" s="1297"/>
      <c r="C45" s="1297"/>
      <c r="D45" s="1297"/>
      <c r="E45" s="1297"/>
      <c r="F45" s="1297"/>
      <c r="G45" s="1297"/>
      <c r="H45" s="1297"/>
      <c r="I45" s="362"/>
    </row>
    <row r="46" spans="1:9" x14ac:dyDescent="0.2">
      <c r="A46" s="61"/>
      <c r="B46" s="247"/>
      <c r="C46" s="7"/>
      <c r="D46" s="7"/>
      <c r="E46" s="7"/>
      <c r="F46" s="7"/>
      <c r="G46" s="7"/>
      <c r="H46" s="1307"/>
      <c r="I46" s="1299"/>
    </row>
    <row r="47" spans="1:9" x14ac:dyDescent="0.2">
      <c r="A47" s="61"/>
      <c r="B47" s="61"/>
      <c r="C47" s="18"/>
      <c r="D47" s="18"/>
      <c r="E47" s="18"/>
      <c r="F47" s="18"/>
      <c r="G47" s="18"/>
      <c r="H47" s="1297"/>
      <c r="I47" s="1306"/>
    </row>
    <row r="48" spans="1:9" x14ac:dyDescent="0.2">
      <c r="A48" s="61"/>
      <c r="B48" s="61"/>
      <c r="C48" s="18"/>
      <c r="D48" s="18"/>
      <c r="E48" s="18"/>
      <c r="F48" s="18"/>
      <c r="G48" s="1297"/>
      <c r="H48" s="1297"/>
      <c r="I48" s="1306"/>
    </row>
    <row r="49" spans="1:9" x14ac:dyDescent="0.2">
      <c r="A49" s="1306" t="s">
        <v>839</v>
      </c>
      <c r="B49" s="1794" t="s">
        <v>1360</v>
      </c>
      <c r="C49" s="1795"/>
      <c r="D49" s="1795"/>
      <c r="E49" s="1795"/>
      <c r="F49" s="1795"/>
      <c r="G49" s="1795"/>
      <c r="H49" s="1796"/>
      <c r="I49" s="1306" t="s">
        <v>395</v>
      </c>
    </row>
    <row r="50" spans="1:9" ht="13.5" thickBot="1" x14ac:dyDescent="0.25">
      <c r="A50" s="1295" t="s">
        <v>844</v>
      </c>
      <c r="B50" s="1798" t="s">
        <v>846</v>
      </c>
      <c r="C50" s="1764"/>
      <c r="D50" s="1764"/>
      <c r="E50" s="1764"/>
      <c r="F50" s="1764"/>
      <c r="G50" s="1764"/>
      <c r="H50" s="1799"/>
      <c r="I50" s="1306" t="s">
        <v>847</v>
      </c>
    </row>
    <row r="51" spans="1:9" x14ac:dyDescent="0.2">
      <c r="A51" s="1303">
        <v>1</v>
      </c>
      <c r="B51" s="1302"/>
      <c r="C51" s="1293"/>
      <c r="D51" s="1293"/>
      <c r="E51" s="1293"/>
      <c r="F51" s="1293"/>
      <c r="G51" s="833"/>
      <c r="H51" s="833"/>
      <c r="I51" s="806"/>
    </row>
    <row r="52" spans="1:9" x14ac:dyDescent="0.2">
      <c r="A52" s="1303">
        <f>SUM(A51+1)</f>
        <v>2</v>
      </c>
      <c r="B52" s="1302"/>
      <c r="C52" s="1293"/>
      <c r="D52" s="1293"/>
      <c r="E52" s="1293"/>
      <c r="F52" s="1293"/>
      <c r="G52" s="833"/>
      <c r="H52" s="833"/>
      <c r="I52" s="806"/>
    </row>
    <row r="53" spans="1:9" x14ac:dyDescent="0.2">
      <c r="A53" s="1303">
        <f>SUM(A52+1)</f>
        <v>3</v>
      </c>
      <c r="B53" s="1302"/>
      <c r="C53" s="1293"/>
      <c r="D53" s="1293"/>
      <c r="E53" s="1293"/>
      <c r="F53" s="1293"/>
      <c r="G53" s="833"/>
      <c r="H53" s="833"/>
      <c r="I53" s="806"/>
    </row>
    <row r="54" spans="1:9" x14ac:dyDescent="0.2">
      <c r="A54" s="1303">
        <f>SUM(A53+1)</f>
        <v>4</v>
      </c>
      <c r="B54" s="1302"/>
      <c r="C54" s="1293"/>
      <c r="D54" s="1293"/>
      <c r="E54" s="1293"/>
      <c r="F54" s="1293"/>
      <c r="G54" s="833"/>
      <c r="H54" s="833"/>
      <c r="I54" s="806"/>
    </row>
    <row r="55" spans="1:9" x14ac:dyDescent="0.2">
      <c r="A55" s="1300">
        <f>SUM(A54+1)</f>
        <v>5</v>
      </c>
      <c r="B55" s="1797" t="s">
        <v>1105</v>
      </c>
      <c r="C55" s="1792"/>
      <c r="D55" s="1792"/>
      <c r="E55" s="1792"/>
      <c r="F55" s="1792"/>
      <c r="G55" s="1792"/>
      <c r="H55" s="1793"/>
      <c r="I55" s="1550">
        <f>SUM(I51:I54)</f>
        <v>0</v>
      </c>
    </row>
  </sheetData>
  <sheetProtection sheet="1" objects="1" scenarios="1"/>
  <mergeCells count="22">
    <mergeCell ref="A16:I16"/>
    <mergeCell ref="A17:I17"/>
    <mergeCell ref="B22:H22"/>
    <mergeCell ref="B23:H23"/>
    <mergeCell ref="B28:H28"/>
    <mergeCell ref="A44:I44"/>
    <mergeCell ref="B49:H49"/>
    <mergeCell ref="B50:H50"/>
    <mergeCell ref="B55:H55"/>
    <mergeCell ref="A43:I43"/>
    <mergeCell ref="A31:I31"/>
    <mergeCell ref="B40:H40"/>
    <mergeCell ref="B36:H36"/>
    <mergeCell ref="B37:H37"/>
    <mergeCell ref="B38:H38"/>
    <mergeCell ref="B39:H39"/>
    <mergeCell ref="A32:I32"/>
    <mergeCell ref="B7:H7"/>
    <mergeCell ref="B8:H8"/>
    <mergeCell ref="B13:H13"/>
    <mergeCell ref="A1:I1"/>
    <mergeCell ref="A2:I2"/>
  </mergeCells>
  <printOptions horizontalCentered="1"/>
  <pageMargins left="0.54" right="0.54" top="0.69" bottom="0.78" header="0.5" footer="0.5"/>
  <pageSetup scale="91" orientation="portrait" r:id="rId1"/>
  <headerFooter alignWithMargins="0">
    <oddFooter>&amp;C&amp;P of &amp;N</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52"/>
  <sheetViews>
    <sheetView zoomScaleNormal="100" workbookViewId="0">
      <selection activeCell="M1" sqref="M1"/>
    </sheetView>
  </sheetViews>
  <sheetFormatPr defaultRowHeight="12.75" x14ac:dyDescent="0.2"/>
  <cols>
    <col min="1" max="1" width="5.85546875" style="43" customWidth="1"/>
    <col min="2" max="2" width="3" style="43" customWidth="1"/>
    <col min="3" max="3" width="7.7109375" style="43" customWidth="1"/>
    <col min="4" max="9" width="9.140625" style="43"/>
    <col min="10" max="10" width="2.7109375" style="43" customWidth="1"/>
    <col min="11" max="11" width="14.42578125" style="43" customWidth="1"/>
    <col min="12" max="16384" width="9.140625" style="43"/>
  </cols>
  <sheetData>
    <row r="1" spans="1:11" ht="18" x14ac:dyDescent="0.25">
      <c r="A1" s="1773" t="s">
        <v>419</v>
      </c>
      <c r="B1" s="1774"/>
      <c r="C1" s="1774"/>
      <c r="D1" s="1774"/>
      <c r="E1" s="1774"/>
      <c r="F1" s="1774"/>
      <c r="G1" s="1774"/>
      <c r="H1" s="1774"/>
      <c r="I1" s="1774"/>
      <c r="J1" s="1774"/>
      <c r="K1" s="1775"/>
    </row>
    <row r="2" spans="1:11" ht="16.5" x14ac:dyDescent="0.25">
      <c r="A2" s="2028" t="s">
        <v>420</v>
      </c>
      <c r="B2" s="2029"/>
      <c r="C2" s="2029"/>
      <c r="D2" s="2029"/>
      <c r="E2" s="2029"/>
      <c r="F2" s="2029"/>
      <c r="G2" s="2029"/>
      <c r="H2" s="2029"/>
      <c r="I2" s="2029"/>
      <c r="J2" s="2029"/>
      <c r="K2" s="2030"/>
    </row>
    <row r="3" spans="1:11" x14ac:dyDescent="0.2">
      <c r="A3" s="349"/>
      <c r="B3" s="7"/>
      <c r="C3" s="7"/>
      <c r="D3" s="7"/>
      <c r="E3" s="7"/>
      <c r="F3" s="7"/>
      <c r="G3" s="7"/>
      <c r="H3" s="7"/>
      <c r="I3" s="7"/>
      <c r="J3" s="7"/>
      <c r="K3" s="262"/>
    </row>
    <row r="4" spans="1:11" x14ac:dyDescent="0.2">
      <c r="A4" s="224"/>
      <c r="B4" s="170" t="s">
        <v>751</v>
      </c>
      <c r="C4" s="18"/>
      <c r="D4" s="18"/>
      <c r="E4" s="18"/>
      <c r="F4" s="18"/>
      <c r="G4" s="18"/>
      <c r="H4" s="18"/>
      <c r="I4" s="18"/>
      <c r="J4" s="18"/>
      <c r="K4" s="19"/>
    </row>
    <row r="5" spans="1:11" x14ac:dyDescent="0.2">
      <c r="A5" s="224"/>
      <c r="B5" s="170" t="s">
        <v>752</v>
      </c>
      <c r="C5" s="170"/>
      <c r="D5" s="18"/>
      <c r="E5" s="18"/>
      <c r="F5" s="18"/>
      <c r="G5" s="18"/>
      <c r="H5" s="18"/>
      <c r="I5" s="18"/>
      <c r="J5" s="18"/>
      <c r="K5" s="19"/>
    </row>
    <row r="6" spans="1:11" x14ac:dyDescent="0.2">
      <c r="A6" s="224"/>
      <c r="B6" s="170" t="s">
        <v>753</v>
      </c>
      <c r="C6" s="170"/>
      <c r="D6" s="18"/>
      <c r="E6" s="18"/>
      <c r="F6" s="18"/>
      <c r="G6" s="18"/>
      <c r="H6" s="18"/>
      <c r="I6" s="18"/>
      <c r="J6" s="18"/>
      <c r="K6" s="19"/>
    </row>
    <row r="7" spans="1:11" x14ac:dyDescent="0.2">
      <c r="A7" s="224"/>
      <c r="B7" s="170" t="s">
        <v>754</v>
      </c>
      <c r="C7" s="170"/>
      <c r="D7" s="18"/>
      <c r="E7" s="18"/>
      <c r="F7" s="18"/>
      <c r="G7" s="18"/>
      <c r="H7" s="18"/>
      <c r="I7" s="18"/>
      <c r="J7" s="18"/>
      <c r="K7" s="19"/>
    </row>
    <row r="8" spans="1:11" x14ac:dyDescent="0.2">
      <c r="A8" s="9" t="s">
        <v>839</v>
      </c>
      <c r="B8" s="170" t="s">
        <v>755</v>
      </c>
      <c r="C8" s="170"/>
      <c r="D8" s="18"/>
      <c r="E8" s="18"/>
      <c r="F8" s="18"/>
      <c r="G8" s="18"/>
      <c r="H8" s="18"/>
      <c r="I8" s="18"/>
      <c r="J8" s="18"/>
      <c r="K8" s="19"/>
    </row>
    <row r="9" spans="1:11" ht="13.5" thickBot="1" x14ac:dyDescent="0.25">
      <c r="A9" s="11" t="s">
        <v>844</v>
      </c>
      <c r="B9" s="252" t="s">
        <v>756</v>
      </c>
      <c r="C9" s="252"/>
      <c r="D9" s="240"/>
      <c r="E9" s="240"/>
      <c r="F9" s="240"/>
      <c r="G9" s="240"/>
      <c r="H9" s="240"/>
      <c r="I9" s="240"/>
      <c r="J9" s="240"/>
      <c r="K9" s="541"/>
    </row>
    <row r="10" spans="1:11" x14ac:dyDescent="0.2">
      <c r="A10" s="224"/>
      <c r="B10" s="18"/>
      <c r="C10" s="18"/>
      <c r="D10" s="18"/>
      <c r="E10" s="18"/>
      <c r="F10" s="18"/>
      <c r="G10" s="18"/>
      <c r="H10" s="18"/>
      <c r="I10" s="18"/>
      <c r="J10" s="18"/>
      <c r="K10" s="19"/>
    </row>
    <row r="11" spans="1:11" x14ac:dyDescent="0.2">
      <c r="A11" s="9">
        <v>1</v>
      </c>
      <c r="B11" s="18" t="s">
        <v>421</v>
      </c>
      <c r="C11" s="18"/>
      <c r="D11" s="18"/>
      <c r="E11" s="18"/>
      <c r="F11" s="18"/>
      <c r="G11" s="18"/>
      <c r="H11" s="18"/>
      <c r="I11" s="18"/>
      <c r="J11" s="18"/>
      <c r="K11" s="19"/>
    </row>
    <row r="12" spans="1:11" x14ac:dyDescent="0.2">
      <c r="A12" s="9"/>
      <c r="B12" s="18" t="s">
        <v>422</v>
      </c>
      <c r="C12" s="18"/>
      <c r="D12" s="18"/>
      <c r="E12" s="18"/>
      <c r="F12" s="18"/>
      <c r="G12" s="18"/>
      <c r="H12" s="18"/>
      <c r="I12" s="18"/>
      <c r="J12" s="18"/>
      <c r="K12" s="19"/>
    </row>
    <row r="13" spans="1:11" x14ac:dyDescent="0.2">
      <c r="A13" s="9"/>
      <c r="B13" s="253"/>
      <c r="C13" s="254" t="s">
        <v>741</v>
      </c>
      <c r="D13" s="255" t="s">
        <v>742</v>
      </c>
      <c r="E13" s="1135"/>
      <c r="F13" s="18"/>
      <c r="G13" s="255" t="s">
        <v>1116</v>
      </c>
      <c r="H13" s="1135"/>
      <c r="I13" s="18"/>
      <c r="J13" s="18"/>
      <c r="K13" s="19"/>
    </row>
    <row r="14" spans="1:11" x14ac:dyDescent="0.2">
      <c r="A14" s="9"/>
      <c r="B14" s="253"/>
      <c r="C14" s="254"/>
      <c r="D14" s="255"/>
      <c r="E14" s="18"/>
      <c r="F14" s="18"/>
      <c r="G14" s="255"/>
      <c r="H14" s="18"/>
      <c r="I14" s="18"/>
      <c r="J14" s="18"/>
      <c r="K14" s="19"/>
    </row>
    <row r="15" spans="1:11" x14ac:dyDescent="0.2">
      <c r="A15" s="9">
        <v>2</v>
      </c>
      <c r="B15" s="18" t="s">
        <v>423</v>
      </c>
      <c r="C15" s="18"/>
      <c r="D15" s="18"/>
      <c r="E15" s="18"/>
      <c r="F15" s="18"/>
      <c r="G15" s="18"/>
      <c r="H15" s="18"/>
      <c r="I15" s="18"/>
      <c r="J15" s="18"/>
      <c r="K15" s="19"/>
    </row>
    <row r="16" spans="1:11" x14ac:dyDescent="0.2">
      <c r="A16" s="9"/>
      <c r="B16" s="1746"/>
      <c r="C16" s="1746"/>
      <c r="D16" s="1746"/>
      <c r="E16" s="1746"/>
      <c r="F16" s="1746"/>
      <c r="G16" s="1746"/>
      <c r="H16" s="1746"/>
      <c r="I16" s="1746"/>
      <c r="J16" s="1746"/>
      <c r="K16" s="2090"/>
    </row>
    <row r="17" spans="1:11" x14ac:dyDescent="0.2">
      <c r="A17" s="9"/>
      <c r="B17" s="18"/>
      <c r="C17" s="18"/>
      <c r="D17" s="18"/>
      <c r="E17" s="18"/>
      <c r="F17" s="18"/>
      <c r="G17" s="18"/>
      <c r="H17" s="18"/>
      <c r="I17" s="18"/>
      <c r="J17" s="18"/>
      <c r="K17" s="19"/>
    </row>
    <row r="18" spans="1:11" x14ac:dyDescent="0.2">
      <c r="A18" s="9">
        <v>3</v>
      </c>
      <c r="B18" s="18" t="s">
        <v>424</v>
      </c>
      <c r="C18" s="18"/>
      <c r="D18" s="18"/>
      <c r="E18" s="18"/>
      <c r="F18" s="18"/>
      <c r="G18" s="2093"/>
      <c r="H18" s="2093"/>
      <c r="I18" s="2093"/>
      <c r="J18" s="2093"/>
      <c r="K18" s="2094"/>
    </row>
    <row r="19" spans="1:11" x14ac:dyDescent="0.2">
      <c r="A19" s="9"/>
      <c r="B19" s="18"/>
      <c r="C19" s="18"/>
      <c r="D19" s="18"/>
      <c r="E19" s="18"/>
      <c r="F19" s="18"/>
      <c r="G19" s="18"/>
      <c r="H19" s="18"/>
      <c r="I19" s="18"/>
      <c r="J19" s="18"/>
      <c r="K19" s="19"/>
    </row>
    <row r="20" spans="1:11" x14ac:dyDescent="0.2">
      <c r="A20" s="9">
        <v>4</v>
      </c>
      <c r="B20" s="18" t="s">
        <v>435</v>
      </c>
      <c r="C20" s="18"/>
      <c r="D20" s="18"/>
      <c r="E20" s="18"/>
      <c r="F20" s="18"/>
      <c r="G20" s="2093"/>
      <c r="H20" s="2093"/>
      <c r="I20" s="2093"/>
      <c r="J20" s="2093"/>
      <c r="K20" s="2094"/>
    </row>
    <row r="21" spans="1:11" x14ac:dyDescent="0.2">
      <c r="A21" s="9"/>
      <c r="B21" s="256" t="s">
        <v>436</v>
      </c>
      <c r="C21" s="18"/>
      <c r="D21" s="18"/>
      <c r="E21" s="18"/>
      <c r="F21" s="18"/>
      <c r="G21" s="18"/>
      <c r="H21" s="18"/>
      <c r="I21" s="18"/>
      <c r="J21" s="18"/>
      <c r="K21" s="19"/>
    </row>
    <row r="22" spans="1:11" x14ac:dyDescent="0.2">
      <c r="A22" s="9"/>
      <c r="B22" s="256" t="s">
        <v>437</v>
      </c>
      <c r="C22" s="18"/>
      <c r="D22" s="18"/>
      <c r="E22" s="18"/>
      <c r="F22" s="18"/>
      <c r="G22" s="18"/>
      <c r="H22" s="18"/>
      <c r="I22" s="18"/>
      <c r="J22" s="18"/>
      <c r="K22" s="19"/>
    </row>
    <row r="23" spans="1:11" x14ac:dyDescent="0.2">
      <c r="A23" s="9"/>
      <c r="B23" s="256" t="s">
        <v>438</v>
      </c>
      <c r="C23" s="18"/>
      <c r="D23" s="18"/>
      <c r="E23" s="18"/>
      <c r="F23" s="18"/>
      <c r="G23" s="18"/>
      <c r="H23" s="18"/>
      <c r="I23" s="18"/>
      <c r="J23" s="18"/>
      <c r="K23" s="19"/>
    </row>
    <row r="24" spans="1:11" x14ac:dyDescent="0.2">
      <c r="A24" s="9"/>
      <c r="B24" s="257"/>
      <c r="C24" s="18"/>
      <c r="D24" s="18"/>
      <c r="E24" s="18"/>
      <c r="F24" s="18"/>
      <c r="G24" s="18"/>
      <c r="H24" s="18"/>
      <c r="I24" s="18"/>
      <c r="J24" s="18"/>
      <c r="K24" s="19"/>
    </row>
    <row r="25" spans="1:11" x14ac:dyDescent="0.2">
      <c r="A25" s="9">
        <v>5</v>
      </c>
      <c r="B25" s="18" t="s">
        <v>746</v>
      </c>
      <c r="C25" s="18"/>
      <c r="D25" s="18"/>
      <c r="E25" s="18"/>
      <c r="F25" s="18"/>
      <c r="G25" s="18"/>
      <c r="H25" s="18"/>
      <c r="I25" s="18"/>
      <c r="J25" s="18"/>
      <c r="K25" s="956"/>
    </row>
    <row r="26" spans="1:11" x14ac:dyDescent="0.2">
      <c r="A26" s="9"/>
      <c r="B26" s="18"/>
      <c r="C26" s="18"/>
      <c r="D26" s="18"/>
      <c r="E26" s="18"/>
      <c r="F26" s="18"/>
      <c r="G26" s="18"/>
      <c r="H26" s="18"/>
      <c r="I26" s="18"/>
      <c r="J26" s="18"/>
      <c r="K26" s="19"/>
    </row>
    <row r="27" spans="1:11" x14ac:dyDescent="0.2">
      <c r="A27" s="9">
        <v>6</v>
      </c>
      <c r="B27" s="18" t="s">
        <v>747</v>
      </c>
      <c r="C27" s="18"/>
      <c r="D27" s="18"/>
      <c r="E27" s="1746"/>
      <c r="F27" s="1746"/>
      <c r="G27" s="1746"/>
      <c r="H27" s="1746"/>
      <c r="I27" s="1746"/>
      <c r="J27" s="1746"/>
      <c r="K27" s="2090"/>
    </row>
    <row r="28" spans="1:11" x14ac:dyDescent="0.2">
      <c r="A28" s="9"/>
      <c r="B28" s="18"/>
      <c r="C28" s="18"/>
      <c r="D28" s="18"/>
      <c r="E28" s="18"/>
      <c r="F28" s="18"/>
      <c r="G28" s="18"/>
      <c r="H28" s="18"/>
      <c r="I28" s="18"/>
      <c r="J28" s="18"/>
      <c r="K28" s="19"/>
    </row>
    <row r="29" spans="1:11" x14ac:dyDescent="0.2">
      <c r="A29" s="9">
        <v>7</v>
      </c>
      <c r="B29" s="18" t="s">
        <v>748</v>
      </c>
      <c r="C29" s="18"/>
      <c r="D29" s="18"/>
      <c r="E29" s="18"/>
      <c r="F29" s="18"/>
      <c r="G29" s="18"/>
      <c r="H29" s="1746"/>
      <c r="I29" s="1746"/>
      <c r="J29" s="1746"/>
      <c r="K29" s="2090"/>
    </row>
    <row r="30" spans="1:11" x14ac:dyDescent="0.2">
      <c r="A30" s="9"/>
      <c r="B30" s="18"/>
      <c r="C30" s="18"/>
      <c r="D30" s="18"/>
      <c r="E30" s="18"/>
      <c r="F30" s="18"/>
      <c r="G30" s="18"/>
      <c r="H30" s="18"/>
      <c r="I30" s="18"/>
      <c r="J30" s="18"/>
      <c r="K30" s="19"/>
    </row>
    <row r="31" spans="1:11" x14ac:dyDescent="0.2">
      <c r="A31" s="9">
        <v>8</v>
      </c>
      <c r="B31" s="18" t="s">
        <v>749</v>
      </c>
      <c r="C31" s="18"/>
      <c r="D31" s="18"/>
      <c r="E31" s="18"/>
      <c r="F31" s="18"/>
      <c r="G31" s="18"/>
      <c r="H31" s="18"/>
      <c r="I31" s="18"/>
      <c r="J31" s="255" t="s">
        <v>200</v>
      </c>
      <c r="K31" s="845"/>
    </row>
    <row r="32" spans="1:11" x14ac:dyDescent="0.2">
      <c r="A32" s="9"/>
      <c r="B32" s="18"/>
      <c r="C32" s="18"/>
      <c r="D32" s="18"/>
      <c r="E32" s="18"/>
      <c r="F32" s="18"/>
      <c r="G32" s="18"/>
      <c r="H32" s="18"/>
      <c r="I32" s="18"/>
      <c r="J32" s="18"/>
      <c r="K32" s="19"/>
    </row>
    <row r="33" spans="1:11" x14ac:dyDescent="0.2">
      <c r="A33" s="9">
        <v>9</v>
      </c>
      <c r="B33" s="18" t="s">
        <v>439</v>
      </c>
      <c r="C33" s="18"/>
      <c r="D33" s="18"/>
      <c r="E33" s="18"/>
      <c r="F33" s="18"/>
      <c r="G33" s="1746"/>
      <c r="H33" s="1746"/>
      <c r="I33" s="1746"/>
      <c r="J33" s="1746"/>
      <c r="K33" s="2090"/>
    </row>
    <row r="34" spans="1:11" x14ac:dyDescent="0.2">
      <c r="A34" s="9"/>
      <c r="B34" s="18"/>
      <c r="C34" s="18"/>
      <c r="D34" s="18"/>
      <c r="E34" s="18"/>
      <c r="F34" s="18"/>
      <c r="G34" s="18"/>
      <c r="H34" s="18"/>
      <c r="I34" s="18"/>
      <c r="J34" s="18"/>
      <c r="K34" s="19"/>
    </row>
    <row r="35" spans="1:11" x14ac:dyDescent="0.2">
      <c r="A35" s="9">
        <v>10</v>
      </c>
      <c r="B35" s="18" t="s">
        <v>440</v>
      </c>
      <c r="C35" s="18"/>
      <c r="D35" s="18"/>
      <c r="E35" s="18"/>
      <c r="F35" s="18"/>
      <c r="G35" s="18"/>
      <c r="H35" s="18"/>
      <c r="I35" s="18"/>
      <c r="J35" s="18"/>
      <c r="K35" s="19"/>
    </row>
    <row r="36" spans="1:11" x14ac:dyDescent="0.2">
      <c r="A36" s="9"/>
      <c r="B36" s="209" t="s">
        <v>846</v>
      </c>
      <c r="C36" s="18" t="s">
        <v>743</v>
      </c>
      <c r="D36" s="18"/>
      <c r="E36" s="18"/>
      <c r="F36" s="18"/>
      <c r="G36" s="18"/>
      <c r="H36" s="18"/>
      <c r="I36" s="18"/>
      <c r="J36" s="255" t="s">
        <v>200</v>
      </c>
      <c r="K36" s="845"/>
    </row>
    <row r="37" spans="1:11" x14ac:dyDescent="0.2">
      <c r="A37" s="9"/>
      <c r="B37" s="209" t="s">
        <v>847</v>
      </c>
      <c r="C37" s="18" t="s">
        <v>744</v>
      </c>
      <c r="D37" s="18"/>
      <c r="E37" s="18"/>
      <c r="F37" s="18"/>
      <c r="G37" s="18"/>
      <c r="H37" s="18"/>
      <c r="I37" s="18"/>
      <c r="J37" s="255" t="s">
        <v>200</v>
      </c>
      <c r="K37" s="845"/>
    </row>
    <row r="38" spans="1:11" x14ac:dyDescent="0.2">
      <c r="A38" s="9"/>
      <c r="B38" s="209" t="s">
        <v>848</v>
      </c>
      <c r="C38" s="18" t="s">
        <v>745</v>
      </c>
      <c r="D38" s="18"/>
      <c r="E38" s="18"/>
      <c r="F38" s="18"/>
      <c r="G38" s="18"/>
      <c r="H38" s="18"/>
      <c r="I38" s="18"/>
      <c r="J38" s="255" t="s">
        <v>200</v>
      </c>
      <c r="K38" s="845"/>
    </row>
    <row r="39" spans="1:11" ht="13.5" thickBot="1" x14ac:dyDescent="0.25">
      <c r="A39" s="9"/>
      <c r="B39" s="18"/>
      <c r="C39" s="18" t="s">
        <v>1105</v>
      </c>
      <c r="D39" s="18"/>
      <c r="E39" s="18"/>
      <c r="F39" s="18"/>
      <c r="G39" s="18"/>
      <c r="H39" s="18"/>
      <c r="I39" s="18"/>
      <c r="J39" s="255" t="s">
        <v>200</v>
      </c>
      <c r="K39" s="1633">
        <f>SUM(K36:K38)</f>
        <v>0</v>
      </c>
    </row>
    <row r="40" spans="1:11" ht="13.5" thickTop="1" x14ac:dyDescent="0.2">
      <c r="A40" s="9"/>
      <c r="B40" s="18"/>
      <c r="C40" s="18"/>
      <c r="D40" s="18"/>
      <c r="E40" s="18"/>
      <c r="F40" s="18"/>
      <c r="G40" s="18"/>
      <c r="H40" s="18"/>
      <c r="I40" s="255"/>
      <c r="J40" s="255"/>
      <c r="K40" s="19"/>
    </row>
    <row r="41" spans="1:11" x14ac:dyDescent="0.2">
      <c r="A41" s="9">
        <v>11</v>
      </c>
      <c r="B41" s="18" t="s">
        <v>441</v>
      </c>
      <c r="C41" s="18"/>
      <c r="D41" s="18"/>
      <c r="E41" s="18"/>
      <c r="F41" s="18"/>
      <c r="G41" s="18"/>
      <c r="H41" s="18"/>
      <c r="I41" s="18"/>
      <c r="J41" s="18"/>
      <c r="K41" s="19"/>
    </row>
    <row r="42" spans="1:11" x14ac:dyDescent="0.2">
      <c r="A42" s="9"/>
      <c r="B42" s="18"/>
      <c r="C42" s="18" t="s">
        <v>442</v>
      </c>
      <c r="D42" s="18"/>
      <c r="E42" s="18"/>
      <c r="F42" s="18"/>
      <c r="G42" s="18"/>
      <c r="H42" s="18"/>
      <c r="I42" s="18"/>
      <c r="J42" s="18"/>
      <c r="K42" s="19"/>
    </row>
    <row r="43" spans="1:11" x14ac:dyDescent="0.2">
      <c r="A43" s="9"/>
      <c r="B43" s="18"/>
      <c r="C43" s="1746"/>
      <c r="D43" s="1746"/>
      <c r="E43" s="1746"/>
      <c r="F43" s="1746"/>
      <c r="G43" s="1746"/>
      <c r="H43" s="1746"/>
      <c r="I43" s="1746"/>
      <c r="J43" s="1746"/>
      <c r="K43" s="2090"/>
    </row>
    <row r="44" spans="1:11" x14ac:dyDescent="0.2">
      <c r="A44" s="9"/>
      <c r="B44" s="18"/>
      <c r="C44" s="1746"/>
      <c r="D44" s="1746"/>
      <c r="E44" s="1746"/>
      <c r="F44" s="1746"/>
      <c r="G44" s="1746"/>
      <c r="H44" s="1746"/>
      <c r="I44" s="1746"/>
      <c r="J44" s="1746"/>
      <c r="K44" s="2090"/>
    </row>
    <row r="45" spans="1:11" x14ac:dyDescent="0.2">
      <c r="A45" s="9"/>
      <c r="B45" s="18"/>
      <c r="C45" s="1746"/>
      <c r="D45" s="1746"/>
      <c r="E45" s="1746"/>
      <c r="F45" s="1746"/>
      <c r="G45" s="1746"/>
      <c r="H45" s="1746"/>
      <c r="I45" s="1746"/>
      <c r="J45" s="1746"/>
      <c r="K45" s="2090"/>
    </row>
    <row r="46" spans="1:11" x14ac:dyDescent="0.2">
      <c r="A46" s="9"/>
      <c r="B46" s="18"/>
      <c r="C46" s="18" t="s">
        <v>1105</v>
      </c>
      <c r="D46" s="2091"/>
      <c r="E46" s="2091"/>
      <c r="F46" s="2091"/>
      <c r="G46" s="2091"/>
      <c r="H46" s="2091"/>
      <c r="I46" s="2091"/>
      <c r="J46" s="2091"/>
      <c r="K46" s="2092"/>
    </row>
    <row r="47" spans="1:11" x14ac:dyDescent="0.2">
      <c r="A47" s="9"/>
      <c r="B47" s="18"/>
      <c r="C47" s="18"/>
      <c r="D47" s="18"/>
      <c r="E47" s="18"/>
      <c r="F47" s="18"/>
      <c r="G47" s="18"/>
      <c r="H47" s="18"/>
      <c r="I47" s="18"/>
      <c r="J47" s="18"/>
      <c r="K47" s="19"/>
    </row>
    <row r="48" spans="1:11" x14ac:dyDescent="0.2">
      <c r="A48" s="9">
        <v>12</v>
      </c>
      <c r="B48" s="18" t="s">
        <v>750</v>
      </c>
      <c r="C48" s="18"/>
      <c r="D48" s="18"/>
      <c r="E48" s="18"/>
      <c r="F48" s="18"/>
      <c r="G48" s="18"/>
      <c r="H48" s="18"/>
      <c r="I48" s="18"/>
      <c r="J48" s="18"/>
      <c r="K48" s="19"/>
    </row>
    <row r="49" spans="1:11" x14ac:dyDescent="0.2">
      <c r="A49" s="9"/>
      <c r="B49" s="1746"/>
      <c r="C49" s="1746"/>
      <c r="D49" s="1746"/>
      <c r="E49" s="1746"/>
      <c r="F49" s="1746"/>
      <c r="G49" s="1746"/>
      <c r="H49" s="1746"/>
      <c r="I49" s="1746"/>
      <c r="J49" s="1746"/>
      <c r="K49" s="2090"/>
    </row>
    <row r="50" spans="1:11" x14ac:dyDescent="0.2">
      <c r="A50" s="224"/>
      <c r="B50" s="1746"/>
      <c r="C50" s="1746"/>
      <c r="D50" s="1746"/>
      <c r="E50" s="1746"/>
      <c r="F50" s="1746"/>
      <c r="G50" s="1746"/>
      <c r="H50" s="1746"/>
      <c r="I50" s="1746"/>
      <c r="J50" s="1746"/>
      <c r="K50" s="2090"/>
    </row>
    <row r="51" spans="1:11" x14ac:dyDescent="0.2">
      <c r="A51" s="224"/>
      <c r="B51" s="1746"/>
      <c r="C51" s="1746"/>
      <c r="D51" s="1746"/>
      <c r="E51" s="1746"/>
      <c r="F51" s="1746"/>
      <c r="G51" s="1746"/>
      <c r="H51" s="1746"/>
      <c r="I51" s="1746"/>
      <c r="J51" s="1746"/>
      <c r="K51" s="2090"/>
    </row>
    <row r="52" spans="1:11" x14ac:dyDescent="0.2">
      <c r="A52" s="347"/>
      <c r="B52" s="1815"/>
      <c r="C52" s="1759"/>
      <c r="D52" s="1759"/>
      <c r="E52" s="1759"/>
      <c r="F52" s="1759"/>
      <c r="G52" s="1759"/>
      <c r="H52" s="1759"/>
      <c r="I52" s="1759"/>
      <c r="J52" s="1759"/>
      <c r="K52" s="1820"/>
    </row>
  </sheetData>
  <sheetProtection sheet="1" objects="1" scenarios="1"/>
  <mergeCells count="16">
    <mergeCell ref="E27:K27"/>
    <mergeCell ref="A1:K1"/>
    <mergeCell ref="A2:K2"/>
    <mergeCell ref="B16:K16"/>
    <mergeCell ref="G18:K18"/>
    <mergeCell ref="G20:K20"/>
    <mergeCell ref="B51:K51"/>
    <mergeCell ref="B52:K52"/>
    <mergeCell ref="B49:K49"/>
    <mergeCell ref="B50:K50"/>
    <mergeCell ref="H29:K29"/>
    <mergeCell ref="G33:K33"/>
    <mergeCell ref="C43:K43"/>
    <mergeCell ref="C44:K44"/>
    <mergeCell ref="C45:K45"/>
    <mergeCell ref="D46:K4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6"/>
  <sheetViews>
    <sheetView zoomScaleNormal="100" workbookViewId="0">
      <selection activeCell="M1" sqref="M1"/>
    </sheetView>
  </sheetViews>
  <sheetFormatPr defaultRowHeight="12.75" x14ac:dyDescent="0.2"/>
  <cols>
    <col min="1" max="1" width="5.140625" style="43" customWidth="1"/>
    <col min="2" max="2" width="9.140625" style="43"/>
    <col min="3" max="3" width="8.28515625" style="43" customWidth="1"/>
    <col min="4" max="4" width="8.42578125" style="43" customWidth="1"/>
    <col min="5" max="6" width="7.7109375" style="43" customWidth="1"/>
    <col min="7" max="7" width="8.42578125" style="43" customWidth="1"/>
    <col min="8" max="8" width="7.7109375" style="43" customWidth="1"/>
    <col min="9" max="9" width="13.7109375" style="43" customWidth="1"/>
    <col min="10" max="10" width="8.7109375" style="43" customWidth="1"/>
    <col min="11" max="11" width="15.28515625" style="43" customWidth="1"/>
    <col min="12" max="16384" width="9.140625" style="43"/>
  </cols>
  <sheetData>
    <row r="1" spans="1:11" ht="18" x14ac:dyDescent="0.25">
      <c r="A1" s="1773" t="s">
        <v>443</v>
      </c>
      <c r="B1" s="1774"/>
      <c r="C1" s="1774"/>
      <c r="D1" s="1774"/>
      <c r="E1" s="1774"/>
      <c r="F1" s="1774"/>
      <c r="G1" s="1774"/>
      <c r="H1" s="1774"/>
      <c r="I1" s="1774"/>
      <c r="J1" s="1774"/>
      <c r="K1" s="1775"/>
    </row>
    <row r="2" spans="1:11" ht="18" x14ac:dyDescent="0.25">
      <c r="A2" s="1776" t="s">
        <v>322</v>
      </c>
      <c r="B2" s="1739"/>
      <c r="C2" s="1739"/>
      <c r="D2" s="1739"/>
      <c r="E2" s="1739"/>
      <c r="F2" s="1739"/>
      <c r="G2" s="1739"/>
      <c r="H2" s="1739"/>
      <c r="I2" s="1739"/>
      <c r="J2" s="1739"/>
      <c r="K2" s="1777"/>
    </row>
    <row r="3" spans="1:11" x14ac:dyDescent="0.2">
      <c r="A3" s="542" t="s">
        <v>996</v>
      </c>
      <c r="B3" s="18"/>
      <c r="C3" s="18"/>
      <c r="D3" s="18"/>
      <c r="E3" s="18"/>
      <c r="F3" s="18"/>
      <c r="G3" s="18"/>
      <c r="H3" s="18"/>
      <c r="I3" s="18"/>
      <c r="J3" s="18"/>
      <c r="K3" s="19"/>
    </row>
    <row r="4" spans="1:11" x14ac:dyDescent="0.2">
      <c r="A4" s="542" t="s">
        <v>916</v>
      </c>
      <c r="B4" s="18"/>
      <c r="C4" s="18"/>
      <c r="D4" s="18"/>
      <c r="E4" s="18"/>
      <c r="F4" s="18"/>
      <c r="G4" s="18"/>
      <c r="H4" s="18"/>
      <c r="I4" s="18"/>
      <c r="J4" s="18"/>
      <c r="K4" s="19"/>
    </row>
    <row r="5" spans="1:11" x14ac:dyDescent="0.2">
      <c r="A5" s="60"/>
      <c r="B5" s="2"/>
      <c r="C5" s="2"/>
      <c r="D5" s="2"/>
      <c r="E5" s="2"/>
      <c r="F5" s="2"/>
      <c r="G5" s="2"/>
      <c r="H5" s="2"/>
      <c r="I5" s="2"/>
      <c r="J5" s="2"/>
      <c r="K5" s="183"/>
    </row>
    <row r="6" spans="1:11" x14ac:dyDescent="0.2">
      <c r="A6" s="9"/>
      <c r="B6" s="200"/>
      <c r="C6" s="200"/>
      <c r="D6" s="200"/>
      <c r="E6" s="200"/>
      <c r="F6" s="200"/>
      <c r="G6" s="200"/>
      <c r="H6" s="18"/>
      <c r="I6" s="200"/>
      <c r="J6" s="212" t="s">
        <v>985</v>
      </c>
      <c r="K6" s="224"/>
    </row>
    <row r="7" spans="1:11" x14ac:dyDescent="0.2">
      <c r="A7" s="9" t="s">
        <v>839</v>
      </c>
      <c r="B7" s="4" t="s">
        <v>997</v>
      </c>
      <c r="C7" s="4"/>
      <c r="D7" s="4"/>
      <c r="E7" s="4"/>
      <c r="F7" s="4"/>
      <c r="G7" s="4"/>
      <c r="H7" s="4"/>
      <c r="I7" s="4"/>
      <c r="J7" s="215" t="s">
        <v>647</v>
      </c>
      <c r="K7" s="9" t="s">
        <v>395</v>
      </c>
    </row>
    <row r="8" spans="1:11" ht="13.5" thickBot="1" x14ac:dyDescent="0.25">
      <c r="A8" s="11" t="s">
        <v>844</v>
      </c>
      <c r="B8" s="13" t="s">
        <v>846</v>
      </c>
      <c r="C8" s="13"/>
      <c r="D8" s="13"/>
      <c r="E8" s="13"/>
      <c r="F8" s="13"/>
      <c r="G8" s="13"/>
      <c r="H8" s="13"/>
      <c r="I8" s="13"/>
      <c r="J8" s="216" t="s">
        <v>847</v>
      </c>
      <c r="K8" s="14" t="s">
        <v>848</v>
      </c>
    </row>
    <row r="9" spans="1:11" x14ac:dyDescent="0.2">
      <c r="A9" s="9">
        <v>1</v>
      </c>
      <c r="B9" s="1816"/>
      <c r="C9" s="1817"/>
      <c r="D9" s="1817"/>
      <c r="E9" s="1817"/>
      <c r="F9" s="1817"/>
      <c r="G9" s="1817"/>
      <c r="H9" s="1817"/>
      <c r="I9" s="1821"/>
      <c r="J9" s="957"/>
      <c r="K9" s="838"/>
    </row>
    <row r="10" spans="1:11" x14ac:dyDescent="0.2">
      <c r="A10" s="199">
        <f>SUM(A9+1)</f>
        <v>2</v>
      </c>
      <c r="B10" s="1815"/>
      <c r="C10" s="1759"/>
      <c r="D10" s="1759"/>
      <c r="E10" s="1759"/>
      <c r="F10" s="1759"/>
      <c r="G10" s="1759"/>
      <c r="H10" s="1759"/>
      <c r="I10" s="1820"/>
      <c r="J10" s="958"/>
      <c r="K10" s="806"/>
    </row>
    <row r="11" spans="1:11" x14ac:dyDescent="0.2">
      <c r="A11" s="199">
        <f>SUM(A10+1)</f>
        <v>3</v>
      </c>
      <c r="B11" s="1815"/>
      <c r="C11" s="1759"/>
      <c r="D11" s="1759"/>
      <c r="E11" s="1759"/>
      <c r="F11" s="1759"/>
      <c r="G11" s="1759"/>
      <c r="H11" s="1759"/>
      <c r="I11" s="1820"/>
      <c r="J11" s="958"/>
      <c r="K11" s="806"/>
    </row>
    <row r="12" spans="1:11" x14ac:dyDescent="0.2">
      <c r="A12" s="199">
        <f>SUM(A11+1)</f>
        <v>4</v>
      </c>
      <c r="B12" s="1815"/>
      <c r="C12" s="1759"/>
      <c r="D12" s="1759"/>
      <c r="E12" s="1759"/>
      <c r="F12" s="1759"/>
      <c r="G12" s="1759"/>
      <c r="H12" s="1759"/>
      <c r="I12" s="1820"/>
      <c r="J12" s="958"/>
      <c r="K12" s="806"/>
    </row>
    <row r="13" spans="1:11" x14ac:dyDescent="0.2">
      <c r="A13" s="199">
        <f>SUM(A12+1)</f>
        <v>5</v>
      </c>
      <c r="B13" s="1815"/>
      <c r="C13" s="1759"/>
      <c r="D13" s="1759"/>
      <c r="E13" s="1759"/>
      <c r="F13" s="1759"/>
      <c r="G13" s="1759"/>
      <c r="H13" s="1759"/>
      <c r="I13" s="1820"/>
      <c r="J13" s="958"/>
      <c r="K13" s="806"/>
    </row>
    <row r="14" spans="1:11" ht="13.5" thickBot="1" x14ac:dyDescent="0.25">
      <c r="A14" s="199">
        <f>SUM(A13+1)</f>
        <v>6</v>
      </c>
      <c r="B14" s="1797" t="s">
        <v>414</v>
      </c>
      <c r="C14" s="1792"/>
      <c r="D14" s="1792"/>
      <c r="E14" s="1792"/>
      <c r="F14" s="1792"/>
      <c r="G14" s="1792"/>
      <c r="H14" s="1792"/>
      <c r="I14" s="1792"/>
      <c r="J14" s="1793"/>
      <c r="K14" s="1551">
        <f>SUM(K9:K13)</f>
        <v>0</v>
      </c>
    </row>
    <row r="15" spans="1:11" ht="13.5" thickTop="1" x14ac:dyDescent="0.2">
      <c r="A15" s="10"/>
      <c r="B15" s="18"/>
      <c r="C15" s="18"/>
      <c r="D15" s="18"/>
      <c r="E15" s="18"/>
      <c r="F15" s="18"/>
      <c r="G15" s="18"/>
      <c r="H15" s="18"/>
      <c r="I15" s="18"/>
      <c r="J15" s="18"/>
    </row>
    <row r="16" spans="1:11" ht="18" x14ac:dyDescent="0.25">
      <c r="A16" s="1773" t="s">
        <v>998</v>
      </c>
      <c r="B16" s="1774"/>
      <c r="C16" s="1774"/>
      <c r="D16" s="1774"/>
      <c r="E16" s="1774"/>
      <c r="F16" s="1774"/>
      <c r="G16" s="1774"/>
      <c r="H16" s="1774"/>
      <c r="I16" s="1774"/>
      <c r="J16" s="1774"/>
      <c r="K16" s="1775"/>
    </row>
    <row r="17" spans="1:11" ht="18" x14ac:dyDescent="0.25">
      <c r="A17" s="1776" t="s">
        <v>999</v>
      </c>
      <c r="B17" s="1739"/>
      <c r="C17" s="1739"/>
      <c r="D17" s="1739"/>
      <c r="E17" s="1739"/>
      <c r="F17" s="1739"/>
      <c r="G17" s="1739"/>
      <c r="H17" s="1739"/>
      <c r="I17" s="1739"/>
      <c r="J17" s="1739"/>
      <c r="K17" s="1777"/>
    </row>
    <row r="18" spans="1:11" x14ac:dyDescent="0.2">
      <c r="A18" s="212" t="s">
        <v>1000</v>
      </c>
      <c r="B18" s="4"/>
      <c r="C18" s="4"/>
      <c r="D18" s="4"/>
      <c r="E18" s="4"/>
      <c r="F18" s="4"/>
      <c r="G18" s="4"/>
      <c r="H18" s="4"/>
      <c r="I18" s="4"/>
      <c r="J18" s="4"/>
      <c r="K18" s="5"/>
    </row>
    <row r="19" spans="1:11" x14ac:dyDescent="0.2">
      <c r="A19" s="60"/>
      <c r="B19" s="2"/>
      <c r="C19" s="2"/>
      <c r="D19" s="2"/>
      <c r="E19" s="2"/>
      <c r="F19" s="2"/>
      <c r="G19" s="2"/>
      <c r="H19" s="2"/>
      <c r="I19" s="2"/>
      <c r="J19" s="2"/>
      <c r="K19" s="183"/>
    </row>
    <row r="20" spans="1:11" x14ac:dyDescent="0.2">
      <c r="A20" s="9"/>
      <c r="B20" s="4"/>
      <c r="C20" s="4"/>
      <c r="D20" s="4"/>
      <c r="E20" s="4"/>
      <c r="F20" s="4"/>
      <c r="G20" s="4"/>
      <c r="H20" s="212"/>
      <c r="I20" s="19"/>
      <c r="J20" s="4" t="s">
        <v>1001</v>
      </c>
      <c r="K20" s="5"/>
    </row>
    <row r="21" spans="1:11" x14ac:dyDescent="0.2">
      <c r="A21" s="9"/>
      <c r="B21" s="4"/>
      <c r="C21" s="4"/>
      <c r="D21" s="4"/>
      <c r="E21" s="4"/>
      <c r="F21" s="4"/>
      <c r="G21" s="4"/>
      <c r="H21" s="212" t="s">
        <v>1002</v>
      </c>
      <c r="I21" s="5"/>
      <c r="J21" s="4" t="s">
        <v>1003</v>
      </c>
      <c r="K21" s="5"/>
    </row>
    <row r="22" spans="1:11" x14ac:dyDescent="0.2">
      <c r="A22" s="9" t="s">
        <v>839</v>
      </c>
      <c r="B22" s="4" t="s">
        <v>1004</v>
      </c>
      <c r="C22" s="4"/>
      <c r="D22" s="4"/>
      <c r="E22" s="4"/>
      <c r="F22" s="4"/>
      <c r="G22" s="4"/>
      <c r="H22" s="212" t="s">
        <v>1058</v>
      </c>
      <c r="I22" s="5"/>
      <c r="J22" s="4" t="s">
        <v>1056</v>
      </c>
      <c r="K22" s="5"/>
    </row>
    <row r="23" spans="1:11" ht="13.5" thickBot="1" x14ac:dyDescent="0.25">
      <c r="A23" s="11" t="s">
        <v>844</v>
      </c>
      <c r="B23" s="13" t="s">
        <v>846</v>
      </c>
      <c r="C23" s="13"/>
      <c r="D23" s="13"/>
      <c r="E23" s="13"/>
      <c r="F23" s="13"/>
      <c r="G23" s="13"/>
      <c r="H23" s="213" t="s">
        <v>847</v>
      </c>
      <c r="I23" s="14"/>
      <c r="J23" s="13" t="s">
        <v>848</v>
      </c>
      <c r="K23" s="14"/>
    </row>
    <row r="24" spans="1:11" x14ac:dyDescent="0.2">
      <c r="A24" s="9">
        <v>1</v>
      </c>
      <c r="B24" s="18" t="s">
        <v>323</v>
      </c>
      <c r="C24" s="18"/>
      <c r="D24" s="18"/>
      <c r="E24" s="18"/>
      <c r="F24" s="18"/>
      <c r="G24" s="18"/>
      <c r="H24" s="2095"/>
      <c r="I24" s="2096"/>
      <c r="J24" s="2097"/>
      <c r="K24" s="2098"/>
    </row>
    <row r="25" spans="1:11" x14ac:dyDescent="0.2">
      <c r="A25" s="199">
        <f t="shared" ref="A25:A33" si="0">SUM(A24+1)</f>
        <v>2</v>
      </c>
      <c r="B25" s="31" t="s">
        <v>324</v>
      </c>
      <c r="C25" s="31"/>
      <c r="D25" s="31"/>
      <c r="E25" s="31"/>
      <c r="F25" s="31"/>
      <c r="G25" s="31"/>
      <c r="H25" s="2099"/>
      <c r="I25" s="2100"/>
      <c r="J25" s="2104"/>
      <c r="K25" s="2105"/>
    </row>
    <row r="26" spans="1:11" x14ac:dyDescent="0.2">
      <c r="A26" s="199">
        <f t="shared" si="0"/>
        <v>3</v>
      </c>
      <c r="B26" s="31" t="s">
        <v>325</v>
      </c>
      <c r="C26" s="31"/>
      <c r="D26" s="31"/>
      <c r="E26" s="31"/>
      <c r="F26" s="31"/>
      <c r="G26" s="31"/>
      <c r="H26" s="2099"/>
      <c r="I26" s="2100"/>
      <c r="J26" s="2104"/>
      <c r="K26" s="2105"/>
    </row>
    <row r="27" spans="1:11" x14ac:dyDescent="0.2">
      <c r="A27" s="199">
        <f t="shared" si="0"/>
        <v>4</v>
      </c>
      <c r="B27" s="31" t="s">
        <v>326</v>
      </c>
      <c r="C27" s="31"/>
      <c r="D27" s="31"/>
      <c r="E27" s="31"/>
      <c r="F27" s="31"/>
      <c r="G27" s="31"/>
      <c r="H27" s="2099"/>
      <c r="I27" s="2100"/>
      <c r="J27" s="2104"/>
      <c r="K27" s="2105"/>
    </row>
    <row r="28" spans="1:11" x14ac:dyDescent="0.2">
      <c r="A28" s="199">
        <f t="shared" si="0"/>
        <v>5</v>
      </c>
      <c r="B28" s="31" t="s">
        <v>327</v>
      </c>
      <c r="C28" s="31"/>
      <c r="D28" s="31"/>
      <c r="E28" s="31"/>
      <c r="F28" s="31"/>
      <c r="G28" s="31"/>
      <c r="H28" s="2099"/>
      <c r="I28" s="2100"/>
      <c r="J28" s="2104"/>
      <c r="K28" s="2105"/>
    </row>
    <row r="29" spans="1:11" x14ac:dyDescent="0.2">
      <c r="A29" s="199">
        <f t="shared" si="0"/>
        <v>6</v>
      </c>
      <c r="B29" s="31" t="s">
        <v>328</v>
      </c>
      <c r="C29" s="31"/>
      <c r="D29" s="31"/>
      <c r="E29" s="31"/>
      <c r="F29" s="31"/>
      <c r="G29" s="31"/>
      <c r="H29" s="2099"/>
      <c r="I29" s="2100"/>
      <c r="J29" s="2104"/>
      <c r="K29" s="2105"/>
    </row>
    <row r="30" spans="1:11" x14ac:dyDescent="0.2">
      <c r="A30" s="199">
        <f t="shared" si="0"/>
        <v>7</v>
      </c>
      <c r="B30" s="31" t="s">
        <v>329</v>
      </c>
      <c r="C30" s="31"/>
      <c r="D30" s="31"/>
      <c r="E30" s="31"/>
      <c r="F30" s="31"/>
      <c r="G30" s="31"/>
      <c r="H30" s="2099"/>
      <c r="I30" s="2100"/>
      <c r="J30" s="2104"/>
      <c r="K30" s="2105"/>
    </row>
    <row r="31" spans="1:11" x14ac:dyDescent="0.2">
      <c r="A31" s="199">
        <f t="shared" si="0"/>
        <v>8</v>
      </c>
      <c r="B31" s="31"/>
      <c r="C31" s="31"/>
      <c r="D31" s="31" t="s">
        <v>1005</v>
      </c>
      <c r="E31" s="31"/>
      <c r="F31" s="31"/>
      <c r="G31" s="31"/>
      <c r="H31" s="2099"/>
      <c r="I31" s="2100"/>
      <c r="J31" s="2104"/>
      <c r="K31" s="2105"/>
    </row>
    <row r="32" spans="1:11" x14ac:dyDescent="0.2">
      <c r="A32" s="199">
        <f t="shared" si="0"/>
        <v>9</v>
      </c>
      <c r="B32" s="31"/>
      <c r="C32" s="31"/>
      <c r="D32" s="31" t="s">
        <v>1006</v>
      </c>
      <c r="E32" s="31"/>
      <c r="F32" s="31"/>
      <c r="G32" s="31"/>
      <c r="H32" s="2099"/>
      <c r="I32" s="2100"/>
      <c r="J32" s="2104"/>
      <c r="K32" s="2105"/>
    </row>
    <row r="33" spans="1:11" ht="13.5" thickBot="1" x14ac:dyDescent="0.25">
      <c r="A33" s="199">
        <f t="shared" si="0"/>
        <v>10</v>
      </c>
      <c r="B33" s="2101" t="s">
        <v>1105</v>
      </c>
      <c r="C33" s="2102"/>
      <c r="D33" s="2102"/>
      <c r="E33" s="2102"/>
      <c r="F33" s="2102"/>
      <c r="G33" s="2103"/>
      <c r="H33" s="2106">
        <f>SUM(H24:I32)</f>
        <v>0</v>
      </c>
      <c r="I33" s="2107"/>
      <c r="J33" s="2108">
        <f>SUM(J24:K32)</f>
        <v>0</v>
      </c>
      <c r="K33" s="2109"/>
    </row>
    <row r="34" spans="1:11" ht="13.5" thickTop="1" x14ac:dyDescent="0.2"/>
    <row r="35" spans="1:11" ht="18" x14ac:dyDescent="0.25">
      <c r="A35" s="1773" t="s">
        <v>1007</v>
      </c>
      <c r="B35" s="1774"/>
      <c r="C35" s="1774"/>
      <c r="D35" s="1774"/>
      <c r="E35" s="1774"/>
      <c r="F35" s="1774"/>
      <c r="G35" s="1774"/>
      <c r="H35" s="1774"/>
      <c r="I35" s="1774"/>
      <c r="J35" s="1774"/>
      <c r="K35" s="1775"/>
    </row>
    <row r="36" spans="1:11" ht="18" x14ac:dyDescent="0.25">
      <c r="A36" s="1776" t="s">
        <v>1008</v>
      </c>
      <c r="B36" s="1739"/>
      <c r="C36" s="1739"/>
      <c r="D36" s="1739"/>
      <c r="E36" s="1739"/>
      <c r="F36" s="1739"/>
      <c r="G36" s="1739"/>
      <c r="H36" s="1739"/>
      <c r="I36" s="1739"/>
      <c r="J36" s="1739"/>
      <c r="K36" s="1777"/>
    </row>
    <row r="37" spans="1:11" x14ac:dyDescent="0.2">
      <c r="A37" s="60"/>
      <c r="B37" s="2"/>
      <c r="C37" s="2"/>
      <c r="D37" s="2"/>
      <c r="E37" s="2"/>
      <c r="F37" s="2"/>
      <c r="G37" s="2"/>
      <c r="H37" s="2"/>
      <c r="I37" s="2"/>
      <c r="J37" s="2"/>
      <c r="K37" s="183"/>
    </row>
    <row r="38" spans="1:11" x14ac:dyDescent="0.2">
      <c r="A38" s="61"/>
      <c r="B38" s="224"/>
      <c r="C38" s="1" t="s">
        <v>1009</v>
      </c>
      <c r="D38" s="1"/>
      <c r="E38" s="1"/>
      <c r="F38" s="1"/>
      <c r="G38" s="221"/>
      <c r="H38" s="1" t="s">
        <v>1010</v>
      </c>
      <c r="I38" s="1"/>
      <c r="J38" s="1"/>
      <c r="K38" s="221"/>
    </row>
    <row r="39" spans="1:11" ht="14.25" x14ac:dyDescent="0.2">
      <c r="A39" s="61"/>
      <c r="B39" s="9" t="s">
        <v>1099</v>
      </c>
      <c r="C39" s="1" t="s">
        <v>1011</v>
      </c>
      <c r="D39" s="1"/>
      <c r="E39" s="220" t="s">
        <v>1012</v>
      </c>
      <c r="F39" s="221"/>
      <c r="G39" s="222" t="s">
        <v>1105</v>
      </c>
      <c r="H39" s="1" t="s">
        <v>1174</v>
      </c>
      <c r="I39" s="221"/>
      <c r="J39" s="1" t="s">
        <v>1124</v>
      </c>
      <c r="K39" s="221"/>
    </row>
    <row r="40" spans="1:11" x14ac:dyDescent="0.2">
      <c r="A40" s="244" t="s">
        <v>839</v>
      </c>
      <c r="B40" s="9" t="s">
        <v>1175</v>
      </c>
      <c r="C40" s="222" t="s">
        <v>1176</v>
      </c>
      <c r="D40" s="222" t="s">
        <v>1177</v>
      </c>
      <c r="E40" s="9" t="s">
        <v>1176</v>
      </c>
      <c r="F40" s="222" t="s">
        <v>1177</v>
      </c>
      <c r="G40" s="222" t="s">
        <v>540</v>
      </c>
      <c r="H40" s="10" t="s">
        <v>540</v>
      </c>
      <c r="I40" s="9" t="s">
        <v>395</v>
      </c>
      <c r="J40" s="222" t="s">
        <v>540</v>
      </c>
      <c r="K40" s="222" t="s">
        <v>395</v>
      </c>
    </row>
    <row r="41" spans="1:11" ht="13.5" thickBot="1" x14ac:dyDescent="0.25">
      <c r="A41" s="241" t="s">
        <v>844</v>
      </c>
      <c r="B41" s="11" t="s">
        <v>846</v>
      </c>
      <c r="C41" s="223" t="s">
        <v>847</v>
      </c>
      <c r="D41" s="223" t="s">
        <v>848</v>
      </c>
      <c r="E41" s="11" t="s">
        <v>849</v>
      </c>
      <c r="F41" s="223" t="s">
        <v>1060</v>
      </c>
      <c r="G41" s="11" t="s">
        <v>1061</v>
      </c>
      <c r="H41" s="12" t="s">
        <v>101</v>
      </c>
      <c r="I41" s="11" t="s">
        <v>529</v>
      </c>
      <c r="J41" s="223" t="s">
        <v>1178</v>
      </c>
      <c r="K41" s="223" t="s">
        <v>1179</v>
      </c>
    </row>
    <row r="42" spans="1:11" x14ac:dyDescent="0.2">
      <c r="A42" s="244">
        <v>1</v>
      </c>
      <c r="B42" s="959"/>
      <c r="C42" s="961"/>
      <c r="D42" s="961"/>
      <c r="E42" s="961"/>
      <c r="F42" s="961"/>
      <c r="G42" s="1634">
        <f>SUM(C42:F42)</f>
        <v>0</v>
      </c>
      <c r="H42" s="838"/>
      <c r="I42" s="838"/>
      <c r="J42" s="838"/>
      <c r="K42" s="960"/>
    </row>
    <row r="43" spans="1:11" x14ac:dyDescent="0.2">
      <c r="A43" s="285">
        <f>SUM(A42+1)</f>
        <v>2</v>
      </c>
      <c r="B43" s="826"/>
      <c r="C43" s="807"/>
      <c r="D43" s="807"/>
      <c r="E43" s="807"/>
      <c r="F43" s="807"/>
      <c r="G43" s="1635">
        <f t="shared" ref="G43:G44" si="1">SUM(C43:F43)</f>
        <v>0</v>
      </c>
      <c r="H43" s="806"/>
      <c r="I43" s="806"/>
      <c r="J43" s="806"/>
      <c r="K43" s="828"/>
    </row>
    <row r="44" spans="1:11" x14ac:dyDescent="0.2">
      <c r="A44" s="285">
        <f>SUM(A43+1)</f>
        <v>3</v>
      </c>
      <c r="B44" s="826"/>
      <c r="C44" s="807"/>
      <c r="D44" s="807"/>
      <c r="E44" s="807"/>
      <c r="F44" s="807"/>
      <c r="G44" s="1635">
        <f t="shared" si="1"/>
        <v>0</v>
      </c>
      <c r="H44" s="806"/>
      <c r="I44" s="806"/>
      <c r="J44" s="806"/>
      <c r="K44" s="828"/>
    </row>
    <row r="45" spans="1:11" ht="13.5" thickBot="1" x14ac:dyDescent="0.25">
      <c r="A45" s="285">
        <f>SUM(A44+1)</f>
        <v>4</v>
      </c>
      <c r="B45" s="248" t="s">
        <v>1105</v>
      </c>
      <c r="C45" s="1637">
        <f>SUM(C42:C44)</f>
        <v>0</v>
      </c>
      <c r="D45" s="1637">
        <f t="shared" ref="D45:F45" si="2">SUM(D42:D44)</f>
        <v>0</v>
      </c>
      <c r="E45" s="1637">
        <f t="shared" si="2"/>
        <v>0</v>
      </c>
      <c r="F45" s="1637">
        <f t="shared" si="2"/>
        <v>0</v>
      </c>
      <c r="G45" s="1636">
        <f>SUM(C45:F45)</f>
        <v>0</v>
      </c>
      <c r="H45" s="1638">
        <f>SUM(H42:H44)</f>
        <v>0</v>
      </c>
      <c r="I45" s="1551">
        <f>SUM(I42:I44)</f>
        <v>0</v>
      </c>
      <c r="J45" s="1638">
        <f>SUM(J42:J44)</f>
        <v>0</v>
      </c>
      <c r="K45" s="1639">
        <f>SUM(K42:K44)</f>
        <v>0</v>
      </c>
    </row>
    <row r="46" spans="1:11" ht="24" customHeight="1" thickTop="1" x14ac:dyDescent="0.2">
      <c r="A46" s="60"/>
      <c r="B46" s="543" t="s">
        <v>917</v>
      </c>
      <c r="C46" s="2"/>
      <c r="D46" s="2"/>
      <c r="E46" s="2"/>
      <c r="F46" s="2"/>
      <c r="G46" s="2"/>
      <c r="H46" s="2"/>
      <c r="I46" s="2"/>
      <c r="J46" s="2"/>
      <c r="K46" s="183"/>
    </row>
  </sheetData>
  <sheetProtection sheet="1" objects="1" scenarios="1"/>
  <mergeCells count="33">
    <mergeCell ref="J25:K25"/>
    <mergeCell ref="H28:I28"/>
    <mergeCell ref="J28:K28"/>
    <mergeCell ref="A35:K35"/>
    <mergeCell ref="A36:K36"/>
    <mergeCell ref="J26:K26"/>
    <mergeCell ref="H27:I27"/>
    <mergeCell ref="J27:K27"/>
    <mergeCell ref="A1:K1"/>
    <mergeCell ref="A2:K2"/>
    <mergeCell ref="A16:K16"/>
    <mergeCell ref="A17:K17"/>
    <mergeCell ref="B9:I9"/>
    <mergeCell ref="B10:I10"/>
    <mergeCell ref="B11:I11"/>
    <mergeCell ref="B12:I12"/>
    <mergeCell ref="B13:I13"/>
    <mergeCell ref="H24:I24"/>
    <mergeCell ref="J24:K24"/>
    <mergeCell ref="H25:I25"/>
    <mergeCell ref="B14:J14"/>
    <mergeCell ref="B33:G33"/>
    <mergeCell ref="H32:I32"/>
    <mergeCell ref="J32:K32"/>
    <mergeCell ref="H33:I33"/>
    <mergeCell ref="J33:K33"/>
    <mergeCell ref="H29:I29"/>
    <mergeCell ref="J29:K29"/>
    <mergeCell ref="H30:I30"/>
    <mergeCell ref="J30:K30"/>
    <mergeCell ref="H31:I31"/>
    <mergeCell ref="J31:K31"/>
    <mergeCell ref="H26:I26"/>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47"/>
  <sheetViews>
    <sheetView zoomScaleNormal="100" workbookViewId="0">
      <selection activeCell="L1" sqref="L1"/>
    </sheetView>
  </sheetViews>
  <sheetFormatPr defaultRowHeight="12.75" x14ac:dyDescent="0.2"/>
  <cols>
    <col min="1" max="1" width="3.85546875" style="43" customWidth="1"/>
    <col min="2" max="2" width="9.140625" style="43"/>
    <col min="3" max="3" width="8.28515625" style="43" customWidth="1"/>
    <col min="4" max="4" width="8.42578125" style="43" customWidth="1"/>
    <col min="5" max="6" width="7.7109375" style="43" customWidth="1"/>
    <col min="7" max="7" width="8.42578125" style="43" customWidth="1"/>
    <col min="8" max="8" width="7.7109375" style="43" customWidth="1"/>
    <col min="9" max="9" width="11.5703125" style="43" customWidth="1"/>
    <col min="10" max="10" width="12.28515625" style="43" customWidth="1"/>
    <col min="11" max="16384" width="9.140625" style="43"/>
  </cols>
  <sheetData>
    <row r="1" spans="1:10" ht="18" x14ac:dyDescent="0.25">
      <c r="A1" s="1773" t="s">
        <v>1180</v>
      </c>
      <c r="B1" s="1774"/>
      <c r="C1" s="1774"/>
      <c r="D1" s="1774"/>
      <c r="E1" s="1774"/>
      <c r="F1" s="1774"/>
      <c r="G1" s="1774"/>
      <c r="H1" s="1774"/>
      <c r="I1" s="1774"/>
      <c r="J1" s="1775"/>
    </row>
    <row r="2" spans="1:10" ht="18.75" thickBot="1" x14ac:dyDescent="0.3">
      <c r="A2" s="2110" t="s">
        <v>1181</v>
      </c>
      <c r="B2" s="2111"/>
      <c r="C2" s="2111"/>
      <c r="D2" s="2111"/>
      <c r="E2" s="2111"/>
      <c r="F2" s="2111"/>
      <c r="G2" s="2111"/>
      <c r="H2" s="2111"/>
      <c r="I2" s="2111"/>
      <c r="J2" s="2112"/>
    </row>
    <row r="3" spans="1:10" x14ac:dyDescent="0.2">
      <c r="A3" s="61"/>
      <c r="B3" s="18"/>
      <c r="C3" s="18"/>
      <c r="D3" s="18"/>
      <c r="E3" s="18"/>
      <c r="F3" s="18"/>
      <c r="G3" s="18"/>
      <c r="H3" s="18"/>
      <c r="I3" s="18"/>
      <c r="J3" s="19"/>
    </row>
    <row r="4" spans="1:10" x14ac:dyDescent="0.2">
      <c r="A4" s="61"/>
      <c r="B4" s="256" t="s">
        <v>757</v>
      </c>
      <c r="C4" s="18"/>
      <c r="D4" s="18"/>
      <c r="E4" s="18"/>
      <c r="F4" s="18"/>
      <c r="G4" s="18"/>
      <c r="H4" s="18"/>
      <c r="I4" s="18"/>
      <c r="J4" s="19"/>
    </row>
    <row r="5" spans="1:10" x14ac:dyDescent="0.2">
      <c r="A5" s="61"/>
      <c r="B5" s="256" t="s">
        <v>758</v>
      </c>
      <c r="C5" s="18"/>
      <c r="D5" s="18"/>
      <c r="E5" s="18"/>
      <c r="F5" s="18"/>
      <c r="G5" s="18"/>
      <c r="H5" s="18"/>
      <c r="I5" s="18"/>
      <c r="J5" s="19"/>
    </row>
    <row r="6" spans="1:10" x14ac:dyDescent="0.2">
      <c r="A6" s="61"/>
      <c r="B6" s="256" t="s">
        <v>759</v>
      </c>
      <c r="C6" s="18"/>
      <c r="D6" s="18"/>
      <c r="E6" s="18"/>
      <c r="F6" s="18"/>
      <c r="G6" s="18"/>
      <c r="H6" s="18"/>
      <c r="I6" s="18"/>
      <c r="J6" s="19"/>
    </row>
    <row r="7" spans="1:10" x14ac:dyDescent="0.2">
      <c r="A7" s="61"/>
      <c r="B7" s="256" t="s">
        <v>760</v>
      </c>
      <c r="C7" s="18"/>
      <c r="D7" s="18"/>
      <c r="E7" s="18"/>
      <c r="F7" s="18"/>
      <c r="G7" s="18"/>
      <c r="H7" s="18"/>
      <c r="I7" s="18"/>
      <c r="J7" s="19"/>
    </row>
    <row r="8" spans="1:10" x14ac:dyDescent="0.2">
      <c r="A8" s="61"/>
      <c r="B8" s="256" t="s">
        <v>761</v>
      </c>
      <c r="C8" s="18"/>
      <c r="D8" s="18"/>
      <c r="E8" s="18"/>
      <c r="F8" s="18"/>
      <c r="G8" s="18"/>
      <c r="H8" s="18"/>
      <c r="I8" s="18"/>
      <c r="J8" s="19"/>
    </row>
    <row r="9" spans="1:10" x14ac:dyDescent="0.2">
      <c r="A9" s="60"/>
      <c r="B9" s="2"/>
      <c r="C9" s="2"/>
      <c r="D9" s="2"/>
      <c r="E9" s="2"/>
      <c r="F9" s="2"/>
      <c r="G9" s="2"/>
      <c r="H9" s="2"/>
      <c r="I9" s="2"/>
      <c r="J9" s="183"/>
    </row>
    <row r="10" spans="1:10" x14ac:dyDescent="0.2">
      <c r="A10" s="9">
        <v>1</v>
      </c>
      <c r="B10" s="1815"/>
      <c r="C10" s="1759"/>
      <c r="D10" s="1759"/>
      <c r="E10" s="1759"/>
      <c r="F10" s="1759"/>
      <c r="G10" s="1759"/>
      <c r="H10" s="1759"/>
      <c r="I10" s="1820"/>
      <c r="J10" s="1078"/>
    </row>
    <row r="11" spans="1:10" x14ac:dyDescent="0.2">
      <c r="A11" s="199">
        <f>SUM(A10+1)</f>
        <v>2</v>
      </c>
      <c r="B11" s="1815"/>
      <c r="C11" s="1759"/>
      <c r="D11" s="1759"/>
      <c r="E11" s="1759"/>
      <c r="F11" s="1759"/>
      <c r="G11" s="1759"/>
      <c r="H11" s="1759"/>
      <c r="I11" s="1820"/>
      <c r="J11" s="1077"/>
    </row>
    <row r="12" spans="1:10" x14ac:dyDescent="0.2">
      <c r="A12" s="199">
        <f>SUM(A11+1)</f>
        <v>3</v>
      </c>
      <c r="B12" s="1815"/>
      <c r="C12" s="1759"/>
      <c r="D12" s="1759"/>
      <c r="E12" s="1759"/>
      <c r="F12" s="1759"/>
      <c r="G12" s="1759"/>
      <c r="H12" s="1759"/>
      <c r="I12" s="1820"/>
      <c r="J12" s="1077"/>
    </row>
    <row r="13" spans="1:10" x14ac:dyDescent="0.2">
      <c r="A13" s="199">
        <f>SUM(A12+1)</f>
        <v>4</v>
      </c>
      <c r="B13" s="1815"/>
      <c r="C13" s="1759"/>
      <c r="D13" s="1759"/>
      <c r="E13" s="1759"/>
      <c r="F13" s="1759"/>
      <c r="G13" s="1759"/>
      <c r="H13" s="1759"/>
      <c r="I13" s="1820"/>
      <c r="J13" s="1077"/>
    </row>
    <row r="14" spans="1:10" x14ac:dyDescent="0.2">
      <c r="A14" s="199">
        <f>SUM(A13+1)</f>
        <v>5</v>
      </c>
      <c r="B14" s="1815"/>
      <c r="C14" s="1759"/>
      <c r="D14" s="1759"/>
      <c r="E14" s="1759"/>
      <c r="F14" s="1759"/>
      <c r="G14" s="1759"/>
      <c r="H14" s="1759"/>
      <c r="I14" s="1820"/>
      <c r="J14" s="1077"/>
    </row>
    <row r="15" spans="1:10" x14ac:dyDescent="0.2">
      <c r="A15" s="248">
        <f>SUM(A14+1)</f>
        <v>6</v>
      </c>
      <c r="B15" s="2113" t="s">
        <v>1105</v>
      </c>
      <c r="C15" s="2114"/>
      <c r="D15" s="2114"/>
      <c r="E15" s="2114"/>
      <c r="F15" s="2114"/>
      <c r="G15" s="2114"/>
      <c r="H15" s="2114"/>
      <c r="I15" s="2115"/>
      <c r="J15" s="1640">
        <f>SUM(J10:J14)</f>
        <v>0</v>
      </c>
    </row>
    <row r="18" spans="1:10" ht="18" x14ac:dyDescent="0.25">
      <c r="A18" s="1773" t="s">
        <v>444</v>
      </c>
      <c r="B18" s="1774"/>
      <c r="C18" s="1774"/>
      <c r="D18" s="1774"/>
      <c r="E18" s="1774"/>
      <c r="F18" s="1774"/>
      <c r="G18" s="1774"/>
      <c r="H18" s="1774"/>
      <c r="I18" s="1774"/>
      <c r="J18" s="1775"/>
    </row>
    <row r="19" spans="1:10" ht="18.75" thickBot="1" x14ac:dyDescent="0.3">
      <c r="A19" s="2110" t="s">
        <v>445</v>
      </c>
      <c r="B19" s="2111"/>
      <c r="C19" s="2111"/>
      <c r="D19" s="2111"/>
      <c r="E19" s="2111"/>
      <c r="F19" s="2111"/>
      <c r="G19" s="2111"/>
      <c r="H19" s="2111"/>
      <c r="I19" s="2111"/>
      <c r="J19" s="2112"/>
    </row>
    <row r="20" spans="1:10" x14ac:dyDescent="0.2">
      <c r="A20" s="61"/>
      <c r="B20" s="18"/>
      <c r="C20" s="18"/>
      <c r="D20" s="18"/>
      <c r="E20" s="18"/>
      <c r="F20" s="18"/>
      <c r="G20" s="18"/>
      <c r="H20" s="18"/>
      <c r="I20" s="18"/>
      <c r="J20" s="19"/>
    </row>
    <row r="21" spans="1:10" x14ac:dyDescent="0.2">
      <c r="A21" s="61"/>
      <c r="B21" s="256" t="s">
        <v>762</v>
      </c>
      <c r="C21" s="18"/>
      <c r="D21" s="18"/>
      <c r="E21" s="18"/>
      <c r="F21" s="18"/>
      <c r="G21" s="18"/>
      <c r="H21" s="18"/>
      <c r="I21" s="18"/>
      <c r="J21" s="19"/>
    </row>
    <row r="22" spans="1:10" x14ac:dyDescent="0.2">
      <c r="A22" s="61"/>
      <c r="B22" s="256" t="s">
        <v>763</v>
      </c>
      <c r="C22" s="18"/>
      <c r="D22" s="18"/>
      <c r="E22" s="18"/>
      <c r="F22" s="18"/>
      <c r="G22" s="18"/>
      <c r="H22" s="18"/>
      <c r="I22" s="18"/>
      <c r="J22" s="19"/>
    </row>
    <row r="23" spans="1:10" x14ac:dyDescent="0.2">
      <c r="A23" s="61"/>
      <c r="B23" s="256" t="s">
        <v>764</v>
      </c>
      <c r="C23" s="18"/>
      <c r="D23" s="18"/>
      <c r="E23" s="18"/>
      <c r="F23" s="18"/>
      <c r="G23" s="18"/>
      <c r="H23" s="18"/>
      <c r="I23" s="18"/>
      <c r="J23" s="19"/>
    </row>
    <row r="24" spans="1:10" x14ac:dyDescent="0.2">
      <c r="A24" s="61"/>
      <c r="B24" s="256" t="s">
        <v>765</v>
      </c>
      <c r="C24" s="18"/>
      <c r="D24" s="18"/>
      <c r="E24" s="18"/>
      <c r="F24" s="18"/>
      <c r="G24" s="18"/>
      <c r="H24" s="18"/>
      <c r="I24" s="18"/>
      <c r="J24" s="19"/>
    </row>
    <row r="25" spans="1:10" x14ac:dyDescent="0.2">
      <c r="A25" s="61"/>
      <c r="B25" s="256" t="s">
        <v>766</v>
      </c>
      <c r="C25" s="18"/>
      <c r="D25" s="18"/>
      <c r="E25" s="18"/>
      <c r="F25" s="18"/>
      <c r="G25" s="18"/>
      <c r="H25" s="18"/>
      <c r="I25" s="18"/>
      <c r="J25" s="19"/>
    </row>
    <row r="26" spans="1:10" x14ac:dyDescent="0.2">
      <c r="A26" s="60"/>
      <c r="B26" s="2"/>
      <c r="C26" s="2"/>
      <c r="D26" s="2"/>
      <c r="E26" s="2"/>
      <c r="F26" s="2"/>
      <c r="G26" s="2"/>
      <c r="H26" s="2"/>
      <c r="I26" s="2"/>
      <c r="J26" s="183"/>
    </row>
    <row r="27" spans="1:10" x14ac:dyDescent="0.2">
      <c r="A27" s="9">
        <v>1</v>
      </c>
      <c r="B27" s="1815"/>
      <c r="C27" s="1759"/>
      <c r="D27" s="1759"/>
      <c r="E27" s="1759"/>
      <c r="F27" s="1759"/>
      <c r="G27" s="1759"/>
      <c r="H27" s="1759"/>
      <c r="I27" s="1820"/>
      <c r="J27" s="1078"/>
    </row>
    <row r="28" spans="1:10" x14ac:dyDescent="0.2">
      <c r="A28" s="199">
        <f>SUM(A27+1)</f>
        <v>2</v>
      </c>
      <c r="B28" s="1815"/>
      <c r="C28" s="1759"/>
      <c r="D28" s="1759"/>
      <c r="E28" s="1759"/>
      <c r="F28" s="1759"/>
      <c r="G28" s="1759"/>
      <c r="H28" s="1759"/>
      <c r="I28" s="1820"/>
      <c r="J28" s="1077"/>
    </row>
    <row r="29" spans="1:10" x14ac:dyDescent="0.2">
      <c r="A29" s="199">
        <f>SUM(A28+1)</f>
        <v>3</v>
      </c>
      <c r="B29" s="1815"/>
      <c r="C29" s="1759"/>
      <c r="D29" s="1759"/>
      <c r="E29" s="1759"/>
      <c r="F29" s="1759"/>
      <c r="G29" s="1759"/>
      <c r="H29" s="1759"/>
      <c r="I29" s="1820"/>
      <c r="J29" s="1077"/>
    </row>
    <row r="30" spans="1:10" x14ac:dyDescent="0.2">
      <c r="A30" s="199">
        <f>SUM(A29+1)</f>
        <v>4</v>
      </c>
      <c r="B30" s="1815"/>
      <c r="C30" s="1759"/>
      <c r="D30" s="1759"/>
      <c r="E30" s="1759"/>
      <c r="F30" s="1759"/>
      <c r="G30" s="1759"/>
      <c r="H30" s="1759"/>
      <c r="I30" s="1820"/>
      <c r="J30" s="1077"/>
    </row>
    <row r="31" spans="1:10" x14ac:dyDescent="0.2">
      <c r="A31" s="199">
        <f>SUM(A30+1)</f>
        <v>5</v>
      </c>
      <c r="B31" s="1815"/>
      <c r="C31" s="1759"/>
      <c r="D31" s="1759"/>
      <c r="E31" s="1759"/>
      <c r="F31" s="1759"/>
      <c r="G31" s="1759"/>
      <c r="H31" s="1759"/>
      <c r="I31" s="1820"/>
      <c r="J31" s="1077"/>
    </row>
    <row r="32" spans="1:10" x14ac:dyDescent="0.2">
      <c r="A32" s="248">
        <f>SUM(A31+1)</f>
        <v>6</v>
      </c>
      <c r="B32" s="2113" t="s">
        <v>1105</v>
      </c>
      <c r="C32" s="2114"/>
      <c r="D32" s="2114"/>
      <c r="E32" s="2114"/>
      <c r="F32" s="2114"/>
      <c r="G32" s="2114"/>
      <c r="H32" s="2114"/>
      <c r="I32" s="2115"/>
      <c r="J32" s="1640">
        <f>SUM(J27:J31)</f>
        <v>0</v>
      </c>
    </row>
    <row r="35" spans="1:10" ht="18" x14ac:dyDescent="0.25">
      <c r="A35" s="1773" t="s">
        <v>207</v>
      </c>
      <c r="B35" s="1774"/>
      <c r="C35" s="1774"/>
      <c r="D35" s="1774"/>
      <c r="E35" s="1774"/>
      <c r="F35" s="1774"/>
      <c r="G35" s="1774"/>
      <c r="H35" s="1774"/>
      <c r="I35" s="1774"/>
      <c r="J35" s="1775"/>
    </row>
    <row r="36" spans="1:10" ht="18.75" thickBot="1" x14ac:dyDescent="0.3">
      <c r="A36" s="2110" t="s">
        <v>788</v>
      </c>
      <c r="B36" s="2111"/>
      <c r="C36" s="2111"/>
      <c r="D36" s="2111"/>
      <c r="E36" s="2111"/>
      <c r="F36" s="2111"/>
      <c r="G36" s="2111"/>
      <c r="H36" s="2111"/>
      <c r="I36" s="2111"/>
      <c r="J36" s="2112"/>
    </row>
    <row r="37" spans="1:10" x14ac:dyDescent="0.2">
      <c r="A37" s="61"/>
      <c r="B37" s="18"/>
      <c r="C37" s="18"/>
      <c r="D37" s="18"/>
      <c r="E37" s="18"/>
      <c r="F37" s="18"/>
      <c r="G37" s="18"/>
      <c r="H37" s="18"/>
      <c r="I37" s="18"/>
      <c r="J37" s="19"/>
    </row>
    <row r="38" spans="1:10" x14ac:dyDescent="0.2">
      <c r="A38" s="61"/>
      <c r="B38" s="256" t="s">
        <v>767</v>
      </c>
      <c r="C38" s="18"/>
      <c r="D38" s="18"/>
      <c r="E38" s="18"/>
      <c r="F38" s="18"/>
      <c r="G38" s="18"/>
      <c r="H38" s="18"/>
      <c r="I38" s="18"/>
      <c r="J38" s="19"/>
    </row>
    <row r="39" spans="1:10" x14ac:dyDescent="0.2">
      <c r="A39" s="61"/>
      <c r="B39" s="256" t="s">
        <v>768</v>
      </c>
      <c r="C39" s="18"/>
      <c r="D39" s="18"/>
      <c r="E39" s="18"/>
      <c r="F39" s="18"/>
      <c r="G39" s="18"/>
      <c r="H39" s="18"/>
      <c r="I39" s="18"/>
      <c r="J39" s="19"/>
    </row>
    <row r="40" spans="1:10" x14ac:dyDescent="0.2">
      <c r="A40" s="61"/>
      <c r="B40" s="256" t="s">
        <v>769</v>
      </c>
      <c r="C40" s="18"/>
      <c r="D40" s="18"/>
      <c r="E40" s="18"/>
      <c r="F40" s="18"/>
      <c r="G40" s="18"/>
      <c r="H40" s="18"/>
      <c r="I40" s="18"/>
      <c r="J40" s="19"/>
    </row>
    <row r="41" spans="1:10" x14ac:dyDescent="0.2">
      <c r="A41" s="60"/>
      <c r="B41" s="2"/>
      <c r="C41" s="2"/>
      <c r="D41" s="2"/>
      <c r="E41" s="2"/>
      <c r="F41" s="2"/>
      <c r="G41" s="2"/>
      <c r="H41" s="2"/>
      <c r="I41" s="2"/>
      <c r="J41" s="183"/>
    </row>
    <row r="42" spans="1:10" x14ac:dyDescent="0.2">
      <c r="A42" s="9">
        <v>1</v>
      </c>
      <c r="B42" s="1815"/>
      <c r="C42" s="1759"/>
      <c r="D42" s="1759"/>
      <c r="E42" s="1759"/>
      <c r="F42" s="1759"/>
      <c r="G42" s="1759"/>
      <c r="H42" s="1759"/>
      <c r="I42" s="1820"/>
      <c r="J42" s="1078"/>
    </row>
    <row r="43" spans="1:10" x14ac:dyDescent="0.2">
      <c r="A43" s="199">
        <f>SUM(A42+1)</f>
        <v>2</v>
      </c>
      <c r="B43" s="1815"/>
      <c r="C43" s="1759"/>
      <c r="D43" s="1759"/>
      <c r="E43" s="1759"/>
      <c r="F43" s="1759"/>
      <c r="G43" s="1759"/>
      <c r="H43" s="1759"/>
      <c r="I43" s="1820"/>
      <c r="J43" s="1077"/>
    </row>
    <row r="44" spans="1:10" x14ac:dyDescent="0.2">
      <c r="A44" s="199">
        <f>SUM(A43+1)</f>
        <v>3</v>
      </c>
      <c r="B44" s="1815"/>
      <c r="C44" s="1759"/>
      <c r="D44" s="1759"/>
      <c r="E44" s="1759"/>
      <c r="F44" s="1759"/>
      <c r="G44" s="1759"/>
      <c r="H44" s="1759"/>
      <c r="I44" s="1820"/>
      <c r="J44" s="1077"/>
    </row>
    <row r="45" spans="1:10" x14ac:dyDescent="0.2">
      <c r="A45" s="199">
        <f>SUM(A44+1)</f>
        <v>4</v>
      </c>
      <c r="B45" s="1815"/>
      <c r="C45" s="1759"/>
      <c r="D45" s="1759"/>
      <c r="E45" s="1759"/>
      <c r="F45" s="1759"/>
      <c r="G45" s="1759"/>
      <c r="H45" s="1759"/>
      <c r="I45" s="1820"/>
      <c r="J45" s="1077"/>
    </row>
    <row r="46" spans="1:10" x14ac:dyDescent="0.2">
      <c r="A46" s="199">
        <f>SUM(A45+1)</f>
        <v>5</v>
      </c>
      <c r="B46" s="1815"/>
      <c r="C46" s="1759"/>
      <c r="D46" s="1759"/>
      <c r="E46" s="1759"/>
      <c r="F46" s="1759"/>
      <c r="G46" s="1759"/>
      <c r="H46" s="1759"/>
      <c r="I46" s="1820"/>
      <c r="J46" s="1077"/>
    </row>
    <row r="47" spans="1:10" x14ac:dyDescent="0.2">
      <c r="A47" s="248">
        <f>SUM(A46+1)</f>
        <v>6</v>
      </c>
      <c r="B47" s="2113" t="s">
        <v>1105</v>
      </c>
      <c r="C47" s="2114"/>
      <c r="D47" s="2114"/>
      <c r="E47" s="2114"/>
      <c r="F47" s="2114"/>
      <c r="G47" s="2114"/>
      <c r="H47" s="2114"/>
      <c r="I47" s="2115"/>
      <c r="J47" s="1640">
        <f>SUM(J42:J46)</f>
        <v>0</v>
      </c>
    </row>
  </sheetData>
  <sheetProtection sheet="1" objects="1" scenarios="1"/>
  <mergeCells count="24">
    <mergeCell ref="B46:I46"/>
    <mergeCell ref="B47:I47"/>
    <mergeCell ref="B32:I32"/>
    <mergeCell ref="B42:I42"/>
    <mergeCell ref="B43:I43"/>
    <mergeCell ref="B44:I44"/>
    <mergeCell ref="B45:I45"/>
    <mergeCell ref="A35:J35"/>
    <mergeCell ref="A36:J36"/>
    <mergeCell ref="B27:I27"/>
    <mergeCell ref="B28:I28"/>
    <mergeCell ref="B29:I29"/>
    <mergeCell ref="B30:I30"/>
    <mergeCell ref="B31:I31"/>
    <mergeCell ref="A1:J1"/>
    <mergeCell ref="A2:J2"/>
    <mergeCell ref="A18:J18"/>
    <mergeCell ref="A19:J19"/>
    <mergeCell ref="B10:I10"/>
    <mergeCell ref="B11:I11"/>
    <mergeCell ref="B12:I12"/>
    <mergeCell ref="B13:I13"/>
    <mergeCell ref="B14:I14"/>
    <mergeCell ref="B15:I15"/>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61"/>
  <sheetViews>
    <sheetView zoomScaleNormal="100" workbookViewId="0">
      <selection activeCell="O1" sqref="O1"/>
    </sheetView>
  </sheetViews>
  <sheetFormatPr defaultRowHeight="12.75" x14ac:dyDescent="0.2"/>
  <cols>
    <col min="1" max="1" width="4.7109375" style="22" customWidth="1"/>
    <col min="2" max="2" width="13.140625" style="43" customWidth="1"/>
    <col min="3" max="3" width="11.85546875" style="43" customWidth="1"/>
    <col min="4" max="4" width="2.28515625" style="43" customWidth="1"/>
    <col min="5" max="5" width="7.42578125" style="43" bestFit="1" customWidth="1"/>
    <col min="6" max="6" width="8.28515625" style="43" customWidth="1"/>
    <col min="7" max="7" width="4.5703125" style="43" customWidth="1"/>
    <col min="8" max="8" width="4.28515625" style="43" customWidth="1"/>
    <col min="9" max="9" width="8.140625" style="43" customWidth="1"/>
    <col min="10" max="11" width="7.7109375" style="43" customWidth="1"/>
    <col min="12" max="12" width="13.5703125" style="43" customWidth="1"/>
    <col min="13" max="16384" width="9.140625" style="43"/>
  </cols>
  <sheetData>
    <row r="1" spans="1:13" ht="18" x14ac:dyDescent="0.25">
      <c r="A1" s="1773" t="s">
        <v>446</v>
      </c>
      <c r="B1" s="1774"/>
      <c r="C1" s="1774"/>
      <c r="D1" s="1774"/>
      <c r="E1" s="1774"/>
      <c r="F1" s="1774"/>
      <c r="G1" s="1774"/>
      <c r="H1" s="1774"/>
      <c r="I1" s="1774"/>
      <c r="J1" s="1774"/>
      <c r="K1" s="1774"/>
      <c r="L1" s="1774"/>
      <c r="M1" s="1775"/>
    </row>
    <row r="2" spans="1:13" ht="18" x14ac:dyDescent="0.25">
      <c r="A2" s="1776" t="s">
        <v>447</v>
      </c>
      <c r="B2" s="1739"/>
      <c r="C2" s="1739"/>
      <c r="D2" s="1739"/>
      <c r="E2" s="1739"/>
      <c r="F2" s="1739"/>
      <c r="G2" s="1739"/>
      <c r="H2" s="1739"/>
      <c r="I2" s="1739"/>
      <c r="J2" s="1739"/>
      <c r="K2" s="1739"/>
      <c r="L2" s="1739"/>
      <c r="M2" s="1777"/>
    </row>
    <row r="3" spans="1:13" x14ac:dyDescent="0.2">
      <c r="A3" s="346"/>
      <c r="B3" s="2"/>
      <c r="C3" s="2"/>
      <c r="D3" s="2"/>
      <c r="E3" s="2"/>
      <c r="F3" s="2"/>
      <c r="G3" s="2"/>
      <c r="H3" s="2"/>
      <c r="I3" s="2"/>
      <c r="J3" s="2"/>
      <c r="K3" s="2"/>
      <c r="L3" s="2"/>
      <c r="M3" s="183"/>
    </row>
    <row r="4" spans="1:13" ht="14.25" x14ac:dyDescent="0.2">
      <c r="A4" s="544" t="s">
        <v>448</v>
      </c>
      <c r="B4" s="1"/>
      <c r="C4" s="1"/>
      <c r="D4" s="1"/>
      <c r="E4" s="1"/>
      <c r="F4" s="1"/>
      <c r="G4" s="220" t="s">
        <v>449</v>
      </c>
      <c r="H4" s="1"/>
      <c r="I4" s="1"/>
      <c r="J4" s="1"/>
      <c r="K4" s="1"/>
      <c r="L4" s="9" t="s">
        <v>394</v>
      </c>
      <c r="M4" s="222"/>
    </row>
    <row r="5" spans="1:13" x14ac:dyDescent="0.2">
      <c r="A5" s="9"/>
      <c r="B5" s="10"/>
      <c r="C5" s="249" t="s">
        <v>450</v>
      </c>
      <c r="D5" s="10"/>
      <c r="E5" s="10"/>
      <c r="F5" s="10"/>
      <c r="G5" s="61"/>
      <c r="H5" s="18"/>
      <c r="I5" s="19"/>
      <c r="J5" s="18"/>
      <c r="K5" s="18"/>
      <c r="L5" s="9" t="s">
        <v>451</v>
      </c>
      <c r="M5" s="222"/>
    </row>
    <row r="6" spans="1:13" x14ac:dyDescent="0.2">
      <c r="A6" s="9" t="s">
        <v>452</v>
      </c>
      <c r="B6" s="10"/>
      <c r="C6" s="9" t="s">
        <v>453</v>
      </c>
      <c r="D6" s="4" t="s">
        <v>454</v>
      </c>
      <c r="E6" s="4"/>
      <c r="F6" s="4"/>
      <c r="G6" s="220" t="s">
        <v>455</v>
      </c>
      <c r="H6" s="1"/>
      <c r="I6" s="221"/>
      <c r="J6" s="1" t="s">
        <v>456</v>
      </c>
      <c r="K6" s="1"/>
      <c r="L6" s="9" t="s">
        <v>457</v>
      </c>
      <c r="M6" s="222"/>
    </row>
    <row r="7" spans="1:13" ht="15" thickBot="1" x14ac:dyDescent="0.25">
      <c r="A7" s="248" t="s">
        <v>844</v>
      </c>
      <c r="B7" s="238" t="s">
        <v>458</v>
      </c>
      <c r="C7" s="248" t="s">
        <v>459</v>
      </c>
      <c r="D7" s="1" t="s">
        <v>460</v>
      </c>
      <c r="E7" s="1"/>
      <c r="F7" s="1"/>
      <c r="G7" s="212" t="s">
        <v>461</v>
      </c>
      <c r="H7" s="221"/>
      <c r="I7" s="246" t="s">
        <v>462</v>
      </c>
      <c r="J7" s="246" t="s">
        <v>463</v>
      </c>
      <c r="K7" s="246" t="s">
        <v>464</v>
      </c>
      <c r="L7" s="248" t="s">
        <v>465</v>
      </c>
      <c r="M7" s="248" t="s">
        <v>466</v>
      </c>
    </row>
    <row r="8" spans="1:13" x14ac:dyDescent="0.2">
      <c r="A8" s="545">
        <v>1</v>
      </c>
      <c r="B8" s="962"/>
      <c r="C8" s="963"/>
      <c r="D8" s="2136"/>
      <c r="E8" s="2142"/>
      <c r="F8" s="2137"/>
      <c r="G8" s="2144"/>
      <c r="H8" s="2145"/>
      <c r="I8" s="964"/>
      <c r="J8" s="964"/>
      <c r="K8" s="964"/>
      <c r="L8" s="964"/>
      <c r="M8" s="964"/>
    </row>
    <row r="9" spans="1:13" x14ac:dyDescent="0.2">
      <c r="A9" s="199">
        <v>2</v>
      </c>
      <c r="B9" s="965"/>
      <c r="C9" s="966"/>
      <c r="D9" s="2123"/>
      <c r="E9" s="2133"/>
      <c r="F9" s="2124"/>
      <c r="G9" s="2131"/>
      <c r="H9" s="2132"/>
      <c r="I9" s="967"/>
      <c r="J9" s="967"/>
      <c r="K9" s="967"/>
      <c r="L9" s="967"/>
      <c r="M9" s="967"/>
    </row>
    <row r="10" spans="1:13" x14ac:dyDescent="0.2">
      <c r="A10" s="199">
        <v>3</v>
      </c>
      <c r="B10" s="965"/>
      <c r="C10" s="966"/>
      <c r="D10" s="2123"/>
      <c r="E10" s="2133"/>
      <c r="F10" s="2124"/>
      <c r="G10" s="2131"/>
      <c r="H10" s="2132"/>
      <c r="I10" s="967"/>
      <c r="J10" s="967"/>
      <c r="K10" s="967"/>
      <c r="L10" s="967"/>
      <c r="M10" s="967"/>
    </row>
    <row r="11" spans="1:13" x14ac:dyDescent="0.2">
      <c r="A11" s="199">
        <v>4</v>
      </c>
      <c r="B11" s="965"/>
      <c r="C11" s="966"/>
      <c r="D11" s="2123"/>
      <c r="E11" s="2133"/>
      <c r="F11" s="2124"/>
      <c r="G11" s="2131"/>
      <c r="H11" s="2132"/>
      <c r="I11" s="967"/>
      <c r="J11" s="967"/>
      <c r="K11" s="967"/>
      <c r="L11" s="967"/>
      <c r="M11" s="967"/>
    </row>
    <row r="12" spans="1:13" ht="13.5" thickBot="1" x14ac:dyDescent="0.25">
      <c r="A12" s="258">
        <v>5</v>
      </c>
      <c r="B12" s="968"/>
      <c r="C12" s="969"/>
      <c r="D12" s="2134"/>
      <c r="E12" s="2147"/>
      <c r="F12" s="2135"/>
      <c r="G12" s="2129"/>
      <c r="H12" s="2130"/>
      <c r="I12" s="970"/>
      <c r="J12" s="970"/>
      <c r="K12" s="970"/>
      <c r="L12" s="970"/>
      <c r="M12" s="970"/>
    </row>
    <row r="13" spans="1:13" ht="13.5" thickTop="1" x14ac:dyDescent="0.2">
      <c r="A13" s="220" t="s">
        <v>467</v>
      </c>
      <c r="B13" s="1"/>
      <c r="C13" s="1"/>
      <c r="D13" s="1"/>
      <c r="E13" s="1"/>
      <c r="F13" s="1"/>
      <c r="G13" s="1"/>
      <c r="H13" s="1"/>
      <c r="I13" s="1"/>
      <c r="J13" s="212"/>
      <c r="K13" s="4"/>
      <c r="L13" s="259" t="s">
        <v>394</v>
      </c>
      <c r="M13" s="242"/>
    </row>
    <row r="14" spans="1:13" x14ac:dyDescent="0.2">
      <c r="A14" s="244"/>
      <c r="B14" s="212"/>
      <c r="C14" s="212"/>
      <c r="D14" s="4"/>
      <c r="E14" s="212"/>
      <c r="F14" s="212"/>
      <c r="G14" s="4"/>
      <c r="H14" s="212"/>
      <c r="I14" s="4"/>
      <c r="J14" s="260" t="s">
        <v>468</v>
      </c>
      <c r="K14" s="261"/>
      <c r="L14" s="9" t="s">
        <v>451</v>
      </c>
      <c r="M14" s="222"/>
    </row>
    <row r="15" spans="1:13" ht="14.25" x14ac:dyDescent="0.2">
      <c r="A15" s="244" t="s">
        <v>452</v>
      </c>
      <c r="B15" s="244" t="s">
        <v>469</v>
      </c>
      <c r="C15" s="61"/>
      <c r="D15" s="23"/>
      <c r="E15" s="121"/>
      <c r="F15" s="61"/>
      <c r="G15" s="18"/>
      <c r="H15" s="171" t="s">
        <v>48</v>
      </c>
      <c r="I15" s="4"/>
      <c r="J15" s="212" t="s">
        <v>462</v>
      </c>
      <c r="K15" s="5"/>
      <c r="L15" s="9" t="s">
        <v>470</v>
      </c>
      <c r="M15" s="222"/>
    </row>
    <row r="16" spans="1:13" ht="15" thickBot="1" x14ac:dyDescent="0.25">
      <c r="A16" s="241" t="s">
        <v>844</v>
      </c>
      <c r="B16" s="172" t="s">
        <v>471</v>
      </c>
      <c r="C16" s="213" t="s">
        <v>704</v>
      </c>
      <c r="D16" s="13"/>
      <c r="E16" s="241" t="s">
        <v>540</v>
      </c>
      <c r="F16" s="213" t="s">
        <v>472</v>
      </c>
      <c r="G16" s="13"/>
      <c r="H16" s="213" t="s">
        <v>1069</v>
      </c>
      <c r="I16" s="13"/>
      <c r="J16" s="213" t="s">
        <v>473</v>
      </c>
      <c r="K16" s="14"/>
      <c r="L16" s="11" t="s">
        <v>465</v>
      </c>
      <c r="M16" s="11" t="s">
        <v>466</v>
      </c>
    </row>
    <row r="17" spans="1:13" x14ac:dyDescent="0.2">
      <c r="A17" s="9">
        <v>6</v>
      </c>
      <c r="B17" s="971"/>
      <c r="C17" s="2136"/>
      <c r="D17" s="2137"/>
      <c r="E17" s="972"/>
      <c r="F17" s="2144"/>
      <c r="G17" s="2145"/>
      <c r="H17" s="2144"/>
      <c r="I17" s="2145"/>
      <c r="J17" s="2144"/>
      <c r="K17" s="2145"/>
      <c r="L17" s="973"/>
      <c r="M17" s="972"/>
    </row>
    <row r="18" spans="1:13" x14ac:dyDescent="0.2">
      <c r="A18" s="199">
        <v>7</v>
      </c>
      <c r="B18" s="965"/>
      <c r="C18" s="2123"/>
      <c r="D18" s="2124"/>
      <c r="E18" s="966"/>
      <c r="F18" s="2131"/>
      <c r="G18" s="2132"/>
      <c r="H18" s="2131"/>
      <c r="I18" s="2132"/>
      <c r="J18" s="2131"/>
      <c r="K18" s="2132"/>
      <c r="L18" s="974"/>
      <c r="M18" s="966"/>
    </row>
    <row r="19" spans="1:13" x14ac:dyDescent="0.2">
      <c r="A19" s="199">
        <v>8</v>
      </c>
      <c r="B19" s="965"/>
      <c r="C19" s="2123"/>
      <c r="D19" s="2124"/>
      <c r="E19" s="966"/>
      <c r="F19" s="2131"/>
      <c r="G19" s="2132"/>
      <c r="H19" s="2131"/>
      <c r="I19" s="2132"/>
      <c r="J19" s="2131"/>
      <c r="K19" s="2132"/>
      <c r="L19" s="974"/>
      <c r="M19" s="966"/>
    </row>
    <row r="20" spans="1:13" x14ac:dyDescent="0.2">
      <c r="A20" s="199">
        <v>9</v>
      </c>
      <c r="B20" s="965"/>
      <c r="C20" s="2123"/>
      <c r="D20" s="2124"/>
      <c r="E20" s="966"/>
      <c r="F20" s="2131"/>
      <c r="G20" s="2132"/>
      <c r="H20" s="2131"/>
      <c r="I20" s="2132"/>
      <c r="J20" s="2131"/>
      <c r="K20" s="2132"/>
      <c r="L20" s="974"/>
      <c r="M20" s="966"/>
    </row>
    <row r="21" spans="1:13" ht="13.5" thickBot="1" x14ac:dyDescent="0.25">
      <c r="A21" s="258">
        <v>10</v>
      </c>
      <c r="B21" s="968"/>
      <c r="C21" s="2134"/>
      <c r="D21" s="2135"/>
      <c r="E21" s="975"/>
      <c r="F21" s="2129"/>
      <c r="G21" s="2130"/>
      <c r="H21" s="2129"/>
      <c r="I21" s="2130"/>
      <c r="J21" s="2129"/>
      <c r="K21" s="2130"/>
      <c r="L21" s="976"/>
      <c r="M21" s="975"/>
    </row>
    <row r="22" spans="1:13" ht="13.5" thickTop="1" x14ac:dyDescent="0.2">
      <c r="A22" s="243"/>
      <c r="B22" s="17"/>
      <c r="C22" s="17"/>
      <c r="D22" s="17"/>
      <c r="E22" s="17"/>
      <c r="F22" s="17"/>
      <c r="G22" s="214" t="s">
        <v>474</v>
      </c>
      <c r="H22" s="17"/>
      <c r="I22" s="17"/>
      <c r="J22" s="17"/>
      <c r="K22" s="17"/>
      <c r="L22" s="259" t="s">
        <v>394</v>
      </c>
      <c r="M22" s="242"/>
    </row>
    <row r="23" spans="1:13" ht="14.25" x14ac:dyDescent="0.2">
      <c r="A23" s="220" t="s">
        <v>475</v>
      </c>
      <c r="B23" s="1"/>
      <c r="C23" s="1"/>
      <c r="D23" s="1"/>
      <c r="E23" s="1"/>
      <c r="F23" s="1"/>
      <c r="G23" s="220" t="s">
        <v>476</v>
      </c>
      <c r="H23" s="1"/>
      <c r="I23" s="1"/>
      <c r="J23" s="1"/>
      <c r="K23" s="1"/>
      <c r="L23" s="9" t="s">
        <v>451</v>
      </c>
      <c r="M23" s="222"/>
    </row>
    <row r="24" spans="1:13" ht="14.25" x14ac:dyDescent="0.2">
      <c r="A24" s="244" t="s">
        <v>452</v>
      </c>
      <c r="B24" s="244"/>
      <c r="C24" s="61"/>
      <c r="D24" s="23"/>
      <c r="E24" s="121"/>
      <c r="F24" s="19"/>
      <c r="G24" s="18"/>
      <c r="H24" s="173"/>
      <c r="I24" s="4"/>
      <c r="J24" s="212"/>
      <c r="K24" s="5"/>
      <c r="L24" s="9" t="s">
        <v>477</v>
      </c>
      <c r="M24" s="222"/>
    </row>
    <row r="25" spans="1:13" ht="15" thickBot="1" x14ac:dyDescent="0.25">
      <c r="A25" s="241" t="s">
        <v>844</v>
      </c>
      <c r="B25" s="241" t="s">
        <v>478</v>
      </c>
      <c r="C25" s="213" t="s">
        <v>704</v>
      </c>
      <c r="D25" s="13"/>
      <c r="E25" s="174" t="s">
        <v>540</v>
      </c>
      <c r="F25" s="14"/>
      <c r="G25" s="13" t="s">
        <v>479</v>
      </c>
      <c r="H25" s="13"/>
      <c r="I25" s="13"/>
      <c r="J25" s="213" t="s">
        <v>480</v>
      </c>
      <c r="K25" s="14"/>
      <c r="L25" s="11" t="s">
        <v>434</v>
      </c>
      <c r="M25" s="11" t="s">
        <v>466</v>
      </c>
    </row>
    <row r="26" spans="1:13" x14ac:dyDescent="0.2">
      <c r="A26" s="9">
        <v>11</v>
      </c>
      <c r="B26" s="977"/>
      <c r="C26" s="2136"/>
      <c r="D26" s="2137"/>
      <c r="E26" s="2144"/>
      <c r="F26" s="2145"/>
      <c r="G26" s="2138"/>
      <c r="H26" s="2146"/>
      <c r="I26" s="2139"/>
      <c r="J26" s="2138"/>
      <c r="K26" s="2139"/>
      <c r="L26" s="977"/>
      <c r="M26" s="977"/>
    </row>
    <row r="27" spans="1:13" x14ac:dyDescent="0.2">
      <c r="A27" s="199">
        <v>12</v>
      </c>
      <c r="B27" s="967"/>
      <c r="C27" s="2123"/>
      <c r="D27" s="2124"/>
      <c r="E27" s="2131"/>
      <c r="F27" s="2132"/>
      <c r="G27" s="2125"/>
      <c r="H27" s="2140"/>
      <c r="I27" s="2126"/>
      <c r="J27" s="2125"/>
      <c r="K27" s="2126"/>
      <c r="L27" s="967"/>
      <c r="M27" s="967"/>
    </row>
    <row r="28" spans="1:13" x14ac:dyDescent="0.2">
      <c r="A28" s="199">
        <v>13</v>
      </c>
      <c r="B28" s="967"/>
      <c r="C28" s="2123"/>
      <c r="D28" s="2124"/>
      <c r="E28" s="2131"/>
      <c r="F28" s="2132"/>
      <c r="G28" s="2125"/>
      <c r="H28" s="2140"/>
      <c r="I28" s="2126"/>
      <c r="J28" s="2125"/>
      <c r="K28" s="2126"/>
      <c r="L28" s="967"/>
      <c r="M28" s="967"/>
    </row>
    <row r="29" spans="1:13" x14ac:dyDescent="0.2">
      <c r="A29" s="199">
        <v>14</v>
      </c>
      <c r="B29" s="967"/>
      <c r="C29" s="2123"/>
      <c r="D29" s="2124"/>
      <c r="E29" s="2131"/>
      <c r="F29" s="2132"/>
      <c r="G29" s="2125"/>
      <c r="H29" s="2140"/>
      <c r="I29" s="2126"/>
      <c r="J29" s="2125"/>
      <c r="K29" s="2126"/>
      <c r="L29" s="967"/>
      <c r="M29" s="967"/>
    </row>
    <row r="30" spans="1:13" ht="13.5" thickBot="1" x14ac:dyDescent="0.25">
      <c r="A30" s="258">
        <v>15</v>
      </c>
      <c r="B30" s="970"/>
      <c r="C30" s="2134"/>
      <c r="D30" s="2135"/>
      <c r="E30" s="2129"/>
      <c r="F30" s="2130"/>
      <c r="G30" s="2127"/>
      <c r="H30" s="2141"/>
      <c r="I30" s="2128"/>
      <c r="J30" s="2127"/>
      <c r="K30" s="2128"/>
      <c r="L30" s="970"/>
      <c r="M30" s="970"/>
    </row>
    <row r="31" spans="1:13" ht="13.5" thickTop="1" x14ac:dyDescent="0.2">
      <c r="A31" s="243"/>
      <c r="B31" s="15"/>
      <c r="C31" s="15"/>
      <c r="D31" s="15"/>
      <c r="E31" s="15"/>
      <c r="F31" s="15"/>
      <c r="G31" s="15"/>
      <c r="H31" s="15"/>
      <c r="I31" s="15"/>
      <c r="J31" s="15"/>
      <c r="K31" s="15"/>
      <c r="L31" s="15"/>
      <c r="M31" s="16"/>
    </row>
    <row r="32" spans="1:13" ht="15" thickBot="1" x14ac:dyDescent="0.25">
      <c r="A32" s="546" t="s">
        <v>481</v>
      </c>
      <c r="B32" s="175"/>
      <c r="C32" s="175"/>
      <c r="D32" s="175"/>
      <c r="E32" s="175"/>
      <c r="F32" s="175"/>
      <c r="G32" s="175"/>
      <c r="H32" s="175"/>
      <c r="I32" s="175"/>
      <c r="J32" s="175"/>
      <c r="K32" s="175"/>
      <c r="L32" s="175"/>
      <c r="M32" s="547"/>
    </row>
    <row r="33" spans="1:13" x14ac:dyDescent="0.2">
      <c r="A33" s="9">
        <v>16</v>
      </c>
      <c r="B33" s="971" t="s">
        <v>482</v>
      </c>
      <c r="C33" s="971"/>
      <c r="D33" s="2142"/>
      <c r="E33" s="2142"/>
      <c r="F33" s="2142"/>
      <c r="G33" s="2142"/>
      <c r="H33" s="2142"/>
      <c r="I33" s="2142"/>
      <c r="J33" s="2142"/>
      <c r="K33" s="2142"/>
      <c r="L33" s="2142"/>
      <c r="M33" s="2137"/>
    </row>
    <row r="34" spans="1:13" ht="14.25" x14ac:dyDescent="0.2">
      <c r="A34" s="199">
        <v>17</v>
      </c>
      <c r="B34" s="965" t="s">
        <v>483</v>
      </c>
      <c r="C34" s="965"/>
      <c r="D34" s="2133"/>
      <c r="E34" s="2133"/>
      <c r="F34" s="2133"/>
      <c r="G34" s="2133"/>
      <c r="H34" s="2133"/>
      <c r="I34" s="2133"/>
      <c r="J34" s="965" t="s">
        <v>484</v>
      </c>
      <c r="K34" s="965"/>
      <c r="L34" s="2143"/>
      <c r="M34" s="2132"/>
    </row>
    <row r="35" spans="1:13" x14ac:dyDescent="0.2">
      <c r="A35" s="199">
        <v>18</v>
      </c>
      <c r="B35" s="2123"/>
      <c r="C35" s="2133"/>
      <c r="D35" s="2133"/>
      <c r="E35" s="2133"/>
      <c r="F35" s="2133"/>
      <c r="G35" s="2133"/>
      <c r="H35" s="2133"/>
      <c r="I35" s="2133"/>
      <c r="J35" s="2133"/>
      <c r="K35" s="2133"/>
      <c r="L35" s="2133"/>
      <c r="M35" s="2124"/>
    </row>
    <row r="36" spans="1:13" x14ac:dyDescent="0.2">
      <c r="A36" s="248">
        <v>19</v>
      </c>
      <c r="B36" s="2123"/>
      <c r="C36" s="2133"/>
      <c r="D36" s="2133"/>
      <c r="E36" s="2133"/>
      <c r="F36" s="2133"/>
      <c r="G36" s="2133"/>
      <c r="H36" s="2133"/>
      <c r="I36" s="2133"/>
      <c r="J36" s="2133"/>
      <c r="K36" s="2133"/>
      <c r="L36" s="2133"/>
      <c r="M36" s="2124"/>
    </row>
    <row r="37" spans="1:13" x14ac:dyDescent="0.2">
      <c r="A37" s="244"/>
      <c r="B37" s="548" t="s">
        <v>485</v>
      </c>
      <c r="C37" s="18"/>
      <c r="D37" s="18"/>
      <c r="E37" s="18"/>
      <c r="F37" s="18"/>
      <c r="G37" s="18"/>
      <c r="H37" s="18"/>
      <c r="I37" s="18"/>
      <c r="J37" s="18"/>
      <c r="K37" s="18"/>
      <c r="L37" s="18"/>
      <c r="M37" s="19"/>
    </row>
    <row r="38" spans="1:13" x14ac:dyDescent="0.2">
      <c r="A38" s="244"/>
      <c r="B38" s="548" t="s">
        <v>486</v>
      </c>
      <c r="C38" s="18"/>
      <c r="D38" s="18"/>
      <c r="E38" s="18"/>
      <c r="F38" s="18"/>
      <c r="G38" s="18"/>
      <c r="H38" s="18"/>
      <c r="I38" s="18"/>
      <c r="J38" s="18"/>
      <c r="K38" s="18"/>
      <c r="L38" s="18"/>
      <c r="M38" s="19"/>
    </row>
    <row r="39" spans="1:13" x14ac:dyDescent="0.2">
      <c r="A39" s="244"/>
      <c r="B39" s="548" t="s">
        <v>487</v>
      </c>
      <c r="C39" s="18"/>
      <c r="D39" s="18"/>
      <c r="E39" s="18"/>
      <c r="F39" s="18"/>
      <c r="G39" s="18"/>
      <c r="H39" s="18"/>
      <c r="I39" s="18"/>
      <c r="J39" s="18"/>
      <c r="K39" s="18"/>
      <c r="L39" s="18"/>
      <c r="M39" s="19"/>
    </row>
    <row r="40" spans="1:13" x14ac:dyDescent="0.2">
      <c r="A40" s="244"/>
      <c r="B40" s="548" t="s">
        <v>488</v>
      </c>
      <c r="C40" s="18"/>
      <c r="D40" s="18"/>
      <c r="E40" s="18"/>
      <c r="F40" s="18"/>
      <c r="G40" s="18"/>
      <c r="H40" s="18"/>
      <c r="I40" s="18"/>
      <c r="J40" s="18"/>
      <c r="K40" s="18"/>
      <c r="L40" s="18"/>
      <c r="M40" s="19"/>
    </row>
    <row r="41" spans="1:13" x14ac:dyDescent="0.2">
      <c r="A41" s="346"/>
      <c r="B41" s="549" t="s">
        <v>489</v>
      </c>
      <c r="C41" s="2"/>
      <c r="D41" s="2"/>
      <c r="E41" s="2"/>
      <c r="F41" s="2"/>
      <c r="G41" s="2"/>
      <c r="H41" s="2"/>
      <c r="I41" s="2"/>
      <c r="J41" s="2"/>
      <c r="K41" s="2"/>
      <c r="L41" s="2"/>
      <c r="M41" s="183"/>
    </row>
    <row r="43" spans="1:13" ht="18" x14ac:dyDescent="0.25">
      <c r="A43" s="1773" t="s">
        <v>490</v>
      </c>
      <c r="B43" s="1774"/>
      <c r="C43" s="1774"/>
      <c r="D43" s="1774"/>
      <c r="E43" s="1774"/>
      <c r="F43" s="1774"/>
      <c r="G43" s="1774"/>
      <c r="H43" s="1774"/>
      <c r="I43" s="1774"/>
      <c r="J43" s="1774"/>
      <c r="K43" s="1774"/>
      <c r="L43" s="1774"/>
      <c r="M43" s="1775"/>
    </row>
    <row r="44" spans="1:13" ht="18" x14ac:dyDescent="0.25">
      <c r="A44" s="1776" t="s">
        <v>491</v>
      </c>
      <c r="B44" s="1739"/>
      <c r="C44" s="1739"/>
      <c r="D44" s="1739"/>
      <c r="E44" s="1739"/>
      <c r="F44" s="1739"/>
      <c r="G44" s="1739"/>
      <c r="H44" s="1739"/>
      <c r="I44" s="1739"/>
      <c r="J44" s="1739"/>
      <c r="K44" s="1739"/>
      <c r="L44" s="1739"/>
      <c r="M44" s="1777"/>
    </row>
    <row r="45" spans="1:13" x14ac:dyDescent="0.2">
      <c r="A45" s="346"/>
      <c r="B45" s="2"/>
      <c r="C45" s="2"/>
      <c r="D45" s="2"/>
      <c r="E45" s="2"/>
      <c r="F45" s="2"/>
      <c r="G45" s="2"/>
      <c r="H45" s="2"/>
      <c r="I45" s="2"/>
      <c r="J45" s="2"/>
      <c r="K45" s="2"/>
      <c r="L45" s="2"/>
      <c r="M45" s="183"/>
    </row>
    <row r="46" spans="1:13" x14ac:dyDescent="0.2">
      <c r="A46" s="9" t="s">
        <v>839</v>
      </c>
      <c r="B46" s="61"/>
      <c r="C46" s="18"/>
      <c r="D46" s="61"/>
      <c r="E46" s="19"/>
      <c r="F46" s="212" t="s">
        <v>492</v>
      </c>
      <c r="G46" s="4"/>
      <c r="H46" s="4"/>
      <c r="I46" s="4"/>
      <c r="J46" s="212" t="s">
        <v>875</v>
      </c>
      <c r="K46" s="4"/>
      <c r="L46" s="18"/>
      <c r="M46" s="19"/>
    </row>
    <row r="47" spans="1:13" ht="13.5" thickBot="1" x14ac:dyDescent="0.25">
      <c r="A47" s="11" t="s">
        <v>844</v>
      </c>
      <c r="B47" s="213" t="s">
        <v>493</v>
      </c>
      <c r="C47" s="13"/>
      <c r="D47" s="176" t="s">
        <v>540</v>
      </c>
      <c r="E47" s="177"/>
      <c r="F47" s="213" t="s">
        <v>494</v>
      </c>
      <c r="G47" s="13"/>
      <c r="H47" s="13"/>
      <c r="I47" s="13"/>
      <c r="J47" s="213" t="s">
        <v>466</v>
      </c>
      <c r="K47" s="13"/>
      <c r="L47" s="13"/>
      <c r="M47" s="14"/>
    </row>
    <row r="48" spans="1:13" x14ac:dyDescent="0.2">
      <c r="A48" s="199">
        <v>1</v>
      </c>
      <c r="B48" s="237" t="s">
        <v>495</v>
      </c>
      <c r="C48" s="31"/>
      <c r="D48" s="2097"/>
      <c r="E48" s="2098"/>
      <c r="F48" s="2097"/>
      <c r="G48" s="2122"/>
      <c r="H48" s="2122"/>
      <c r="I48" s="2098"/>
      <c r="J48" s="1816"/>
      <c r="K48" s="1817"/>
      <c r="L48" s="1817"/>
      <c r="M48" s="1821"/>
    </row>
    <row r="49" spans="1:13" x14ac:dyDescent="0.2">
      <c r="A49" s="199">
        <v>2</v>
      </c>
      <c r="B49" s="31" t="s">
        <v>496</v>
      </c>
      <c r="C49" s="31"/>
      <c r="D49" s="2104"/>
      <c r="E49" s="2105"/>
      <c r="F49" s="2104"/>
      <c r="G49" s="2116"/>
      <c r="H49" s="2116"/>
      <c r="I49" s="2105"/>
      <c r="J49" s="1815"/>
      <c r="K49" s="1759"/>
      <c r="L49" s="1759"/>
      <c r="M49" s="1820"/>
    </row>
    <row r="50" spans="1:13" x14ac:dyDescent="0.2">
      <c r="A50" s="199">
        <v>3</v>
      </c>
      <c r="B50" s="31" t="s">
        <v>125</v>
      </c>
      <c r="C50" s="31"/>
      <c r="D50" s="2104"/>
      <c r="E50" s="2105"/>
      <c r="F50" s="2104"/>
      <c r="G50" s="2116"/>
      <c r="H50" s="2116"/>
      <c r="I50" s="2105"/>
      <c r="J50" s="1815"/>
      <c r="K50" s="1759"/>
      <c r="L50" s="1759"/>
      <c r="M50" s="1820"/>
    </row>
    <row r="51" spans="1:13" x14ac:dyDescent="0.2">
      <c r="A51" s="199">
        <v>4</v>
      </c>
      <c r="B51" s="31" t="s">
        <v>126</v>
      </c>
      <c r="C51" s="31"/>
      <c r="D51" s="2104"/>
      <c r="E51" s="2105"/>
      <c r="F51" s="2104"/>
      <c r="G51" s="2116"/>
      <c r="H51" s="2116"/>
      <c r="I51" s="2105"/>
      <c r="J51" s="1815"/>
      <c r="K51" s="1759"/>
      <c r="L51" s="1759"/>
      <c r="M51" s="1820"/>
    </row>
    <row r="52" spans="1:13" x14ac:dyDescent="0.2">
      <c r="A52" s="199">
        <v>5</v>
      </c>
      <c r="B52" s="237" t="s">
        <v>127</v>
      </c>
      <c r="C52" s="31"/>
      <c r="D52" s="2104"/>
      <c r="E52" s="2105"/>
      <c r="F52" s="2104"/>
      <c r="G52" s="2116"/>
      <c r="H52" s="2116"/>
      <c r="I52" s="2105"/>
      <c r="J52" s="1815"/>
      <c r="K52" s="1759"/>
      <c r="L52" s="1759"/>
      <c r="M52" s="1820"/>
    </row>
    <row r="53" spans="1:13" x14ac:dyDescent="0.2">
      <c r="A53" s="199">
        <v>6</v>
      </c>
      <c r="B53" s="31" t="s">
        <v>496</v>
      </c>
      <c r="C53" s="31"/>
      <c r="D53" s="2104"/>
      <c r="E53" s="2105"/>
      <c r="F53" s="2104"/>
      <c r="G53" s="2116"/>
      <c r="H53" s="2116"/>
      <c r="I53" s="2105"/>
      <c r="J53" s="1815"/>
      <c r="K53" s="1759"/>
      <c r="L53" s="1759"/>
      <c r="M53" s="1820"/>
    </row>
    <row r="54" spans="1:13" x14ac:dyDescent="0.2">
      <c r="A54" s="199">
        <v>7</v>
      </c>
      <c r="B54" s="31" t="s">
        <v>125</v>
      </c>
      <c r="C54" s="31"/>
      <c r="D54" s="2104"/>
      <c r="E54" s="2105"/>
      <c r="F54" s="2104"/>
      <c r="G54" s="2116"/>
      <c r="H54" s="2116"/>
      <c r="I54" s="2105"/>
      <c r="J54" s="1815"/>
      <c r="K54" s="1759"/>
      <c r="L54" s="1759"/>
      <c r="M54" s="1820"/>
    </row>
    <row r="55" spans="1:13" x14ac:dyDescent="0.2">
      <c r="A55" s="199">
        <v>8</v>
      </c>
      <c r="B55" s="31" t="s">
        <v>126</v>
      </c>
      <c r="C55" s="31"/>
      <c r="D55" s="2104"/>
      <c r="E55" s="2105"/>
      <c r="F55" s="2104"/>
      <c r="G55" s="2116"/>
      <c r="H55" s="2116"/>
      <c r="I55" s="2105"/>
      <c r="J55" s="1815"/>
      <c r="K55" s="1759"/>
      <c r="L55" s="1759"/>
      <c r="M55" s="1820"/>
    </row>
    <row r="56" spans="1:13" x14ac:dyDescent="0.2">
      <c r="A56" s="199">
        <v>9</v>
      </c>
      <c r="B56" s="237" t="s">
        <v>128</v>
      </c>
      <c r="C56" s="31"/>
      <c r="D56" s="2104"/>
      <c r="E56" s="2105"/>
      <c r="F56" s="2104"/>
      <c r="G56" s="2116"/>
      <c r="H56" s="2116"/>
      <c r="I56" s="2105"/>
      <c r="J56" s="1815"/>
      <c r="K56" s="1759"/>
      <c r="L56" s="1759"/>
      <c r="M56" s="1820"/>
    </row>
    <row r="57" spans="1:13" x14ac:dyDescent="0.2">
      <c r="A57" s="199">
        <v>10</v>
      </c>
      <c r="B57" s="31" t="s">
        <v>126</v>
      </c>
      <c r="C57" s="31"/>
      <c r="D57" s="2104"/>
      <c r="E57" s="2105"/>
      <c r="F57" s="2104"/>
      <c r="G57" s="2116"/>
      <c r="H57" s="2116"/>
      <c r="I57" s="2105"/>
      <c r="J57" s="1815"/>
      <c r="K57" s="1759"/>
      <c r="L57" s="1759"/>
      <c r="M57" s="1820"/>
    </row>
    <row r="58" spans="1:13" x14ac:dyDescent="0.2">
      <c r="A58" s="199">
        <v>11</v>
      </c>
      <c r="B58" s="31" t="s">
        <v>129</v>
      </c>
      <c r="C58" s="31"/>
      <c r="D58" s="2104"/>
      <c r="E58" s="2105"/>
      <c r="F58" s="2104"/>
      <c r="G58" s="2116"/>
      <c r="H58" s="2116"/>
      <c r="I58" s="2105"/>
      <c r="J58" s="1815"/>
      <c r="K58" s="1759"/>
      <c r="L58" s="1759"/>
      <c r="M58" s="1820"/>
    </row>
    <row r="59" spans="1:13" x14ac:dyDescent="0.2">
      <c r="A59" s="199">
        <v>12</v>
      </c>
      <c r="B59" s="31" t="s">
        <v>496</v>
      </c>
      <c r="C59" s="31"/>
      <c r="D59" s="2104"/>
      <c r="E59" s="2105"/>
      <c r="F59" s="2104"/>
      <c r="G59" s="2116"/>
      <c r="H59" s="2116"/>
      <c r="I59" s="2105"/>
      <c r="J59" s="1815"/>
      <c r="K59" s="1759"/>
      <c r="L59" s="1759"/>
      <c r="M59" s="1820"/>
    </row>
    <row r="60" spans="1:13" ht="13.5" thickBot="1" x14ac:dyDescent="0.25">
      <c r="A60" s="199">
        <v>13</v>
      </c>
      <c r="B60" s="2101" t="s">
        <v>1105</v>
      </c>
      <c r="C60" s="2103"/>
      <c r="D60" s="2117">
        <f>SUM(D48:E59)</f>
        <v>0</v>
      </c>
      <c r="E60" s="2118"/>
      <c r="F60" s="2119">
        <f>SUM(F48:I59)</f>
        <v>0</v>
      </c>
      <c r="G60" s="2120"/>
      <c r="H60" s="2120"/>
      <c r="I60" s="2121"/>
      <c r="J60" s="1815"/>
      <c r="K60" s="1759"/>
      <c r="L60" s="1759"/>
      <c r="M60" s="1820"/>
    </row>
    <row r="61" spans="1:13" ht="13.5" thickTop="1" x14ac:dyDescent="0.2">
      <c r="A61" s="43"/>
    </row>
  </sheetData>
  <sheetProtection sheet="1" objects="1" scenarios="1"/>
  <mergeCells count="99">
    <mergeCell ref="A1:M1"/>
    <mergeCell ref="A2:M2"/>
    <mergeCell ref="A43:M43"/>
    <mergeCell ref="A44:M44"/>
    <mergeCell ref="D8:F8"/>
    <mergeCell ref="D9:F9"/>
    <mergeCell ref="D10:F10"/>
    <mergeCell ref="D11:F11"/>
    <mergeCell ref="D12:F12"/>
    <mergeCell ref="G8:H8"/>
    <mergeCell ref="G9:H9"/>
    <mergeCell ref="G10:H10"/>
    <mergeCell ref="G11:H11"/>
    <mergeCell ref="G12:H12"/>
    <mergeCell ref="F17:G17"/>
    <mergeCell ref="J17:K17"/>
    <mergeCell ref="J18:K18"/>
    <mergeCell ref="J19:K19"/>
    <mergeCell ref="J20:K20"/>
    <mergeCell ref="G26:I26"/>
    <mergeCell ref="F19:G19"/>
    <mergeCell ref="F20:G20"/>
    <mergeCell ref="C17:D17"/>
    <mergeCell ref="C18:D18"/>
    <mergeCell ref="C19:D19"/>
    <mergeCell ref="C20:D20"/>
    <mergeCell ref="G28:I28"/>
    <mergeCell ref="F21:G21"/>
    <mergeCell ref="H21:I21"/>
    <mergeCell ref="E26:F26"/>
    <mergeCell ref="E27:F27"/>
    <mergeCell ref="E28:F28"/>
    <mergeCell ref="G27:I27"/>
    <mergeCell ref="H17:I17"/>
    <mergeCell ref="H18:I18"/>
    <mergeCell ref="H19:I19"/>
    <mergeCell ref="H20:I20"/>
    <mergeCell ref="F18:G18"/>
    <mergeCell ref="B35:M35"/>
    <mergeCell ref="B36:M36"/>
    <mergeCell ref="C21:D21"/>
    <mergeCell ref="C26:D26"/>
    <mergeCell ref="C27:D27"/>
    <mergeCell ref="C28:D28"/>
    <mergeCell ref="J21:K21"/>
    <mergeCell ref="J26:K26"/>
    <mergeCell ref="J27:K27"/>
    <mergeCell ref="J28:K28"/>
    <mergeCell ref="G29:I29"/>
    <mergeCell ref="G30:I30"/>
    <mergeCell ref="D33:M33"/>
    <mergeCell ref="D34:I34"/>
    <mergeCell ref="L34:M34"/>
    <mergeCell ref="C30:D30"/>
    <mergeCell ref="C29:D29"/>
    <mergeCell ref="J29:K29"/>
    <mergeCell ref="J30:K30"/>
    <mergeCell ref="E30:F30"/>
    <mergeCell ref="E29:F29"/>
    <mergeCell ref="D48:E48"/>
    <mergeCell ref="F48:I48"/>
    <mergeCell ref="J48:M48"/>
    <mergeCell ref="D50:E50"/>
    <mergeCell ref="F50:I50"/>
    <mergeCell ref="J50:M50"/>
    <mergeCell ref="D49:E49"/>
    <mergeCell ref="F49:I49"/>
    <mergeCell ref="J49:M49"/>
    <mergeCell ref="D51:E51"/>
    <mergeCell ref="F51:I51"/>
    <mergeCell ref="J51:M51"/>
    <mergeCell ref="D52:E52"/>
    <mergeCell ref="F52:I52"/>
    <mergeCell ref="J52:M52"/>
    <mergeCell ref="D53:E53"/>
    <mergeCell ref="F53:I53"/>
    <mergeCell ref="J53:M53"/>
    <mergeCell ref="D54:E54"/>
    <mergeCell ref="F54:I54"/>
    <mergeCell ref="J54:M54"/>
    <mergeCell ref="D55:E55"/>
    <mergeCell ref="F55:I55"/>
    <mergeCell ref="J55:M55"/>
    <mergeCell ref="D56:E56"/>
    <mergeCell ref="F56:I56"/>
    <mergeCell ref="J56:M56"/>
    <mergeCell ref="D57:E57"/>
    <mergeCell ref="F57:I57"/>
    <mergeCell ref="J57:M57"/>
    <mergeCell ref="D58:E58"/>
    <mergeCell ref="F58:I58"/>
    <mergeCell ref="J58:M58"/>
    <mergeCell ref="B60:C60"/>
    <mergeCell ref="D59:E59"/>
    <mergeCell ref="F59:I59"/>
    <mergeCell ref="J59:M59"/>
    <mergeCell ref="D60:E60"/>
    <mergeCell ref="F60:I60"/>
    <mergeCell ref="J60:M60"/>
  </mergeCells>
  <phoneticPr fontId="7" type="noConversion"/>
  <printOptions horizontalCentered="1"/>
  <pageMargins left="0.54" right="0.54" top="0.69" bottom="0.78" header="0.5" footer="0.5"/>
  <pageSetup scale="86" orientation="portrait" r:id="rId1"/>
  <headerFooter alignWithMargins="0">
    <oddFooter>&amp;C&amp;P of &amp;N</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54"/>
  <sheetViews>
    <sheetView zoomScaleNormal="100" workbookViewId="0">
      <selection activeCell="U1" sqref="U1"/>
    </sheetView>
  </sheetViews>
  <sheetFormatPr defaultRowHeight="12.75" x14ac:dyDescent="0.2"/>
  <cols>
    <col min="1" max="1" width="5.7109375" style="43" customWidth="1"/>
    <col min="2" max="2" width="9.140625" style="43"/>
    <col min="3" max="3" width="12" style="43" customWidth="1"/>
    <col min="4" max="4" width="8.7109375" style="43" customWidth="1"/>
    <col min="5" max="5" width="1.7109375" style="43" customWidth="1"/>
    <col min="6" max="6" width="7.7109375" style="43" customWidth="1"/>
    <col min="7" max="7" width="2.7109375" style="43" customWidth="1"/>
    <col min="8" max="8" width="6.7109375" style="43" customWidth="1"/>
    <col min="9" max="9" width="3.7109375" style="43" customWidth="1"/>
    <col min="10" max="10" width="5.7109375" style="43" customWidth="1"/>
    <col min="11" max="12" width="4.7109375" style="43" customWidth="1"/>
    <col min="13" max="13" width="5.7109375" style="43" customWidth="1"/>
    <col min="14" max="14" width="3.7109375" style="43" customWidth="1"/>
    <col min="15" max="15" width="6.7109375" style="43" customWidth="1"/>
    <col min="16" max="16" width="2.7109375" style="43" customWidth="1"/>
    <col min="17" max="17" width="9.28515625" style="43" customWidth="1"/>
    <col min="18" max="18" width="1.7109375" style="43" customWidth="1"/>
    <col min="19" max="19" width="10.28515625" style="43" customWidth="1"/>
    <col min="20" max="16384" width="9.140625" style="43"/>
  </cols>
  <sheetData>
    <row r="1" spans="1:19" ht="18" x14ac:dyDescent="0.25">
      <c r="A1" s="1773" t="s">
        <v>130</v>
      </c>
      <c r="B1" s="1774"/>
      <c r="C1" s="1774"/>
      <c r="D1" s="1774"/>
      <c r="E1" s="1774"/>
      <c r="F1" s="1774"/>
      <c r="G1" s="1774"/>
      <c r="H1" s="1774"/>
      <c r="I1" s="1774"/>
      <c r="J1" s="1774"/>
      <c r="K1" s="1774"/>
      <c r="L1" s="1774"/>
      <c r="M1" s="1774"/>
      <c r="N1" s="1774"/>
      <c r="O1" s="1774"/>
      <c r="P1" s="1774"/>
      <c r="Q1" s="1774"/>
      <c r="R1" s="1774"/>
      <c r="S1" s="1775"/>
    </row>
    <row r="2" spans="1:19" ht="18" x14ac:dyDescent="0.25">
      <c r="A2" s="1776" t="s">
        <v>131</v>
      </c>
      <c r="B2" s="1739"/>
      <c r="C2" s="1739"/>
      <c r="D2" s="1739"/>
      <c r="E2" s="1739"/>
      <c r="F2" s="1739"/>
      <c r="G2" s="1739"/>
      <c r="H2" s="1739"/>
      <c r="I2" s="1739"/>
      <c r="J2" s="1739"/>
      <c r="K2" s="1739"/>
      <c r="L2" s="1739"/>
      <c r="M2" s="1739"/>
      <c r="N2" s="1739"/>
      <c r="O2" s="1739"/>
      <c r="P2" s="1739"/>
      <c r="Q2" s="1739"/>
      <c r="R2" s="1739"/>
      <c r="S2" s="1777"/>
    </row>
    <row r="3" spans="1:19" ht="13.5" customHeight="1" x14ac:dyDescent="0.25">
      <c r="A3" s="550"/>
      <c r="B3" s="4"/>
      <c r="C3" s="4"/>
      <c r="D3" s="4"/>
      <c r="E3" s="4"/>
      <c r="F3" s="4"/>
      <c r="G3" s="4"/>
      <c r="H3" s="4"/>
      <c r="I3" s="4"/>
      <c r="J3" s="4"/>
      <c r="K3" s="4"/>
      <c r="L3" s="4"/>
      <c r="M3" s="4"/>
      <c r="N3" s="4"/>
      <c r="O3" s="4"/>
      <c r="P3" s="4"/>
      <c r="Q3" s="4"/>
      <c r="R3" s="4"/>
      <c r="S3" s="5"/>
    </row>
    <row r="4" spans="1:19" ht="12.75" customHeight="1" x14ac:dyDescent="0.2">
      <c r="A4" s="2159" t="s">
        <v>132</v>
      </c>
      <c r="B4" s="2160"/>
      <c r="C4" s="2160"/>
      <c r="D4" s="2160"/>
      <c r="E4" s="2160"/>
      <c r="F4" s="2160"/>
      <c r="G4" s="2160"/>
      <c r="H4" s="2160"/>
      <c r="I4" s="2160"/>
      <c r="J4" s="2160"/>
      <c r="K4" s="2160"/>
      <c r="L4" s="2160"/>
      <c r="M4" s="2160"/>
      <c r="N4" s="2160"/>
      <c r="O4" s="2160"/>
      <c r="P4" s="2160"/>
      <c r="Q4" s="2160"/>
      <c r="R4" s="2160"/>
      <c r="S4" s="2161"/>
    </row>
    <row r="5" spans="1:19" ht="20.25" customHeight="1" x14ac:dyDescent="0.2">
      <c r="A5" s="2167" t="s">
        <v>133</v>
      </c>
      <c r="B5" s="2168"/>
      <c r="C5" s="2168"/>
      <c r="D5" s="2168"/>
      <c r="E5" s="2168"/>
      <c r="F5" s="2168"/>
      <c r="G5" s="2168"/>
      <c r="H5" s="2168"/>
      <c r="I5" s="2168"/>
      <c r="J5" s="2168"/>
      <c r="K5" s="2168"/>
      <c r="L5" s="2168"/>
      <c r="M5" s="2168"/>
      <c r="N5" s="2168"/>
      <c r="O5" s="2168"/>
      <c r="P5" s="2168"/>
      <c r="Q5" s="2168"/>
      <c r="R5" s="2168"/>
      <c r="S5" s="2169"/>
    </row>
    <row r="6" spans="1:19" x14ac:dyDescent="0.2">
      <c r="A6" s="9" t="s">
        <v>839</v>
      </c>
      <c r="B6" s="4"/>
      <c r="C6" s="4"/>
      <c r="D6" s="2155" t="s">
        <v>134</v>
      </c>
      <c r="E6" s="2156"/>
      <c r="F6" s="2155" t="s">
        <v>135</v>
      </c>
      <c r="G6" s="2156"/>
      <c r="H6" s="2155" t="s">
        <v>136</v>
      </c>
      <c r="I6" s="2156"/>
      <c r="J6" s="2155" t="s">
        <v>137</v>
      </c>
      <c r="K6" s="2156"/>
      <c r="L6" s="2155" t="s">
        <v>138</v>
      </c>
      <c r="M6" s="2156"/>
      <c r="N6" s="2155" t="s">
        <v>139</v>
      </c>
      <c r="O6" s="2156"/>
      <c r="P6" s="2155" t="s">
        <v>140</v>
      </c>
      <c r="Q6" s="2156"/>
      <c r="R6" s="2155" t="s">
        <v>141</v>
      </c>
      <c r="S6" s="2156"/>
    </row>
    <row r="7" spans="1:19" ht="13.5" thickBot="1" x14ac:dyDescent="0.25">
      <c r="A7" s="11" t="s">
        <v>844</v>
      </c>
      <c r="B7" s="13"/>
      <c r="C7" s="13"/>
      <c r="D7" s="1790"/>
      <c r="E7" s="1818"/>
      <c r="F7" s="1790"/>
      <c r="G7" s="1818"/>
      <c r="H7" s="1790"/>
      <c r="I7" s="1818"/>
      <c r="J7" s="1790"/>
      <c r="K7" s="1818"/>
      <c r="L7" s="1790"/>
      <c r="M7" s="1818"/>
      <c r="N7" s="1790"/>
      <c r="O7" s="1818"/>
      <c r="P7" s="1790"/>
      <c r="Q7" s="1818"/>
      <c r="R7" s="1790"/>
      <c r="S7" s="1818"/>
    </row>
    <row r="8" spans="1:19" x14ac:dyDescent="0.2">
      <c r="A8" s="9">
        <v>1</v>
      </c>
      <c r="B8" s="18" t="s">
        <v>142</v>
      </c>
      <c r="C8" s="18"/>
      <c r="D8" s="2097"/>
      <c r="E8" s="2098"/>
      <c r="F8" s="2097"/>
      <c r="G8" s="2098"/>
      <c r="H8" s="2097"/>
      <c r="I8" s="2098"/>
      <c r="J8" s="2097"/>
      <c r="K8" s="2098"/>
      <c r="L8" s="2097"/>
      <c r="M8" s="2098"/>
      <c r="N8" s="2097"/>
      <c r="O8" s="2098"/>
      <c r="P8" s="2097"/>
      <c r="Q8" s="2098"/>
      <c r="R8" s="2097"/>
      <c r="S8" s="2098"/>
    </row>
    <row r="9" spans="1:19" x14ac:dyDescent="0.2">
      <c r="A9" s="199">
        <v>2</v>
      </c>
      <c r="B9" s="31" t="s">
        <v>143</v>
      </c>
      <c r="C9" s="31"/>
      <c r="D9" s="2104"/>
      <c r="E9" s="2105"/>
      <c r="F9" s="2104"/>
      <c r="G9" s="2105"/>
      <c r="H9" s="2104"/>
      <c r="I9" s="2105"/>
      <c r="J9" s="2104"/>
      <c r="K9" s="2105"/>
      <c r="L9" s="2104"/>
      <c r="M9" s="2105"/>
      <c r="N9" s="2104"/>
      <c r="O9" s="2105"/>
      <c r="P9" s="2104"/>
      <c r="Q9" s="2105"/>
      <c r="R9" s="2104"/>
      <c r="S9" s="2105"/>
    </row>
    <row r="10" spans="1:19" x14ac:dyDescent="0.2">
      <c r="A10" s="199">
        <v>3</v>
      </c>
      <c r="B10" s="31" t="s">
        <v>144</v>
      </c>
      <c r="C10" s="31"/>
      <c r="D10" s="2104"/>
      <c r="E10" s="2105"/>
      <c r="F10" s="2104"/>
      <c r="G10" s="2105"/>
      <c r="H10" s="2104"/>
      <c r="I10" s="2105"/>
      <c r="J10" s="2104"/>
      <c r="K10" s="2105"/>
      <c r="L10" s="2104"/>
      <c r="M10" s="2105"/>
      <c r="N10" s="2104"/>
      <c r="O10" s="2105"/>
      <c r="P10" s="2104"/>
      <c r="Q10" s="2105"/>
      <c r="R10" s="2104"/>
      <c r="S10" s="2105"/>
    </row>
    <row r="11" spans="1:19" x14ac:dyDescent="0.2">
      <c r="A11" s="199">
        <v>4</v>
      </c>
      <c r="B11" s="833"/>
      <c r="C11" s="833"/>
      <c r="D11" s="2104"/>
      <c r="E11" s="2105"/>
      <c r="F11" s="2104"/>
      <c r="G11" s="2105"/>
      <c r="H11" s="2104"/>
      <c r="I11" s="2105"/>
      <c r="J11" s="2104"/>
      <c r="K11" s="2105"/>
      <c r="L11" s="2104"/>
      <c r="M11" s="2105"/>
      <c r="N11" s="2104"/>
      <c r="O11" s="2105"/>
      <c r="P11" s="2104"/>
      <c r="Q11" s="2105"/>
      <c r="R11" s="2104"/>
      <c r="S11" s="2105"/>
    </row>
    <row r="12" spans="1:19" ht="13.5" thickBot="1" x14ac:dyDescent="0.25">
      <c r="A12" s="248">
        <v>5</v>
      </c>
      <c r="B12" s="2101" t="s">
        <v>1105</v>
      </c>
      <c r="C12" s="2103"/>
      <c r="D12" s="2119">
        <f>SUM(D8:E11)</f>
        <v>0</v>
      </c>
      <c r="E12" s="2121"/>
      <c r="F12" s="2119">
        <f>SUM(F8:G11)</f>
        <v>0</v>
      </c>
      <c r="G12" s="2121"/>
      <c r="H12" s="2119">
        <f>SUM(H8:I11)</f>
        <v>0</v>
      </c>
      <c r="I12" s="2121"/>
      <c r="J12" s="2119">
        <f>SUM(J8:K11)</f>
        <v>0</v>
      </c>
      <c r="K12" s="2121"/>
      <c r="L12" s="2119">
        <f>SUM(L8:M11)</f>
        <v>0</v>
      </c>
      <c r="M12" s="2121"/>
      <c r="N12" s="2119">
        <f>SUM(N8:O11)</f>
        <v>0</v>
      </c>
      <c r="O12" s="2121"/>
      <c r="P12" s="2119">
        <f>SUM(P8:Q11)</f>
        <v>0</v>
      </c>
      <c r="Q12" s="2121"/>
      <c r="R12" s="2119">
        <f>SUM(R8:S11)</f>
        <v>0</v>
      </c>
      <c r="S12" s="2121"/>
    </row>
    <row r="13" spans="1:19" ht="21" customHeight="1" thickTop="1" x14ac:dyDescent="0.2">
      <c r="A13" s="61"/>
      <c r="B13" s="18"/>
      <c r="C13" s="18"/>
      <c r="D13" s="18"/>
      <c r="E13" s="18"/>
      <c r="F13" s="18"/>
      <c r="G13" s="18"/>
      <c r="H13" s="18"/>
      <c r="I13" s="18"/>
      <c r="J13" s="18"/>
      <c r="K13" s="18"/>
      <c r="L13" s="18"/>
      <c r="M13" s="18"/>
      <c r="N13" s="18"/>
      <c r="O13" s="18"/>
      <c r="P13" s="18"/>
      <c r="Q13" s="18"/>
      <c r="R13" s="18"/>
      <c r="S13" s="19"/>
    </row>
    <row r="14" spans="1:19" ht="13.5" customHeight="1" x14ac:dyDescent="0.2">
      <c r="A14" s="2159" t="s">
        <v>1185</v>
      </c>
      <c r="B14" s="2160"/>
      <c r="C14" s="2160"/>
      <c r="D14" s="2160"/>
      <c r="E14" s="2160"/>
      <c r="F14" s="2160"/>
      <c r="G14" s="2160"/>
      <c r="H14" s="2160"/>
      <c r="I14" s="2160"/>
      <c r="J14" s="2160"/>
      <c r="K14" s="2160"/>
      <c r="L14" s="2160"/>
      <c r="M14" s="2160"/>
      <c r="N14" s="2160"/>
      <c r="O14" s="2160"/>
      <c r="P14" s="2160"/>
      <c r="Q14" s="2160"/>
      <c r="R14" s="2160"/>
      <c r="S14" s="2161"/>
    </row>
    <row r="15" spans="1:19" s="18" customFormat="1" ht="20.25" customHeight="1" x14ac:dyDescent="0.2">
      <c r="A15" s="2162" t="s">
        <v>133</v>
      </c>
      <c r="B15" s="2163"/>
      <c r="C15" s="2163"/>
      <c r="D15" s="2163"/>
      <c r="E15" s="2163"/>
      <c r="F15" s="2163"/>
      <c r="G15" s="2163"/>
      <c r="H15" s="2163"/>
      <c r="I15" s="2163"/>
      <c r="J15" s="2163"/>
      <c r="K15" s="2163"/>
      <c r="L15" s="2163"/>
      <c r="M15" s="2163"/>
      <c r="N15" s="2163"/>
      <c r="O15" s="2163"/>
      <c r="P15" s="2163"/>
      <c r="Q15" s="2163"/>
      <c r="R15" s="2163"/>
      <c r="S15" s="2164"/>
    </row>
    <row r="16" spans="1:19" x14ac:dyDescent="0.2">
      <c r="A16" s="9" t="s">
        <v>839</v>
      </c>
      <c r="B16" s="4"/>
      <c r="C16" s="4"/>
      <c r="D16" s="2155" t="s">
        <v>183</v>
      </c>
      <c r="E16" s="2156"/>
      <c r="F16" s="2155" t="s">
        <v>184</v>
      </c>
      <c r="G16" s="2156"/>
      <c r="H16" s="2155" t="s">
        <v>185</v>
      </c>
      <c r="I16" s="2156"/>
      <c r="J16" s="2155" t="s">
        <v>186</v>
      </c>
      <c r="K16" s="2156"/>
      <c r="L16" s="2155" t="s">
        <v>187</v>
      </c>
      <c r="M16" s="2156"/>
      <c r="N16" s="2155" t="s">
        <v>188</v>
      </c>
      <c r="O16" s="2156"/>
      <c r="P16" s="2155" t="s">
        <v>189</v>
      </c>
      <c r="Q16" s="2156"/>
      <c r="R16" s="212"/>
      <c r="S16" s="5" t="s">
        <v>1105</v>
      </c>
    </row>
    <row r="17" spans="1:20" ht="13.5" thickBot="1" x14ac:dyDescent="0.25">
      <c r="A17" s="11" t="s">
        <v>844</v>
      </c>
      <c r="B17" s="13"/>
      <c r="C17" s="13"/>
      <c r="D17" s="1790"/>
      <c r="E17" s="1818"/>
      <c r="F17" s="1790"/>
      <c r="G17" s="1818"/>
      <c r="H17" s="1790"/>
      <c r="I17" s="1818"/>
      <c r="J17" s="1790"/>
      <c r="K17" s="1818"/>
      <c r="L17" s="1790"/>
      <c r="M17" s="1818"/>
      <c r="N17" s="1790"/>
      <c r="O17" s="1818"/>
      <c r="P17" s="1790"/>
      <c r="Q17" s="1818"/>
      <c r="R17" s="213" t="s">
        <v>190</v>
      </c>
      <c r="S17" s="14"/>
    </row>
    <row r="18" spans="1:20" x14ac:dyDescent="0.2">
      <c r="A18" s="9">
        <v>6</v>
      </c>
      <c r="B18" s="18" t="s">
        <v>142</v>
      </c>
      <c r="C18" s="18"/>
      <c r="D18" s="2097"/>
      <c r="E18" s="2098"/>
      <c r="F18" s="2097"/>
      <c r="G18" s="2098"/>
      <c r="H18" s="2097"/>
      <c r="I18" s="2098"/>
      <c r="J18" s="2097"/>
      <c r="K18" s="2098"/>
      <c r="L18" s="2097"/>
      <c r="M18" s="2098"/>
      <c r="N18" s="2097"/>
      <c r="O18" s="2098"/>
      <c r="P18" s="2097"/>
      <c r="Q18" s="2098"/>
      <c r="R18" s="2165">
        <f>SUM(D8:S8)+SUM(D18:Q18)</f>
        <v>0</v>
      </c>
      <c r="S18" s="2166"/>
    </row>
    <row r="19" spans="1:20" x14ac:dyDescent="0.2">
      <c r="A19" s="199">
        <v>7</v>
      </c>
      <c r="B19" s="31" t="s">
        <v>143</v>
      </c>
      <c r="C19" s="31"/>
      <c r="D19" s="2104"/>
      <c r="E19" s="2105"/>
      <c r="F19" s="2104"/>
      <c r="G19" s="2105"/>
      <c r="H19" s="2104"/>
      <c r="I19" s="2105"/>
      <c r="J19" s="2104"/>
      <c r="K19" s="2105"/>
      <c r="L19" s="2104"/>
      <c r="M19" s="2105"/>
      <c r="N19" s="2104"/>
      <c r="O19" s="2105"/>
      <c r="P19" s="2104"/>
      <c r="Q19" s="2105"/>
      <c r="R19" s="2153">
        <f>SUM(D9:S9)+SUM(D19:Q19)</f>
        <v>0</v>
      </c>
      <c r="S19" s="2154"/>
    </row>
    <row r="20" spans="1:20" x14ac:dyDescent="0.2">
      <c r="A20" s="199">
        <v>8</v>
      </c>
      <c r="B20" s="31" t="s">
        <v>144</v>
      </c>
      <c r="C20" s="31"/>
      <c r="D20" s="2104"/>
      <c r="E20" s="2105"/>
      <c r="F20" s="2104"/>
      <c r="G20" s="2105"/>
      <c r="H20" s="2104"/>
      <c r="I20" s="2105"/>
      <c r="J20" s="2104"/>
      <c r="K20" s="2105"/>
      <c r="L20" s="2104"/>
      <c r="M20" s="2105"/>
      <c r="N20" s="2104"/>
      <c r="O20" s="2105"/>
      <c r="P20" s="2104"/>
      <c r="Q20" s="2105"/>
      <c r="R20" s="2153">
        <f>SUM(D10:S10)+SUM(D20:Q20)</f>
        <v>0</v>
      </c>
      <c r="S20" s="2154"/>
    </row>
    <row r="21" spans="1:20" x14ac:dyDescent="0.2">
      <c r="A21" s="199">
        <v>9</v>
      </c>
      <c r="B21" s="833"/>
      <c r="C21" s="833"/>
      <c r="D21" s="2104"/>
      <c r="E21" s="2105"/>
      <c r="F21" s="2104"/>
      <c r="G21" s="2105"/>
      <c r="H21" s="2104"/>
      <c r="I21" s="2105"/>
      <c r="J21" s="2104"/>
      <c r="K21" s="2105"/>
      <c r="L21" s="2104"/>
      <c r="M21" s="2105"/>
      <c r="N21" s="2104"/>
      <c r="O21" s="2105"/>
      <c r="P21" s="2104"/>
      <c r="Q21" s="2105"/>
      <c r="R21" s="2153"/>
      <c r="S21" s="2154"/>
    </row>
    <row r="22" spans="1:20" ht="13.5" thickBot="1" x14ac:dyDescent="0.25">
      <c r="A22" s="248">
        <v>10</v>
      </c>
      <c r="B22" s="2101" t="s">
        <v>1105</v>
      </c>
      <c r="C22" s="2103"/>
      <c r="D22" s="2117">
        <f>SUM(D18:E21)</f>
        <v>0</v>
      </c>
      <c r="E22" s="2118"/>
      <c r="F22" s="2117">
        <f>SUM(F18:G21)</f>
        <v>0</v>
      </c>
      <c r="G22" s="2118"/>
      <c r="H22" s="2117">
        <f>SUM(H18:I21)</f>
        <v>0</v>
      </c>
      <c r="I22" s="2118"/>
      <c r="J22" s="2117">
        <f>SUM(J18:K21)</f>
        <v>0</v>
      </c>
      <c r="K22" s="2118"/>
      <c r="L22" s="2117">
        <f>SUM(L18:M21)</f>
        <v>0</v>
      </c>
      <c r="M22" s="2118"/>
      <c r="N22" s="2117">
        <f>SUM(N18:O21)</f>
        <v>0</v>
      </c>
      <c r="O22" s="2118"/>
      <c r="P22" s="2117">
        <f>SUM(P18:Q21)</f>
        <v>0</v>
      </c>
      <c r="Q22" s="2118"/>
      <c r="R22" s="2119">
        <f>SUM(D12:S12)+SUM(D22:Q22)</f>
        <v>0</v>
      </c>
      <c r="S22" s="2121"/>
    </row>
    <row r="23" spans="1:20" ht="33.75" customHeight="1" thickTop="1" x14ac:dyDescent="0.2">
      <c r="A23" s="2150" t="s">
        <v>191</v>
      </c>
      <c r="B23" s="2151"/>
      <c r="C23" s="2151"/>
      <c r="D23" s="2151"/>
      <c r="E23" s="2151"/>
      <c r="F23" s="2151"/>
      <c r="G23" s="2151"/>
      <c r="H23" s="2151"/>
      <c r="I23" s="2151"/>
      <c r="J23" s="2151"/>
      <c r="K23" s="2151"/>
      <c r="L23" s="2151"/>
      <c r="M23" s="2151"/>
      <c r="N23" s="2151"/>
      <c r="O23" s="2151"/>
      <c r="P23" s="2151"/>
      <c r="Q23" s="2151"/>
      <c r="R23" s="2151"/>
      <c r="S23" s="2152"/>
      <c r="T23" s="43" t="s">
        <v>875</v>
      </c>
    </row>
    <row r="24" spans="1:20" x14ac:dyDescent="0.2">
      <c r="A24" s="244" t="s">
        <v>839</v>
      </c>
      <c r="B24" s="244"/>
      <c r="C24" s="222"/>
      <c r="D24" s="2157">
        <v>1</v>
      </c>
      <c r="E24" s="2177">
        <v>1.5</v>
      </c>
      <c r="F24" s="2178"/>
      <c r="G24" s="2155">
        <v>2</v>
      </c>
      <c r="H24" s="2156"/>
      <c r="I24" s="2177">
        <v>2.5</v>
      </c>
      <c r="J24" s="2178"/>
      <c r="K24" s="2155">
        <v>3</v>
      </c>
      <c r="L24" s="2156"/>
      <c r="M24" s="2155">
        <v>4</v>
      </c>
      <c r="N24" s="2156"/>
      <c r="O24" s="2155">
        <v>5</v>
      </c>
      <c r="P24" s="2156"/>
      <c r="Q24" s="2155">
        <v>6</v>
      </c>
      <c r="R24" s="2156"/>
      <c r="S24" s="2157">
        <v>8</v>
      </c>
    </row>
    <row r="25" spans="1:20" ht="13.5" thickBot="1" x14ac:dyDescent="0.25">
      <c r="A25" s="241" t="s">
        <v>844</v>
      </c>
      <c r="B25" s="241"/>
      <c r="C25" s="223"/>
      <c r="D25" s="2158"/>
      <c r="E25" s="2179"/>
      <c r="F25" s="2180"/>
      <c r="G25" s="1790"/>
      <c r="H25" s="1818"/>
      <c r="I25" s="2179"/>
      <c r="J25" s="2180"/>
      <c r="K25" s="1790"/>
      <c r="L25" s="1818"/>
      <c r="M25" s="1790"/>
      <c r="N25" s="1818"/>
      <c r="O25" s="1790"/>
      <c r="P25" s="1818"/>
      <c r="Q25" s="1790"/>
      <c r="R25" s="1818"/>
      <c r="S25" s="2158"/>
    </row>
    <row r="26" spans="1:20" x14ac:dyDescent="0.2">
      <c r="A26" s="244">
        <v>11</v>
      </c>
      <c r="B26" s="61" t="s">
        <v>192</v>
      </c>
      <c r="C26" s="19"/>
      <c r="D26" s="1057"/>
      <c r="E26" s="2097"/>
      <c r="F26" s="2098"/>
      <c r="G26" s="2097"/>
      <c r="H26" s="2098"/>
      <c r="I26" s="2097"/>
      <c r="J26" s="2098"/>
      <c r="K26" s="2097"/>
      <c r="L26" s="2098"/>
      <c r="M26" s="2097"/>
      <c r="N26" s="2098"/>
      <c r="O26" s="2097"/>
      <c r="P26" s="2098"/>
      <c r="Q26" s="2097"/>
      <c r="R26" s="2098"/>
      <c r="S26" s="1057"/>
    </row>
    <row r="27" spans="1:20" x14ac:dyDescent="0.2">
      <c r="A27" s="285">
        <v>12</v>
      </c>
      <c r="B27" s="217" t="s">
        <v>193</v>
      </c>
      <c r="C27" s="184"/>
      <c r="D27" s="806"/>
      <c r="E27" s="2104"/>
      <c r="F27" s="2105"/>
      <c r="G27" s="2104"/>
      <c r="H27" s="2105"/>
      <c r="I27" s="2104"/>
      <c r="J27" s="2105"/>
      <c r="K27" s="2104"/>
      <c r="L27" s="2105"/>
      <c r="M27" s="2104"/>
      <c r="N27" s="2105"/>
      <c r="O27" s="2104"/>
      <c r="P27" s="2105"/>
      <c r="Q27" s="2104"/>
      <c r="R27" s="2105"/>
      <c r="S27" s="806"/>
    </row>
    <row r="28" spans="1:20" x14ac:dyDescent="0.2">
      <c r="A28" s="285">
        <v>13</v>
      </c>
      <c r="B28" s="217" t="s">
        <v>194</v>
      </c>
      <c r="C28" s="184"/>
      <c r="D28" s="806"/>
      <c r="E28" s="2104"/>
      <c r="F28" s="2105"/>
      <c r="G28" s="2104"/>
      <c r="H28" s="2105"/>
      <c r="I28" s="2104"/>
      <c r="J28" s="2105"/>
      <c r="K28" s="2104"/>
      <c r="L28" s="2105"/>
      <c r="M28" s="2104"/>
      <c r="N28" s="2105"/>
      <c r="O28" s="2104"/>
      <c r="P28" s="2105"/>
      <c r="Q28" s="2104"/>
      <c r="R28" s="2105"/>
      <c r="S28" s="806"/>
    </row>
    <row r="29" spans="1:20" x14ac:dyDescent="0.2">
      <c r="A29" s="285">
        <v>14</v>
      </c>
      <c r="B29" s="217" t="s">
        <v>195</v>
      </c>
      <c r="C29" s="184"/>
      <c r="D29" s="806"/>
      <c r="E29" s="2104"/>
      <c r="F29" s="2105"/>
      <c r="G29" s="2104"/>
      <c r="H29" s="2105"/>
      <c r="I29" s="2104"/>
      <c r="J29" s="2105"/>
      <c r="K29" s="2104"/>
      <c r="L29" s="2105"/>
      <c r="M29" s="2104"/>
      <c r="N29" s="2105"/>
      <c r="O29" s="2104"/>
      <c r="P29" s="2105"/>
      <c r="Q29" s="2104"/>
      <c r="R29" s="2105"/>
      <c r="S29" s="806"/>
    </row>
    <row r="30" spans="1:20" x14ac:dyDescent="0.2">
      <c r="A30" s="285">
        <v>15</v>
      </c>
      <c r="B30" s="217" t="s">
        <v>196</v>
      </c>
      <c r="C30" s="184"/>
      <c r="D30" s="806"/>
      <c r="E30" s="2104"/>
      <c r="F30" s="2105"/>
      <c r="G30" s="2104"/>
      <c r="H30" s="2105"/>
      <c r="I30" s="2104"/>
      <c r="J30" s="2105"/>
      <c r="K30" s="2104"/>
      <c r="L30" s="2105"/>
      <c r="M30" s="2104"/>
      <c r="N30" s="2105"/>
      <c r="O30" s="2104"/>
      <c r="P30" s="2105"/>
      <c r="Q30" s="2104"/>
      <c r="R30" s="2105"/>
      <c r="S30" s="806"/>
    </row>
    <row r="31" spans="1:20" x14ac:dyDescent="0.2">
      <c r="A31" s="285">
        <v>16</v>
      </c>
      <c r="B31" s="217" t="s">
        <v>197</v>
      </c>
      <c r="C31" s="184"/>
      <c r="D31" s="806"/>
      <c r="E31" s="2104"/>
      <c r="F31" s="2105"/>
      <c r="G31" s="2104"/>
      <c r="H31" s="2105"/>
      <c r="I31" s="2104"/>
      <c r="J31" s="2105"/>
      <c r="K31" s="2104"/>
      <c r="L31" s="2105"/>
      <c r="M31" s="2104"/>
      <c r="N31" s="2105"/>
      <c r="O31" s="2104"/>
      <c r="P31" s="2105"/>
      <c r="Q31" s="2104"/>
      <c r="R31" s="2105"/>
      <c r="S31" s="806"/>
    </row>
    <row r="32" spans="1:20" x14ac:dyDescent="0.2">
      <c r="A32" s="285">
        <v>17</v>
      </c>
      <c r="B32" s="217" t="s">
        <v>84</v>
      </c>
      <c r="C32" s="184"/>
      <c r="D32" s="806"/>
      <c r="E32" s="2104"/>
      <c r="F32" s="2105"/>
      <c r="G32" s="2104"/>
      <c r="H32" s="2105"/>
      <c r="I32" s="2104"/>
      <c r="J32" s="2105"/>
      <c r="K32" s="2104"/>
      <c r="L32" s="2105"/>
      <c r="M32" s="2104"/>
      <c r="N32" s="2105"/>
      <c r="O32" s="2104"/>
      <c r="P32" s="2105"/>
      <c r="Q32" s="2104"/>
      <c r="R32" s="2105"/>
      <c r="S32" s="806"/>
    </row>
    <row r="33" spans="1:20" x14ac:dyDescent="0.2">
      <c r="A33" s="285">
        <v>18</v>
      </c>
      <c r="B33" s="217" t="s">
        <v>85</v>
      </c>
      <c r="C33" s="184"/>
      <c r="D33" s="806"/>
      <c r="E33" s="2104"/>
      <c r="F33" s="2105"/>
      <c r="G33" s="2104"/>
      <c r="H33" s="2105"/>
      <c r="I33" s="2104"/>
      <c r="J33" s="2105"/>
      <c r="K33" s="2104"/>
      <c r="L33" s="2105"/>
      <c r="M33" s="2104"/>
      <c r="N33" s="2105"/>
      <c r="O33" s="2104"/>
      <c r="P33" s="2105"/>
      <c r="Q33" s="2104"/>
      <c r="R33" s="2105"/>
      <c r="S33" s="806"/>
    </row>
    <row r="34" spans="1:20" x14ac:dyDescent="0.2">
      <c r="A34" s="285">
        <v>19</v>
      </c>
      <c r="B34" s="217" t="s">
        <v>86</v>
      </c>
      <c r="C34" s="184"/>
      <c r="D34" s="806"/>
      <c r="E34" s="2104"/>
      <c r="F34" s="2105"/>
      <c r="G34" s="2104"/>
      <c r="H34" s="2105"/>
      <c r="I34" s="2104"/>
      <c r="J34" s="2105"/>
      <c r="K34" s="2104"/>
      <c r="L34" s="2105"/>
      <c r="M34" s="2104"/>
      <c r="N34" s="2105"/>
      <c r="O34" s="2104"/>
      <c r="P34" s="2105"/>
      <c r="Q34" s="2104"/>
      <c r="R34" s="2105"/>
      <c r="S34" s="806"/>
    </row>
    <row r="35" spans="1:20" x14ac:dyDescent="0.2">
      <c r="A35" s="285">
        <v>20</v>
      </c>
      <c r="B35" s="217" t="s">
        <v>87</v>
      </c>
      <c r="C35" s="184"/>
      <c r="D35" s="806"/>
      <c r="E35" s="2104"/>
      <c r="F35" s="2105"/>
      <c r="G35" s="2104"/>
      <c r="H35" s="2105"/>
      <c r="I35" s="2104"/>
      <c r="J35" s="2105"/>
      <c r="K35" s="2104"/>
      <c r="L35" s="2105"/>
      <c r="M35" s="2104"/>
      <c r="N35" s="2105"/>
      <c r="O35" s="2104"/>
      <c r="P35" s="2105"/>
      <c r="Q35" s="2104"/>
      <c r="R35" s="2105"/>
      <c r="S35" s="806"/>
    </row>
    <row r="36" spans="1:20" x14ac:dyDescent="0.2">
      <c r="A36" s="285">
        <v>21</v>
      </c>
      <c r="B36" s="832" t="s">
        <v>88</v>
      </c>
      <c r="C36" s="979"/>
      <c r="D36" s="806"/>
      <c r="E36" s="2104"/>
      <c r="F36" s="2105"/>
      <c r="G36" s="2104"/>
      <c r="H36" s="2105"/>
      <c r="I36" s="2104"/>
      <c r="J36" s="2105"/>
      <c r="K36" s="2104"/>
      <c r="L36" s="2105"/>
      <c r="M36" s="2104"/>
      <c r="N36" s="2105"/>
      <c r="O36" s="2104"/>
      <c r="P36" s="2105"/>
      <c r="Q36" s="2104"/>
      <c r="R36" s="2105"/>
      <c r="S36" s="806"/>
    </row>
    <row r="37" spans="1:20" ht="13.5" thickBot="1" x14ac:dyDescent="0.25">
      <c r="A37" s="346">
        <v>22</v>
      </c>
      <c r="B37" s="2101" t="s">
        <v>1105</v>
      </c>
      <c r="C37" s="2103"/>
      <c r="D37" s="1638">
        <f>SUM(D26:D36)</f>
        <v>0</v>
      </c>
      <c r="E37" s="2117">
        <f>SUM(E26:F36)</f>
        <v>0</v>
      </c>
      <c r="F37" s="2118"/>
      <c r="G37" s="2117">
        <f>SUM(G26:H36)</f>
        <v>0</v>
      </c>
      <c r="H37" s="2118"/>
      <c r="I37" s="2117">
        <f>SUM(I26:J36)</f>
        <v>0</v>
      </c>
      <c r="J37" s="2118"/>
      <c r="K37" s="2117">
        <f>SUM(K26:L36)</f>
        <v>0</v>
      </c>
      <c r="L37" s="2118"/>
      <c r="M37" s="2117">
        <f>SUM(M26:N36)</f>
        <v>0</v>
      </c>
      <c r="N37" s="2118"/>
      <c r="O37" s="2117">
        <f>SUM(O26:P36)</f>
        <v>0</v>
      </c>
      <c r="P37" s="2118"/>
      <c r="Q37" s="2117">
        <f>SUM(Q26:R36)</f>
        <v>0</v>
      </c>
      <c r="R37" s="2118"/>
      <c r="S37" s="1638">
        <f>SUM(S26:S36)</f>
        <v>0</v>
      </c>
    </row>
    <row r="38" spans="1:20" ht="33.75" customHeight="1" thickTop="1" x14ac:dyDescent="0.2">
      <c r="A38" s="2150" t="s">
        <v>1186</v>
      </c>
      <c r="B38" s="2151"/>
      <c r="C38" s="2151"/>
      <c r="D38" s="2151"/>
      <c r="E38" s="2151"/>
      <c r="F38" s="2151"/>
      <c r="G38" s="2151"/>
      <c r="H38" s="2151"/>
      <c r="I38" s="2151"/>
      <c r="J38" s="2151"/>
      <c r="K38" s="2151"/>
      <c r="L38" s="2151"/>
      <c r="M38" s="2151"/>
      <c r="N38" s="2151"/>
      <c r="O38" s="2151"/>
      <c r="P38" s="2151"/>
      <c r="Q38" s="2151"/>
      <c r="R38" s="2151"/>
      <c r="S38" s="2152"/>
      <c r="T38" s="43" t="s">
        <v>875</v>
      </c>
    </row>
    <row r="39" spans="1:20" x14ac:dyDescent="0.2">
      <c r="A39" s="224"/>
      <c r="B39" s="18"/>
      <c r="C39" s="18"/>
      <c r="D39" s="2157">
        <v>10</v>
      </c>
      <c r="E39" s="2171">
        <v>12</v>
      </c>
      <c r="F39" s="2172"/>
      <c r="G39" s="2155">
        <v>14</v>
      </c>
      <c r="H39" s="2156"/>
      <c r="I39" s="2171">
        <v>16</v>
      </c>
      <c r="J39" s="2172"/>
      <c r="K39" s="2155">
        <v>18</v>
      </c>
      <c r="L39" s="2156"/>
      <c r="M39" s="2155">
        <v>20</v>
      </c>
      <c r="N39" s="2156"/>
      <c r="O39" s="212" t="s">
        <v>89</v>
      </c>
      <c r="P39" s="4"/>
      <c r="Q39" s="4"/>
      <c r="R39" s="4"/>
      <c r="S39" s="224"/>
    </row>
    <row r="40" spans="1:20" x14ac:dyDescent="0.2">
      <c r="A40" s="244" t="s">
        <v>839</v>
      </c>
      <c r="B40" s="244"/>
      <c r="C40" s="222"/>
      <c r="D40" s="2170"/>
      <c r="E40" s="2173"/>
      <c r="F40" s="2174"/>
      <c r="G40" s="1794"/>
      <c r="H40" s="1796"/>
      <c r="I40" s="2173"/>
      <c r="J40" s="2174"/>
      <c r="K40" s="1794"/>
      <c r="L40" s="1796"/>
      <c r="M40" s="1794"/>
      <c r="N40" s="1796"/>
      <c r="O40" s="220" t="s">
        <v>90</v>
      </c>
      <c r="P40" s="1"/>
      <c r="Q40" s="1"/>
      <c r="R40" s="1"/>
      <c r="S40" s="9" t="s">
        <v>1105</v>
      </c>
    </row>
    <row r="41" spans="1:20" ht="13.5" thickBot="1" x14ac:dyDescent="0.25">
      <c r="A41" s="241" t="s">
        <v>844</v>
      </c>
      <c r="B41" s="241"/>
      <c r="C41" s="223"/>
      <c r="D41" s="2158"/>
      <c r="E41" s="2175"/>
      <c r="F41" s="2176"/>
      <c r="G41" s="1790"/>
      <c r="H41" s="1818"/>
      <c r="I41" s="2175"/>
      <c r="J41" s="2176"/>
      <c r="K41" s="1790"/>
      <c r="L41" s="1818"/>
      <c r="M41" s="1790"/>
      <c r="N41" s="1818"/>
      <c r="O41" s="2148"/>
      <c r="P41" s="2149"/>
      <c r="Q41" s="2148"/>
      <c r="R41" s="2149"/>
      <c r="S41" s="9" t="s">
        <v>91</v>
      </c>
    </row>
    <row r="42" spans="1:20" x14ac:dyDescent="0.2">
      <c r="A42" s="285">
        <v>23</v>
      </c>
      <c r="B42" s="217" t="s">
        <v>192</v>
      </c>
      <c r="C42" s="184"/>
      <c r="D42" s="1058"/>
      <c r="E42" s="2097"/>
      <c r="F42" s="2098"/>
      <c r="G42" s="2097"/>
      <c r="H42" s="2098"/>
      <c r="I42" s="2097"/>
      <c r="J42" s="2098"/>
      <c r="K42" s="2097"/>
      <c r="L42" s="2098"/>
      <c r="M42" s="2097"/>
      <c r="N42" s="2098"/>
      <c r="O42" s="2097"/>
      <c r="P42" s="2098"/>
      <c r="Q42" s="2097"/>
      <c r="R42" s="2098"/>
      <c r="S42" s="1641">
        <f>SUM(D26:S26)+SUM(D42:R42)</f>
        <v>0</v>
      </c>
    </row>
    <row r="43" spans="1:20" x14ac:dyDescent="0.2">
      <c r="A43" s="285">
        <v>24</v>
      </c>
      <c r="B43" s="217" t="s">
        <v>193</v>
      </c>
      <c r="C43" s="184"/>
      <c r="D43" s="805"/>
      <c r="E43" s="2104"/>
      <c r="F43" s="2105"/>
      <c r="G43" s="2104"/>
      <c r="H43" s="2105"/>
      <c r="I43" s="2104"/>
      <c r="J43" s="2105"/>
      <c r="K43" s="2104"/>
      <c r="L43" s="2105"/>
      <c r="M43" s="2104"/>
      <c r="N43" s="2105"/>
      <c r="O43" s="2104"/>
      <c r="P43" s="2105"/>
      <c r="Q43" s="2104"/>
      <c r="R43" s="2105"/>
      <c r="S43" s="1641">
        <f t="shared" ref="S43:S53" si="0">SUM(D27:S27)+SUM(D43:R43)</f>
        <v>0</v>
      </c>
    </row>
    <row r="44" spans="1:20" x14ac:dyDescent="0.2">
      <c r="A44" s="285">
        <v>25</v>
      </c>
      <c r="B44" s="217" t="s">
        <v>194</v>
      </c>
      <c r="C44" s="184"/>
      <c r="D44" s="805"/>
      <c r="E44" s="2104"/>
      <c r="F44" s="2105"/>
      <c r="G44" s="2104"/>
      <c r="H44" s="2105"/>
      <c r="I44" s="2104"/>
      <c r="J44" s="2105"/>
      <c r="K44" s="2104"/>
      <c r="L44" s="2105"/>
      <c r="M44" s="2104"/>
      <c r="N44" s="2105"/>
      <c r="O44" s="2104"/>
      <c r="P44" s="2105"/>
      <c r="Q44" s="2104"/>
      <c r="R44" s="2105"/>
      <c r="S44" s="1641">
        <f t="shared" si="0"/>
        <v>0</v>
      </c>
    </row>
    <row r="45" spans="1:20" x14ac:dyDescent="0.2">
      <c r="A45" s="285">
        <v>26</v>
      </c>
      <c r="B45" s="217" t="s">
        <v>195</v>
      </c>
      <c r="C45" s="184"/>
      <c r="D45" s="805"/>
      <c r="E45" s="2104"/>
      <c r="F45" s="2105"/>
      <c r="G45" s="2104"/>
      <c r="H45" s="2105"/>
      <c r="I45" s="2104"/>
      <c r="J45" s="2105"/>
      <c r="K45" s="2104"/>
      <c r="L45" s="2105"/>
      <c r="M45" s="2104"/>
      <c r="N45" s="2105"/>
      <c r="O45" s="2104"/>
      <c r="P45" s="2105"/>
      <c r="Q45" s="2104"/>
      <c r="R45" s="2105"/>
      <c r="S45" s="1641">
        <f t="shared" si="0"/>
        <v>0</v>
      </c>
    </row>
    <row r="46" spans="1:20" x14ac:dyDescent="0.2">
      <c r="A46" s="285">
        <v>27</v>
      </c>
      <c r="B46" s="217" t="s">
        <v>196</v>
      </c>
      <c r="C46" s="184"/>
      <c r="D46" s="805"/>
      <c r="E46" s="2104"/>
      <c r="F46" s="2105"/>
      <c r="G46" s="2104"/>
      <c r="H46" s="2105"/>
      <c r="I46" s="2104"/>
      <c r="J46" s="2105"/>
      <c r="K46" s="2104"/>
      <c r="L46" s="2105"/>
      <c r="M46" s="2104"/>
      <c r="N46" s="2105"/>
      <c r="O46" s="2104"/>
      <c r="P46" s="2105"/>
      <c r="Q46" s="2104"/>
      <c r="R46" s="2105"/>
      <c r="S46" s="1641">
        <f t="shared" si="0"/>
        <v>0</v>
      </c>
    </row>
    <row r="47" spans="1:20" x14ac:dyDescent="0.2">
      <c r="A47" s="285">
        <v>28</v>
      </c>
      <c r="B47" s="217" t="s">
        <v>197</v>
      </c>
      <c r="C47" s="184"/>
      <c r="D47" s="805"/>
      <c r="E47" s="2104"/>
      <c r="F47" s="2105"/>
      <c r="G47" s="2104"/>
      <c r="H47" s="2105"/>
      <c r="I47" s="2104"/>
      <c r="J47" s="2105"/>
      <c r="K47" s="2104"/>
      <c r="L47" s="2105"/>
      <c r="M47" s="2104"/>
      <c r="N47" s="2105"/>
      <c r="O47" s="2104"/>
      <c r="P47" s="2105"/>
      <c r="Q47" s="2104"/>
      <c r="R47" s="2105"/>
      <c r="S47" s="1641">
        <f t="shared" si="0"/>
        <v>0</v>
      </c>
    </row>
    <row r="48" spans="1:20" x14ac:dyDescent="0.2">
      <c r="A48" s="285">
        <v>29</v>
      </c>
      <c r="B48" s="217" t="s">
        <v>84</v>
      </c>
      <c r="C48" s="184"/>
      <c r="D48" s="805"/>
      <c r="E48" s="2104"/>
      <c r="F48" s="2105"/>
      <c r="G48" s="2104"/>
      <c r="H48" s="2105"/>
      <c r="I48" s="2104"/>
      <c r="J48" s="2105"/>
      <c r="K48" s="2104"/>
      <c r="L48" s="2105"/>
      <c r="M48" s="2104"/>
      <c r="N48" s="2105"/>
      <c r="O48" s="2104"/>
      <c r="P48" s="2105"/>
      <c r="Q48" s="2104"/>
      <c r="R48" s="2105"/>
      <c r="S48" s="1641">
        <f t="shared" si="0"/>
        <v>0</v>
      </c>
    </row>
    <row r="49" spans="1:19" x14ac:dyDescent="0.2">
      <c r="A49" s="285">
        <v>30</v>
      </c>
      <c r="B49" s="217" t="s">
        <v>85</v>
      </c>
      <c r="C49" s="184"/>
      <c r="D49" s="805"/>
      <c r="E49" s="2104"/>
      <c r="F49" s="2105"/>
      <c r="G49" s="2104"/>
      <c r="H49" s="2105"/>
      <c r="I49" s="2104"/>
      <c r="J49" s="2105"/>
      <c r="K49" s="2104"/>
      <c r="L49" s="2105"/>
      <c r="M49" s="2104"/>
      <c r="N49" s="2105"/>
      <c r="O49" s="2104"/>
      <c r="P49" s="2105"/>
      <c r="Q49" s="2104"/>
      <c r="R49" s="2105"/>
      <c r="S49" s="1641">
        <f t="shared" si="0"/>
        <v>0</v>
      </c>
    </row>
    <row r="50" spans="1:19" x14ac:dyDescent="0.2">
      <c r="A50" s="285">
        <v>31</v>
      </c>
      <c r="B50" s="217" t="s">
        <v>86</v>
      </c>
      <c r="C50" s="184"/>
      <c r="D50" s="805"/>
      <c r="E50" s="2104"/>
      <c r="F50" s="2105"/>
      <c r="G50" s="2104"/>
      <c r="H50" s="2105"/>
      <c r="I50" s="2104"/>
      <c r="J50" s="2105"/>
      <c r="K50" s="2104"/>
      <c r="L50" s="2105"/>
      <c r="M50" s="2104"/>
      <c r="N50" s="2105"/>
      <c r="O50" s="2104"/>
      <c r="P50" s="2105"/>
      <c r="Q50" s="2104"/>
      <c r="R50" s="2105"/>
      <c r="S50" s="1641">
        <f t="shared" si="0"/>
        <v>0</v>
      </c>
    </row>
    <row r="51" spans="1:19" x14ac:dyDescent="0.2">
      <c r="A51" s="285">
        <v>32</v>
      </c>
      <c r="B51" s="217" t="s">
        <v>87</v>
      </c>
      <c r="C51" s="184"/>
      <c r="D51" s="805"/>
      <c r="E51" s="2104"/>
      <c r="F51" s="2105"/>
      <c r="G51" s="2104"/>
      <c r="H51" s="2105"/>
      <c r="I51" s="2104"/>
      <c r="J51" s="2105"/>
      <c r="K51" s="2104"/>
      <c r="L51" s="2105"/>
      <c r="M51" s="2104"/>
      <c r="N51" s="2105"/>
      <c r="O51" s="2104"/>
      <c r="P51" s="2105"/>
      <c r="Q51" s="2104"/>
      <c r="R51" s="2105"/>
      <c r="S51" s="1641">
        <f t="shared" si="0"/>
        <v>0</v>
      </c>
    </row>
    <row r="52" spans="1:19" x14ac:dyDescent="0.2">
      <c r="A52" s="285">
        <v>33</v>
      </c>
      <c r="B52" s="832" t="s">
        <v>88</v>
      </c>
      <c r="C52" s="979"/>
      <c r="D52" s="805"/>
      <c r="E52" s="2104"/>
      <c r="F52" s="2105"/>
      <c r="G52" s="2104"/>
      <c r="H52" s="2105"/>
      <c r="I52" s="2104"/>
      <c r="J52" s="2105"/>
      <c r="K52" s="2104"/>
      <c r="L52" s="2105"/>
      <c r="M52" s="2104"/>
      <c r="N52" s="2105"/>
      <c r="O52" s="2104"/>
      <c r="P52" s="2105"/>
      <c r="Q52" s="2104"/>
      <c r="R52" s="2105"/>
      <c r="S52" s="1641">
        <f t="shared" si="0"/>
        <v>0</v>
      </c>
    </row>
    <row r="53" spans="1:19" ht="13.5" thickBot="1" x14ac:dyDescent="0.25">
      <c r="A53" s="346">
        <v>34</v>
      </c>
      <c r="B53" s="2101" t="s">
        <v>1105</v>
      </c>
      <c r="C53" s="2103"/>
      <c r="D53" s="1642">
        <f>SUM(D42:D52)</f>
        <v>0</v>
      </c>
      <c r="E53" s="2117">
        <f>SUM(E42:F52)</f>
        <v>0</v>
      </c>
      <c r="F53" s="2118"/>
      <c r="G53" s="2117">
        <f>SUM(G42:H52)</f>
        <v>0</v>
      </c>
      <c r="H53" s="2118"/>
      <c r="I53" s="2117">
        <f>SUM(I42:J52)</f>
        <v>0</v>
      </c>
      <c r="J53" s="2118"/>
      <c r="K53" s="2117">
        <f>SUM(K42:L52)</f>
        <v>0</v>
      </c>
      <c r="L53" s="2118"/>
      <c r="M53" s="2117">
        <f>SUM(M42:N52)</f>
        <v>0</v>
      </c>
      <c r="N53" s="2118"/>
      <c r="O53" s="2117">
        <f>SUM(O42:P52)</f>
        <v>0</v>
      </c>
      <c r="P53" s="2118"/>
      <c r="Q53" s="2117">
        <f>SUM(Q42:R52)</f>
        <v>0</v>
      </c>
      <c r="R53" s="2118"/>
      <c r="S53" s="1638">
        <f t="shared" si="0"/>
        <v>0</v>
      </c>
    </row>
    <row r="54" spans="1:19" ht="13.5" thickTop="1" x14ac:dyDescent="0.2"/>
  </sheetData>
  <sheetProtection sheet="1" objects="1" scenarios="1"/>
  <mergeCells count="292">
    <mergeCell ref="D39:D41"/>
    <mergeCell ref="E39:F41"/>
    <mergeCell ref="G39:H41"/>
    <mergeCell ref="I39:J41"/>
    <mergeCell ref="K39:L41"/>
    <mergeCell ref="M39:N41"/>
    <mergeCell ref="D24:D25"/>
    <mergeCell ref="E24:F25"/>
    <mergeCell ref="G24:H25"/>
    <mergeCell ref="I24:J25"/>
    <mergeCell ref="K24:L25"/>
    <mergeCell ref="M24:N25"/>
    <mergeCell ref="E26:F26"/>
    <mergeCell ref="E27:F27"/>
    <mergeCell ref="G26:H26"/>
    <mergeCell ref="I26:J26"/>
    <mergeCell ref="E28:F28"/>
    <mergeCell ref="E29:F29"/>
    <mergeCell ref="G28:H28"/>
    <mergeCell ref="I28:J28"/>
    <mergeCell ref="E36:F36"/>
    <mergeCell ref="E30:F30"/>
    <mergeCell ref="E31:F31"/>
    <mergeCell ref="G30:H30"/>
    <mergeCell ref="D16:E17"/>
    <mergeCell ref="F16:G17"/>
    <mergeCell ref="H16:I17"/>
    <mergeCell ref="J16:K17"/>
    <mergeCell ref="L16:M17"/>
    <mergeCell ref="N16:O17"/>
    <mergeCell ref="P16:Q17"/>
    <mergeCell ref="D10:E10"/>
    <mergeCell ref="D11:E11"/>
    <mergeCell ref="D12:E12"/>
    <mergeCell ref="F11:G11"/>
    <mergeCell ref="F12:G12"/>
    <mergeCell ref="H12:I12"/>
    <mergeCell ref="J12:K12"/>
    <mergeCell ref="L12:M12"/>
    <mergeCell ref="N12:O12"/>
    <mergeCell ref="P12:Q12"/>
    <mergeCell ref="A1:S1"/>
    <mergeCell ref="A2:S2"/>
    <mergeCell ref="D8:E8"/>
    <mergeCell ref="D9:E9"/>
    <mergeCell ref="H8:I8"/>
    <mergeCell ref="J8:K8"/>
    <mergeCell ref="L8:M8"/>
    <mergeCell ref="N8:O8"/>
    <mergeCell ref="P8:Q8"/>
    <mergeCell ref="R8:S8"/>
    <mergeCell ref="P9:Q9"/>
    <mergeCell ref="L9:M9"/>
    <mergeCell ref="N9:O9"/>
    <mergeCell ref="A4:S4"/>
    <mergeCell ref="A5:S5"/>
    <mergeCell ref="D6:E7"/>
    <mergeCell ref="F6:G7"/>
    <mergeCell ref="H6:I7"/>
    <mergeCell ref="J6:K7"/>
    <mergeCell ref="L6:M7"/>
    <mergeCell ref="N6:O7"/>
    <mergeCell ref="P6:Q7"/>
    <mergeCell ref="R6:S7"/>
    <mergeCell ref="F8:G8"/>
    <mergeCell ref="R9:S9"/>
    <mergeCell ref="F10:G10"/>
    <mergeCell ref="H10:I10"/>
    <mergeCell ref="J10:K10"/>
    <mergeCell ref="L10:M10"/>
    <mergeCell ref="N10:O10"/>
    <mergeCell ref="P10:Q10"/>
    <mergeCell ref="R10:S10"/>
    <mergeCell ref="H9:I9"/>
    <mergeCell ref="J9:K9"/>
    <mergeCell ref="F9:G9"/>
    <mergeCell ref="R12:S12"/>
    <mergeCell ref="H11:I11"/>
    <mergeCell ref="J11:K11"/>
    <mergeCell ref="L11:M11"/>
    <mergeCell ref="N11:O11"/>
    <mergeCell ref="P11:Q11"/>
    <mergeCell ref="R11:S11"/>
    <mergeCell ref="D20:E20"/>
    <mergeCell ref="F20:G20"/>
    <mergeCell ref="H20:I20"/>
    <mergeCell ref="J20:K20"/>
    <mergeCell ref="L20:M20"/>
    <mergeCell ref="N20:O20"/>
    <mergeCell ref="P18:Q18"/>
    <mergeCell ref="R18:S18"/>
    <mergeCell ref="D19:E19"/>
    <mergeCell ref="F19:G19"/>
    <mergeCell ref="H19:I19"/>
    <mergeCell ref="J19:K19"/>
    <mergeCell ref="L19:M19"/>
    <mergeCell ref="N19:O19"/>
    <mergeCell ref="P19:Q19"/>
    <mergeCell ref="R19:S19"/>
    <mergeCell ref="D18:E18"/>
    <mergeCell ref="F18:G18"/>
    <mergeCell ref="H18:I18"/>
    <mergeCell ref="J18:K18"/>
    <mergeCell ref="L18:M18"/>
    <mergeCell ref="N18:O18"/>
    <mergeCell ref="B12:C12"/>
    <mergeCell ref="B22:C22"/>
    <mergeCell ref="B37:C37"/>
    <mergeCell ref="B53:C53"/>
    <mergeCell ref="A14:S14"/>
    <mergeCell ref="A15:S15"/>
    <mergeCell ref="G37:H37"/>
    <mergeCell ref="I37:J37"/>
    <mergeCell ref="D22:E22"/>
    <mergeCell ref="F22:G22"/>
    <mergeCell ref="H22:I22"/>
    <mergeCell ref="J22:K22"/>
    <mergeCell ref="L22:M22"/>
    <mergeCell ref="N22:O22"/>
    <mergeCell ref="P20:Q20"/>
    <mergeCell ref="R20:S20"/>
    <mergeCell ref="D21:E21"/>
    <mergeCell ref="F21:G21"/>
    <mergeCell ref="H21:I21"/>
    <mergeCell ref="J21:K21"/>
    <mergeCell ref="L21:M21"/>
    <mergeCell ref="N21:O21"/>
    <mergeCell ref="P21:Q21"/>
    <mergeCell ref="R21:S21"/>
    <mergeCell ref="P22:Q22"/>
    <mergeCell ref="Q26:R26"/>
    <mergeCell ref="G27:H27"/>
    <mergeCell ref="I27:J27"/>
    <mergeCell ref="K27:L27"/>
    <mergeCell ref="M27:N27"/>
    <mergeCell ref="O27:P27"/>
    <mergeCell ref="Q27:R27"/>
    <mergeCell ref="K26:L26"/>
    <mergeCell ref="M26:N26"/>
    <mergeCell ref="O26:P26"/>
    <mergeCell ref="A23:S23"/>
    <mergeCell ref="R22:S22"/>
    <mergeCell ref="O24:P25"/>
    <mergeCell ref="Q24:R25"/>
    <mergeCell ref="S24:S25"/>
    <mergeCell ref="I30:J30"/>
    <mergeCell ref="E32:F32"/>
    <mergeCell ref="E33:F33"/>
    <mergeCell ref="G32:H32"/>
    <mergeCell ref="I32:J32"/>
    <mergeCell ref="O29:P29"/>
    <mergeCell ref="O28:P28"/>
    <mergeCell ref="Q30:R30"/>
    <mergeCell ref="G31:H31"/>
    <mergeCell ref="I31:J31"/>
    <mergeCell ref="K31:L31"/>
    <mergeCell ref="M31:N31"/>
    <mergeCell ref="O31:P31"/>
    <mergeCell ref="Q31:R31"/>
    <mergeCell ref="K30:L30"/>
    <mergeCell ref="M30:N30"/>
    <mergeCell ref="O30:P30"/>
    <mergeCell ref="Q28:R28"/>
    <mergeCell ref="G29:H29"/>
    <mergeCell ref="I29:J29"/>
    <mergeCell ref="K29:L29"/>
    <mergeCell ref="M29:N29"/>
    <mergeCell ref="Q29:R29"/>
    <mergeCell ref="K28:L28"/>
    <mergeCell ref="M28:N28"/>
    <mergeCell ref="M36:N36"/>
    <mergeCell ref="K37:L37"/>
    <mergeCell ref="M37:N37"/>
    <mergeCell ref="I35:J35"/>
    <mergeCell ref="A38:S38"/>
    <mergeCell ref="O37:P37"/>
    <mergeCell ref="Q37:R37"/>
    <mergeCell ref="Q32:R32"/>
    <mergeCell ref="G33:H33"/>
    <mergeCell ref="I33:J33"/>
    <mergeCell ref="K33:L33"/>
    <mergeCell ref="M33:N33"/>
    <mergeCell ref="O33:P33"/>
    <mergeCell ref="Q33:R33"/>
    <mergeCell ref="K32:L32"/>
    <mergeCell ref="M32:N32"/>
    <mergeCell ref="O32:P32"/>
    <mergeCell ref="E34:F34"/>
    <mergeCell ref="E35:F35"/>
    <mergeCell ref="G34:H34"/>
    <mergeCell ref="I34:J34"/>
    <mergeCell ref="K34:L34"/>
    <mergeCell ref="M34:N34"/>
    <mergeCell ref="G35:H35"/>
    <mergeCell ref="Q44:R44"/>
    <mergeCell ref="E43:F43"/>
    <mergeCell ref="G43:H43"/>
    <mergeCell ref="I43:J43"/>
    <mergeCell ref="K43:L43"/>
    <mergeCell ref="M43:N43"/>
    <mergeCell ref="O43:P43"/>
    <mergeCell ref="Q35:R35"/>
    <mergeCell ref="E42:F42"/>
    <mergeCell ref="G42:H42"/>
    <mergeCell ref="I42:J42"/>
    <mergeCell ref="K42:L42"/>
    <mergeCell ref="M42:N42"/>
    <mergeCell ref="O42:P42"/>
    <mergeCell ref="Q42:R42"/>
    <mergeCell ref="O36:P36"/>
    <mergeCell ref="Q36:R36"/>
    <mergeCell ref="E37:F37"/>
    <mergeCell ref="G36:H36"/>
    <mergeCell ref="I36:J36"/>
    <mergeCell ref="K35:L35"/>
    <mergeCell ref="M35:N35"/>
    <mergeCell ref="O35:P35"/>
    <mergeCell ref="K36:L36"/>
    <mergeCell ref="I45:J45"/>
    <mergeCell ref="K45:L45"/>
    <mergeCell ref="M45:N45"/>
    <mergeCell ref="O45:P45"/>
    <mergeCell ref="E44:F44"/>
    <mergeCell ref="G44:H44"/>
    <mergeCell ref="I44:J44"/>
    <mergeCell ref="K44:L44"/>
    <mergeCell ref="M44:N44"/>
    <mergeCell ref="O44:P44"/>
    <mergeCell ref="E53:F53"/>
    <mergeCell ref="G53:H53"/>
    <mergeCell ref="I53:J53"/>
    <mergeCell ref="K53:L53"/>
    <mergeCell ref="K50:L50"/>
    <mergeCell ref="M50:N50"/>
    <mergeCell ref="O50:P50"/>
    <mergeCell ref="E51:F51"/>
    <mergeCell ref="G51:H51"/>
    <mergeCell ref="I51:J51"/>
    <mergeCell ref="K51:L51"/>
    <mergeCell ref="E50:F50"/>
    <mergeCell ref="G50:H50"/>
    <mergeCell ref="I50:J50"/>
    <mergeCell ref="M53:N53"/>
    <mergeCell ref="O53:P53"/>
    <mergeCell ref="Q53:R53"/>
    <mergeCell ref="O41:P41"/>
    <mergeCell ref="Q41:R41"/>
    <mergeCell ref="M51:N51"/>
    <mergeCell ref="O51:P51"/>
    <mergeCell ref="Q51:R51"/>
    <mergeCell ref="M52:N52"/>
    <mergeCell ref="O52:P52"/>
    <mergeCell ref="Q50:R50"/>
    <mergeCell ref="M49:N49"/>
    <mergeCell ref="O49:P49"/>
    <mergeCell ref="Q47:R47"/>
    <mergeCell ref="M48:N48"/>
    <mergeCell ref="O48:P48"/>
    <mergeCell ref="Q48:R48"/>
    <mergeCell ref="Q43:R43"/>
    <mergeCell ref="Q52:R52"/>
    <mergeCell ref="Q49:R49"/>
    <mergeCell ref="M47:N47"/>
    <mergeCell ref="O47:P47"/>
    <mergeCell ref="Q45:R45"/>
    <mergeCell ref="M46:N46"/>
    <mergeCell ref="O46:P46"/>
    <mergeCell ref="Q46:R46"/>
    <mergeCell ref="O34:P34"/>
    <mergeCell ref="Q34:R34"/>
    <mergeCell ref="E52:F52"/>
    <mergeCell ref="G52:H52"/>
    <mergeCell ref="I52:J52"/>
    <mergeCell ref="K52:L52"/>
    <mergeCell ref="E49:F49"/>
    <mergeCell ref="G49:H49"/>
    <mergeCell ref="I49:J49"/>
    <mergeCell ref="K49:L49"/>
    <mergeCell ref="E48:F48"/>
    <mergeCell ref="G48:H48"/>
    <mergeCell ref="I48:J48"/>
    <mergeCell ref="K48:L48"/>
    <mergeCell ref="E47:F47"/>
    <mergeCell ref="G47:H47"/>
    <mergeCell ref="I47:J47"/>
    <mergeCell ref="K47:L47"/>
    <mergeCell ref="E46:F46"/>
    <mergeCell ref="G46:H46"/>
    <mergeCell ref="I46:J46"/>
    <mergeCell ref="K46:L46"/>
    <mergeCell ref="E45:F45"/>
    <mergeCell ref="G45:H45"/>
  </mergeCells>
  <phoneticPr fontId="7" type="noConversion"/>
  <printOptions horizontalCentered="1"/>
  <pageMargins left="0.54" right="0.54" top="0.69" bottom="0.78" header="0.5" footer="0.5"/>
  <pageSetup scale="85" orientation="portrait" r:id="rId1"/>
  <headerFooter alignWithMargins="0">
    <oddFooter>&amp;C&amp;P of &amp;N</oddFooter>
  </headerFooter>
  <ignoredErrors>
    <ignoredError sqref="D37 S37 D53" formulaRange="1"/>
  </ignoredError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54"/>
  <sheetViews>
    <sheetView zoomScaleNormal="100" workbookViewId="0">
      <selection activeCell="J1" sqref="J1"/>
    </sheetView>
  </sheetViews>
  <sheetFormatPr defaultRowHeight="12.75" x14ac:dyDescent="0.2"/>
  <cols>
    <col min="1" max="2" width="4.85546875" style="43" customWidth="1"/>
    <col min="3" max="3" width="14.7109375" style="43" customWidth="1"/>
    <col min="4" max="4" width="3.28515625" style="43" customWidth="1"/>
    <col min="5" max="8" width="14" style="43" customWidth="1"/>
    <col min="9" max="9" width="9.140625" style="43"/>
    <col min="10" max="10" width="6.5703125" style="43" customWidth="1"/>
    <col min="11" max="16384" width="9.140625" style="43"/>
  </cols>
  <sheetData>
    <row r="1" spans="1:10" ht="18" x14ac:dyDescent="0.25">
      <c r="A1" s="1773" t="s">
        <v>92</v>
      </c>
      <c r="B1" s="1774"/>
      <c r="C1" s="1774"/>
      <c r="D1" s="1774"/>
      <c r="E1" s="1774"/>
      <c r="F1" s="1774"/>
      <c r="G1" s="1774"/>
      <c r="H1" s="1775"/>
      <c r="I1" s="271"/>
      <c r="J1" s="271"/>
    </row>
    <row r="2" spans="1:10" ht="18" x14ac:dyDescent="0.25">
      <c r="A2" s="1776" t="s">
        <v>93</v>
      </c>
      <c r="B2" s="1739"/>
      <c r="C2" s="1739"/>
      <c r="D2" s="1739"/>
      <c r="E2" s="1739"/>
      <c r="F2" s="1739"/>
      <c r="G2" s="1739"/>
      <c r="H2" s="1777"/>
      <c r="I2" s="271"/>
      <c r="J2" s="271"/>
    </row>
    <row r="3" spans="1:10" x14ac:dyDescent="0.2">
      <c r="A3" s="60"/>
      <c r="B3" s="2"/>
      <c r="C3" s="2"/>
      <c r="D3" s="2"/>
      <c r="E3" s="2"/>
      <c r="F3" s="2"/>
      <c r="G3" s="2"/>
      <c r="H3" s="183"/>
    </row>
    <row r="4" spans="1:10" x14ac:dyDescent="0.2">
      <c r="A4" s="61"/>
      <c r="B4" s="18"/>
      <c r="C4" s="18"/>
      <c r="D4" s="18"/>
      <c r="E4" s="353" t="s">
        <v>94</v>
      </c>
      <c r="F4" s="559"/>
      <c r="G4" s="353" t="s">
        <v>95</v>
      </c>
      <c r="H4" s="559"/>
    </row>
    <row r="5" spans="1:10" x14ac:dyDescent="0.2">
      <c r="A5" s="61"/>
      <c r="B5" s="18"/>
      <c r="C5" s="18"/>
      <c r="D5" s="18"/>
      <c r="E5" s="552" t="s">
        <v>96</v>
      </c>
      <c r="F5" s="553" t="s">
        <v>97</v>
      </c>
      <c r="G5" s="554" t="s">
        <v>96</v>
      </c>
      <c r="H5" s="554" t="s">
        <v>97</v>
      </c>
    </row>
    <row r="6" spans="1:10" ht="13.5" thickBot="1" x14ac:dyDescent="0.25">
      <c r="A6" s="556" t="s">
        <v>1004</v>
      </c>
      <c r="B6" s="555"/>
      <c r="C6" s="555"/>
      <c r="D6" s="555"/>
      <c r="E6" s="556" t="s">
        <v>81</v>
      </c>
      <c r="F6" s="556" t="s">
        <v>81</v>
      </c>
      <c r="G6" s="558" t="s">
        <v>81</v>
      </c>
      <c r="H6" s="558" t="s">
        <v>81</v>
      </c>
    </row>
    <row r="7" spans="1:10" x14ac:dyDescent="0.2">
      <c r="A7" s="560" t="s">
        <v>352</v>
      </c>
      <c r="B7" s="178"/>
      <c r="C7" s="178"/>
      <c r="D7" s="178"/>
      <c r="E7" s="1495"/>
      <c r="F7" s="1495"/>
      <c r="G7" s="1059"/>
      <c r="H7" s="1059"/>
    </row>
    <row r="8" spans="1:10" x14ac:dyDescent="0.2">
      <c r="A8" s="217" t="s">
        <v>351</v>
      </c>
      <c r="B8" s="31"/>
      <c r="C8" s="31"/>
      <c r="D8" s="31"/>
      <c r="E8" s="1493"/>
      <c r="F8" s="1493"/>
      <c r="G8" s="806"/>
      <c r="H8" s="806"/>
    </row>
    <row r="9" spans="1:10" x14ac:dyDescent="0.2">
      <c r="A9" s="217" t="s">
        <v>98</v>
      </c>
      <c r="B9" s="31"/>
      <c r="C9" s="31"/>
      <c r="D9" s="31"/>
      <c r="E9" s="1493"/>
      <c r="F9" s="1493"/>
      <c r="G9" s="806"/>
      <c r="H9" s="806"/>
    </row>
    <row r="10" spans="1:10" x14ac:dyDescent="0.2">
      <c r="A10" s="217" t="s">
        <v>773</v>
      </c>
      <c r="B10" s="31"/>
      <c r="C10" s="31"/>
      <c r="D10" s="31"/>
      <c r="E10" s="1493"/>
      <c r="F10" s="1493"/>
      <c r="G10" s="806"/>
      <c r="H10" s="806"/>
    </row>
    <row r="11" spans="1:10" x14ac:dyDescent="0.2">
      <c r="A11" s="217" t="s">
        <v>774</v>
      </c>
      <c r="B11" s="31"/>
      <c r="C11" s="31"/>
      <c r="D11" s="31"/>
      <c r="E11" s="1493"/>
      <c r="F11" s="1493"/>
      <c r="G11" s="806"/>
      <c r="H11" s="806"/>
    </row>
    <row r="12" spans="1:10" x14ac:dyDescent="0.2">
      <c r="A12" s="832" t="s">
        <v>88</v>
      </c>
      <c r="B12" s="833"/>
      <c r="C12" s="833"/>
      <c r="D12" s="833"/>
      <c r="E12" s="1493"/>
      <c r="F12" s="1493"/>
      <c r="G12" s="806"/>
      <c r="H12" s="806"/>
    </row>
    <row r="13" spans="1:10" x14ac:dyDescent="0.2">
      <c r="A13" s="987" t="s">
        <v>1327</v>
      </c>
      <c r="B13" s="988"/>
      <c r="C13" s="833"/>
      <c r="D13" s="833"/>
      <c r="E13" s="1493"/>
      <c r="F13" s="1493"/>
      <c r="G13" s="806"/>
      <c r="H13" s="806"/>
    </row>
    <row r="14" spans="1:10" x14ac:dyDescent="0.2">
      <c r="A14" s="217" t="s">
        <v>775</v>
      </c>
      <c r="B14" s="31"/>
      <c r="C14" s="31"/>
      <c r="D14" s="31"/>
      <c r="E14" s="1643">
        <f>SUM(E7:E13)</f>
        <v>0</v>
      </c>
      <c r="F14" s="1643">
        <f>SUM(F7:F13)</f>
        <v>0</v>
      </c>
      <c r="G14" s="1641">
        <f>SUM(G7:G13)</f>
        <v>0</v>
      </c>
      <c r="H14" s="1641">
        <f>SUM(H7:H13)</f>
        <v>0</v>
      </c>
    </row>
    <row r="15" spans="1:10" x14ac:dyDescent="0.2">
      <c r="A15" s="217" t="s">
        <v>776</v>
      </c>
      <c r="B15" s="31"/>
      <c r="C15" s="31"/>
      <c r="D15" s="31"/>
      <c r="E15" s="1493"/>
      <c r="F15" s="1493"/>
      <c r="G15" s="806"/>
      <c r="H15" s="806"/>
    </row>
    <row r="16" spans="1:10" x14ac:dyDescent="0.2">
      <c r="A16" s="217" t="s">
        <v>777</v>
      </c>
      <c r="B16" s="31"/>
      <c r="C16" s="31"/>
      <c r="D16" s="31"/>
      <c r="E16" s="1493"/>
      <c r="F16" s="1493"/>
      <c r="G16" s="806"/>
      <c r="H16" s="806"/>
    </row>
    <row r="17" spans="1:8" ht="13.5" thickBot="1" x14ac:dyDescent="0.25">
      <c r="A17" s="217" t="s">
        <v>778</v>
      </c>
      <c r="B17" s="31"/>
      <c r="C17" s="31"/>
      <c r="D17" s="31"/>
      <c r="E17" s="1644">
        <f>SUM(E14:E16)</f>
        <v>0</v>
      </c>
      <c r="F17" s="1644">
        <f>SUM(F14:F16)</f>
        <v>0</v>
      </c>
      <c r="G17" s="1638">
        <f>SUM(G14:G16)</f>
        <v>0</v>
      </c>
      <c r="H17" s="1638">
        <f>SUM(H14:H16)</f>
        <v>0</v>
      </c>
    </row>
    <row r="18" spans="1:8" ht="13.5" thickTop="1" x14ac:dyDescent="0.2"/>
    <row r="19" spans="1:8" ht="18" x14ac:dyDescent="0.25">
      <c r="C19" s="1773" t="s">
        <v>208</v>
      </c>
      <c r="D19" s="1774"/>
      <c r="E19" s="1774"/>
      <c r="F19" s="1774"/>
      <c r="G19" s="1775"/>
    </row>
    <row r="20" spans="1:8" ht="18" x14ac:dyDescent="0.25">
      <c r="C20" s="1776" t="s">
        <v>209</v>
      </c>
      <c r="D20" s="1739"/>
      <c r="E20" s="1739"/>
      <c r="F20" s="1739"/>
      <c r="G20" s="1777"/>
    </row>
    <row r="21" spans="1:8" ht="15.75" customHeight="1" x14ac:dyDescent="0.25">
      <c r="C21" s="1776" t="s">
        <v>210</v>
      </c>
      <c r="D21" s="1739"/>
      <c r="E21" s="1739"/>
      <c r="F21" s="1739"/>
      <c r="G21" s="1777"/>
    </row>
    <row r="22" spans="1:8" ht="15.75" customHeight="1" x14ac:dyDescent="0.25">
      <c r="C22" s="561"/>
      <c r="D22" s="480"/>
      <c r="E22" s="480"/>
      <c r="F22" s="2"/>
      <c r="G22" s="183"/>
    </row>
    <row r="23" spans="1:8" x14ac:dyDescent="0.2">
      <c r="C23" s="61"/>
      <c r="D23" s="19"/>
      <c r="E23" s="247"/>
      <c r="F23" s="262"/>
      <c r="G23" s="1504" t="s">
        <v>1657</v>
      </c>
    </row>
    <row r="24" spans="1:8" ht="13.5" thickBot="1" x14ac:dyDescent="0.25">
      <c r="C24" s="556" t="s">
        <v>211</v>
      </c>
      <c r="D24" s="557"/>
      <c r="E24" s="2187" t="s">
        <v>1083</v>
      </c>
      <c r="F24" s="2188"/>
      <c r="G24" s="571" t="s">
        <v>1515</v>
      </c>
    </row>
    <row r="25" spans="1:8" x14ac:dyDescent="0.2">
      <c r="C25" s="217"/>
      <c r="D25" s="284" t="s">
        <v>611</v>
      </c>
      <c r="E25" s="2185"/>
      <c r="F25" s="2186"/>
      <c r="G25" s="1498"/>
    </row>
    <row r="26" spans="1:8" x14ac:dyDescent="0.2">
      <c r="C26" s="217"/>
      <c r="D26" s="284" t="s">
        <v>212</v>
      </c>
      <c r="E26" s="2099"/>
      <c r="F26" s="2100"/>
      <c r="G26" s="1494"/>
    </row>
    <row r="27" spans="1:8" x14ac:dyDescent="0.2">
      <c r="C27" s="217"/>
      <c r="D27" s="284" t="s">
        <v>213</v>
      </c>
      <c r="E27" s="2099"/>
      <c r="F27" s="2100"/>
      <c r="G27" s="1494"/>
    </row>
    <row r="28" spans="1:8" x14ac:dyDescent="0.2">
      <c r="C28" s="832"/>
      <c r="D28" s="1060" t="s">
        <v>214</v>
      </c>
      <c r="E28" s="2099"/>
      <c r="F28" s="2100"/>
      <c r="G28" s="1494"/>
    </row>
    <row r="29" spans="1:8" x14ac:dyDescent="0.2">
      <c r="C29" s="832"/>
      <c r="D29" s="1060" t="s">
        <v>214</v>
      </c>
      <c r="E29" s="2099"/>
      <c r="F29" s="2100"/>
      <c r="G29" s="1494"/>
    </row>
    <row r="30" spans="1:8" x14ac:dyDescent="0.2">
      <c r="C30" s="832"/>
      <c r="D30" s="1060" t="s">
        <v>214</v>
      </c>
      <c r="E30" s="2099"/>
      <c r="F30" s="2100"/>
      <c r="G30" s="1494"/>
    </row>
    <row r="31" spans="1:8" x14ac:dyDescent="0.2">
      <c r="C31" s="832"/>
      <c r="D31" s="1060" t="s">
        <v>214</v>
      </c>
      <c r="E31" s="2099"/>
      <c r="F31" s="2100"/>
      <c r="G31" s="1494"/>
    </row>
    <row r="32" spans="1:8" x14ac:dyDescent="0.2">
      <c r="C32" s="832"/>
      <c r="D32" s="1060" t="s">
        <v>214</v>
      </c>
      <c r="E32" s="2099"/>
      <c r="F32" s="2100"/>
      <c r="G32" s="1494"/>
    </row>
    <row r="33" spans="2:7" x14ac:dyDescent="0.2">
      <c r="C33" s="832"/>
      <c r="D33" s="1060" t="s">
        <v>1124</v>
      </c>
      <c r="E33" s="2099"/>
      <c r="F33" s="2100"/>
      <c r="G33" s="1494"/>
    </row>
    <row r="34" spans="2:7" x14ac:dyDescent="0.2">
      <c r="C34" s="832"/>
      <c r="D34" s="979"/>
      <c r="E34" s="2099"/>
      <c r="F34" s="2100"/>
      <c r="G34" s="1494"/>
    </row>
    <row r="35" spans="2:7" ht="13.5" thickBot="1" x14ac:dyDescent="0.25">
      <c r="C35" s="217"/>
      <c r="D35" s="284" t="s">
        <v>1105</v>
      </c>
      <c r="E35" s="2183">
        <f>SUM(E25:F34)</f>
        <v>0</v>
      </c>
      <c r="F35" s="2184"/>
      <c r="G35" s="1645">
        <f>SUM(G25:G33)</f>
        <v>0</v>
      </c>
    </row>
    <row r="36" spans="2:7" ht="13.5" thickTop="1" x14ac:dyDescent="0.2"/>
    <row r="37" spans="2:7" ht="18" x14ac:dyDescent="0.25">
      <c r="B37" s="1773" t="s">
        <v>215</v>
      </c>
      <c r="C37" s="1774"/>
      <c r="D37" s="1774"/>
      <c r="E37" s="1774"/>
      <c r="F37" s="1774"/>
      <c r="G37" s="1775"/>
    </row>
    <row r="38" spans="2:7" ht="18" x14ac:dyDescent="0.25">
      <c r="B38" s="1776" t="s">
        <v>216</v>
      </c>
      <c r="C38" s="1739"/>
      <c r="D38" s="1739"/>
      <c r="E38" s="1739"/>
      <c r="F38" s="1739"/>
      <c r="G38" s="1777"/>
    </row>
    <row r="39" spans="2:7" ht="13.5" thickBot="1" x14ac:dyDescent="0.25">
      <c r="B39" s="563"/>
      <c r="C39" s="240"/>
      <c r="D39" s="240"/>
      <c r="E39" s="13"/>
      <c r="F39" s="13"/>
      <c r="G39" s="541"/>
    </row>
    <row r="40" spans="2:7" x14ac:dyDescent="0.2">
      <c r="B40" s="61"/>
      <c r="C40" s="18"/>
      <c r="D40" s="18"/>
      <c r="E40" s="18"/>
      <c r="F40" s="18"/>
      <c r="G40" s="19"/>
    </row>
    <row r="41" spans="2:7" x14ac:dyDescent="0.2">
      <c r="B41" s="562" t="s">
        <v>217</v>
      </c>
      <c r="C41" s="170" t="s">
        <v>218</v>
      </c>
      <c r="D41" s="170"/>
      <c r="E41" s="18"/>
      <c r="F41" s="18"/>
      <c r="G41" s="19"/>
    </row>
    <row r="42" spans="2:7" x14ac:dyDescent="0.2">
      <c r="B42" s="562"/>
      <c r="C42" s="170" t="s">
        <v>219</v>
      </c>
      <c r="D42" s="170"/>
      <c r="E42" s="18"/>
      <c r="F42" s="18"/>
      <c r="G42" s="19"/>
    </row>
    <row r="43" spans="2:7" x14ac:dyDescent="0.2">
      <c r="B43" s="562"/>
      <c r="C43" s="18" t="s">
        <v>220</v>
      </c>
      <c r="D43" s="18"/>
      <c r="E43" s="18"/>
      <c r="F43" s="2181"/>
      <c r="G43" s="2182"/>
    </row>
    <row r="44" spans="2:7" x14ac:dyDescent="0.2">
      <c r="B44" s="562"/>
      <c r="C44" s="18" t="s">
        <v>221</v>
      </c>
      <c r="D44" s="18"/>
      <c r="E44" s="18"/>
      <c r="F44" s="2116"/>
      <c r="G44" s="2105"/>
    </row>
    <row r="45" spans="2:7" x14ac:dyDescent="0.2">
      <c r="B45" s="562"/>
      <c r="C45" s="18" t="s">
        <v>222</v>
      </c>
      <c r="D45" s="18"/>
      <c r="E45" s="18"/>
      <c r="F45" s="2116"/>
      <c r="G45" s="2105"/>
    </row>
    <row r="46" spans="2:7" x14ac:dyDescent="0.2">
      <c r="B46" s="562"/>
      <c r="C46" s="18" t="s">
        <v>223</v>
      </c>
      <c r="D46" s="18"/>
      <c r="E46" s="18"/>
      <c r="F46" s="1058"/>
      <c r="G46" s="960"/>
    </row>
    <row r="47" spans="2:7" x14ac:dyDescent="0.2">
      <c r="B47" s="562"/>
      <c r="C47" s="18" t="s">
        <v>224</v>
      </c>
      <c r="D47" s="18"/>
      <c r="E47" s="18"/>
      <c r="F47" s="2181"/>
      <c r="G47" s="2182"/>
    </row>
    <row r="48" spans="2:7" x14ac:dyDescent="0.2">
      <c r="B48" s="562"/>
      <c r="C48" s="18"/>
      <c r="D48" s="18"/>
      <c r="E48" s="18"/>
      <c r="F48" s="18"/>
      <c r="G48" s="19"/>
    </row>
    <row r="49" spans="2:7" x14ac:dyDescent="0.2">
      <c r="B49" s="562" t="s">
        <v>225</v>
      </c>
      <c r="C49" s="18" t="s">
        <v>226</v>
      </c>
      <c r="D49" s="18"/>
      <c r="E49" s="18"/>
      <c r="F49" s="18"/>
      <c r="G49" s="19"/>
    </row>
    <row r="50" spans="2:7" x14ac:dyDescent="0.2">
      <c r="B50" s="562"/>
      <c r="C50" s="18" t="s">
        <v>1133</v>
      </c>
      <c r="D50" s="18"/>
      <c r="E50" s="18"/>
      <c r="F50" s="2181"/>
      <c r="G50" s="2182"/>
    </row>
    <row r="51" spans="2:7" x14ac:dyDescent="0.2">
      <c r="B51" s="61"/>
      <c r="C51" s="18" t="s">
        <v>1134</v>
      </c>
      <c r="D51" s="18"/>
      <c r="E51" s="18"/>
      <c r="F51" s="1058"/>
      <c r="G51" s="960"/>
    </row>
    <row r="52" spans="2:7" x14ac:dyDescent="0.2">
      <c r="B52" s="61"/>
      <c r="C52" s="18" t="s">
        <v>1135</v>
      </c>
      <c r="D52" s="18"/>
      <c r="E52" s="18"/>
      <c r="F52" s="2181"/>
      <c r="G52" s="2182"/>
    </row>
    <row r="53" spans="2:7" x14ac:dyDescent="0.2">
      <c r="B53" s="61"/>
      <c r="C53" s="18" t="s">
        <v>1136</v>
      </c>
      <c r="D53" s="18"/>
      <c r="E53" s="18"/>
      <c r="F53" s="2116"/>
      <c r="G53" s="2105"/>
    </row>
    <row r="54" spans="2:7" x14ac:dyDescent="0.2">
      <c r="B54" s="60"/>
      <c r="C54" s="2"/>
      <c r="D54" s="2"/>
      <c r="E54" s="2"/>
      <c r="F54" s="2"/>
      <c r="G54" s="183"/>
    </row>
  </sheetData>
  <sheetProtection sheet="1" objects="1" scenarios="1"/>
  <mergeCells count="26">
    <mergeCell ref="A1:H1"/>
    <mergeCell ref="A2:H2"/>
    <mergeCell ref="C19:G19"/>
    <mergeCell ref="C20:G20"/>
    <mergeCell ref="E26:F26"/>
    <mergeCell ref="C21:G21"/>
    <mergeCell ref="E25:F25"/>
    <mergeCell ref="E24:F24"/>
    <mergeCell ref="E27:F27"/>
    <mergeCell ref="E28:F28"/>
    <mergeCell ref="E29:F29"/>
    <mergeCell ref="E30:F30"/>
    <mergeCell ref="E31:F31"/>
    <mergeCell ref="E32:F32"/>
    <mergeCell ref="E33:F33"/>
    <mergeCell ref="E34:F34"/>
    <mergeCell ref="F47:G47"/>
    <mergeCell ref="F50:G50"/>
    <mergeCell ref="E35:F35"/>
    <mergeCell ref="B37:G37"/>
    <mergeCell ref="B38:G38"/>
    <mergeCell ref="F52:G52"/>
    <mergeCell ref="F53:G53"/>
    <mergeCell ref="F43:G43"/>
    <mergeCell ref="F44:G44"/>
    <mergeCell ref="F45:G45"/>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X28"/>
  <sheetViews>
    <sheetView zoomScaleNormal="100" workbookViewId="0">
      <selection activeCell="N1" sqref="N1"/>
    </sheetView>
  </sheetViews>
  <sheetFormatPr defaultRowHeight="12.75" x14ac:dyDescent="0.2"/>
  <cols>
    <col min="1" max="1" width="3.28515625" style="43" customWidth="1"/>
    <col min="2" max="2" width="8.7109375" style="43" customWidth="1"/>
    <col min="3" max="3" width="9.7109375" style="43" customWidth="1"/>
    <col min="4" max="4" width="9.42578125" style="43" customWidth="1"/>
    <col min="5" max="12" width="13.42578125" style="43" customWidth="1"/>
    <col min="13" max="16384" width="9.140625" style="43"/>
  </cols>
  <sheetData>
    <row r="1" spans="1:24" ht="18" x14ac:dyDescent="0.25">
      <c r="A1" s="1773" t="s">
        <v>1137</v>
      </c>
      <c r="B1" s="1774"/>
      <c r="C1" s="1774"/>
      <c r="D1" s="1774"/>
      <c r="E1" s="1774"/>
      <c r="F1" s="1774"/>
      <c r="G1" s="1774"/>
      <c r="H1" s="1774"/>
      <c r="I1" s="1774"/>
      <c r="J1" s="1774"/>
      <c r="K1" s="1774"/>
      <c r="L1" s="1775"/>
    </row>
    <row r="2" spans="1:24" ht="18.75" x14ac:dyDescent="0.25">
      <c r="A2" s="2191" t="s">
        <v>1328</v>
      </c>
      <c r="B2" s="2192"/>
      <c r="C2" s="2192"/>
      <c r="D2" s="2192"/>
      <c r="E2" s="2192"/>
      <c r="F2" s="2192"/>
      <c r="G2" s="2192"/>
      <c r="H2" s="2192"/>
      <c r="I2" s="2192"/>
      <c r="J2" s="2192"/>
      <c r="K2" s="2192"/>
      <c r="L2" s="2193"/>
      <c r="M2" s="18"/>
      <c r="N2" s="18"/>
      <c r="O2" s="18"/>
      <c r="P2" s="18"/>
      <c r="Q2" s="18"/>
      <c r="R2" s="18"/>
      <c r="S2" s="18"/>
      <c r="T2" s="18"/>
      <c r="U2" s="18"/>
      <c r="V2" s="18"/>
      <c r="W2" s="18"/>
      <c r="X2" s="18"/>
    </row>
    <row r="3" spans="1:24" x14ac:dyDescent="0.2">
      <c r="A3" s="353"/>
      <c r="B3" s="348"/>
      <c r="C3" s="1"/>
      <c r="D3" s="1"/>
      <c r="E3" s="1"/>
      <c r="F3" s="1"/>
      <c r="G3" s="1"/>
      <c r="H3" s="1"/>
      <c r="I3" s="1"/>
      <c r="J3" s="1"/>
      <c r="K3" s="1"/>
      <c r="L3" s="221"/>
    </row>
    <row r="4" spans="1:24" x14ac:dyDescent="0.2">
      <c r="A4" s="552" t="s">
        <v>1004</v>
      </c>
      <c r="B4" s="8"/>
      <c r="C4" s="8"/>
      <c r="D4" s="261"/>
      <c r="E4" s="356" t="s">
        <v>1138</v>
      </c>
      <c r="F4" s="984"/>
      <c r="G4" s="985"/>
      <c r="H4" s="985"/>
      <c r="I4" s="985"/>
      <c r="J4" s="985"/>
      <c r="K4" s="985"/>
      <c r="L4" s="184"/>
    </row>
    <row r="5" spans="1:24" ht="13.5" thickBot="1" x14ac:dyDescent="0.25">
      <c r="A5" s="556" t="s">
        <v>1139</v>
      </c>
      <c r="B5" s="13"/>
      <c r="C5" s="13"/>
      <c r="D5" s="14"/>
      <c r="E5" s="1440" t="s">
        <v>1140</v>
      </c>
      <c r="F5" s="1440" t="s">
        <v>1141</v>
      </c>
      <c r="G5" s="344" t="s">
        <v>1142</v>
      </c>
      <c r="H5" s="1440" t="s">
        <v>1143</v>
      </c>
      <c r="I5" s="1440" t="s">
        <v>1144</v>
      </c>
      <c r="J5" s="1440" t="s">
        <v>1145</v>
      </c>
      <c r="K5" s="1440" t="s">
        <v>1146</v>
      </c>
      <c r="L5" s="980" t="s">
        <v>1147</v>
      </c>
    </row>
    <row r="6" spans="1:24" x14ac:dyDescent="0.2">
      <c r="A6" s="553"/>
      <c r="B6" s="1727" t="s">
        <v>352</v>
      </c>
      <c r="C6" s="4"/>
      <c r="D6" s="5"/>
      <c r="E6" s="802"/>
      <c r="F6" s="802"/>
      <c r="G6" s="983"/>
      <c r="H6" s="806"/>
      <c r="I6" s="806"/>
      <c r="J6" s="806"/>
      <c r="K6" s="806"/>
      <c r="L6" s="1646">
        <f>SUM(E6:K6)</f>
        <v>0</v>
      </c>
    </row>
    <row r="7" spans="1:24" x14ac:dyDescent="0.2">
      <c r="A7" s="217"/>
      <c r="B7" s="31" t="s">
        <v>1148</v>
      </c>
      <c r="C7" s="31"/>
      <c r="D7" s="184"/>
      <c r="E7" s="802"/>
      <c r="F7" s="802"/>
      <c r="G7" s="983"/>
      <c r="H7" s="806"/>
      <c r="I7" s="806"/>
      <c r="J7" s="806"/>
      <c r="K7" s="806"/>
      <c r="L7" s="1646">
        <f>SUM(E7:K7)</f>
        <v>0</v>
      </c>
    </row>
    <row r="8" spans="1:24" x14ac:dyDescent="0.2">
      <c r="A8" s="217"/>
      <c r="B8" s="18" t="s">
        <v>98</v>
      </c>
      <c r="C8" s="31"/>
      <c r="D8" s="184"/>
      <c r="E8" s="806"/>
      <c r="F8" s="806"/>
      <c r="G8" s="1441"/>
      <c r="H8" s="841"/>
      <c r="I8" s="841"/>
      <c r="J8" s="841"/>
      <c r="K8" s="841"/>
      <c r="L8" s="1646">
        <f t="shared" ref="L8:L13" si="0">SUM(E8:K8)</f>
        <v>0</v>
      </c>
    </row>
    <row r="9" spans="1:24" x14ac:dyDescent="0.2">
      <c r="A9" s="217"/>
      <c r="B9" s="31" t="s">
        <v>773</v>
      </c>
      <c r="C9" s="31"/>
      <c r="D9" s="184"/>
      <c r="E9" s="806"/>
      <c r="F9" s="806"/>
      <c r="G9" s="1441"/>
      <c r="H9" s="841"/>
      <c r="I9" s="841"/>
      <c r="J9" s="841"/>
      <c r="K9" s="841"/>
      <c r="L9" s="1646">
        <f t="shared" si="0"/>
        <v>0</v>
      </c>
    </row>
    <row r="10" spans="1:24" x14ac:dyDescent="0.2">
      <c r="A10" s="217"/>
      <c r="B10" s="31" t="s">
        <v>774</v>
      </c>
      <c r="C10" s="31"/>
      <c r="D10" s="184"/>
      <c r="E10" s="806"/>
      <c r="F10" s="806"/>
      <c r="G10" s="1441"/>
      <c r="H10" s="806"/>
      <c r="I10" s="806"/>
      <c r="J10" s="806"/>
      <c r="K10" s="806"/>
      <c r="L10" s="1646">
        <f t="shared" si="0"/>
        <v>0</v>
      </c>
    </row>
    <row r="11" spans="1:24" x14ac:dyDescent="0.2">
      <c r="A11" s="832"/>
      <c r="B11" s="833" t="s">
        <v>88</v>
      </c>
      <c r="C11" s="833"/>
      <c r="D11" s="979"/>
      <c r="E11" s="806"/>
      <c r="F11" s="806"/>
      <c r="G11" s="1441"/>
      <c r="H11" s="802"/>
      <c r="I11" s="802"/>
      <c r="J11" s="802"/>
      <c r="K11" s="802"/>
      <c r="L11" s="1646">
        <f t="shared" si="0"/>
        <v>0</v>
      </c>
    </row>
    <row r="12" spans="1:24" x14ac:dyDescent="0.2">
      <c r="A12" s="832"/>
      <c r="B12" s="833"/>
      <c r="C12" s="833"/>
      <c r="D12" s="979"/>
      <c r="E12" s="806"/>
      <c r="F12" s="806"/>
      <c r="G12" s="1441"/>
      <c r="H12" s="802"/>
      <c r="I12" s="802"/>
      <c r="J12" s="802"/>
      <c r="K12" s="802"/>
      <c r="L12" s="1646">
        <f t="shared" si="0"/>
        <v>0</v>
      </c>
    </row>
    <row r="13" spans="1:24" ht="13.5" thickBot="1" x14ac:dyDescent="0.25">
      <c r="A13" s="217"/>
      <c r="B13" s="31" t="s">
        <v>778</v>
      </c>
      <c r="C13" s="31"/>
      <c r="D13" s="184"/>
      <c r="E13" s="1638">
        <f>SUM(E6:E12)</f>
        <v>0</v>
      </c>
      <c r="F13" s="1638">
        <f t="shared" ref="F13:K13" si="1">SUM(F6:F12)</f>
        <v>0</v>
      </c>
      <c r="G13" s="1638">
        <f t="shared" si="1"/>
        <v>0</v>
      </c>
      <c r="H13" s="1638">
        <f t="shared" si="1"/>
        <v>0</v>
      </c>
      <c r="I13" s="1638">
        <f t="shared" si="1"/>
        <v>0</v>
      </c>
      <c r="J13" s="1638">
        <f t="shared" si="1"/>
        <v>0</v>
      </c>
      <c r="K13" s="1638">
        <f t="shared" si="1"/>
        <v>0</v>
      </c>
      <c r="L13" s="1647">
        <f t="shared" si="0"/>
        <v>0</v>
      </c>
    </row>
    <row r="14" spans="1:24" ht="13.5" thickTop="1" x14ac:dyDescent="0.2">
      <c r="A14" s="553" t="s">
        <v>1004</v>
      </c>
      <c r="B14" s="4"/>
      <c r="C14" s="4"/>
      <c r="D14" s="4"/>
      <c r="E14" s="356" t="s">
        <v>1138</v>
      </c>
      <c r="F14" s="344"/>
      <c r="G14" s="348"/>
      <c r="H14" s="348"/>
      <c r="I14" s="348"/>
      <c r="J14" s="348"/>
      <c r="K14" s="559"/>
      <c r="L14" s="982" t="s">
        <v>1105</v>
      </c>
    </row>
    <row r="15" spans="1:24" ht="13.5" thickBot="1" x14ac:dyDescent="0.25">
      <c r="A15" s="556" t="s">
        <v>1139</v>
      </c>
      <c r="B15" s="13"/>
      <c r="C15" s="13"/>
      <c r="D15" s="13"/>
      <c r="E15" s="2242" t="s">
        <v>1149</v>
      </c>
      <c r="F15" s="2242" t="s">
        <v>1150</v>
      </c>
      <c r="G15" s="2243" t="s">
        <v>1151</v>
      </c>
      <c r="H15" s="554" t="s">
        <v>1152</v>
      </c>
      <c r="I15" s="571" t="s">
        <v>1153</v>
      </c>
      <c r="J15" s="571" t="s">
        <v>1147</v>
      </c>
      <c r="K15" s="571" t="s">
        <v>1105</v>
      </c>
      <c r="L15" s="981" t="s">
        <v>1154</v>
      </c>
    </row>
    <row r="16" spans="1:24" x14ac:dyDescent="0.2">
      <c r="A16" s="553"/>
      <c r="B16" s="1727" t="s">
        <v>352</v>
      </c>
      <c r="C16" s="4"/>
      <c r="D16" s="4"/>
      <c r="E16" s="806"/>
      <c r="F16" s="806"/>
      <c r="G16" s="986"/>
      <c r="H16" s="806"/>
      <c r="I16" s="841"/>
      <c r="J16" s="1648">
        <f>SUM(E16:I16)</f>
        <v>0</v>
      </c>
      <c r="K16" s="1648">
        <f>L6+J16</f>
        <v>0</v>
      </c>
      <c r="L16" s="1110"/>
    </row>
    <row r="17" spans="1:12" x14ac:dyDescent="0.2">
      <c r="A17" s="217"/>
      <c r="B17" s="31" t="s">
        <v>1148</v>
      </c>
      <c r="C17" s="31"/>
      <c r="D17" s="31"/>
      <c r="E17" s="806"/>
      <c r="F17" s="806"/>
      <c r="G17" s="986"/>
      <c r="H17" s="806"/>
      <c r="I17" s="841"/>
      <c r="J17" s="1648">
        <f>SUM(E17:I17)</f>
        <v>0</v>
      </c>
      <c r="K17" s="1648">
        <f>L7+J17</f>
        <v>0</v>
      </c>
      <c r="L17" s="1110"/>
    </row>
    <row r="18" spans="1:12" x14ac:dyDescent="0.2">
      <c r="A18" s="217"/>
      <c r="B18" s="18" t="s">
        <v>98</v>
      </c>
      <c r="C18" s="31"/>
      <c r="D18" s="31"/>
      <c r="E18" s="806"/>
      <c r="F18" s="806"/>
      <c r="G18" s="1441"/>
      <c r="H18" s="841"/>
      <c r="I18" s="841"/>
      <c r="J18" s="1648">
        <f t="shared" ref="J18:J23" si="2">SUM(E18:I18)</f>
        <v>0</v>
      </c>
      <c r="K18" s="1648">
        <f>L8+J18</f>
        <v>0</v>
      </c>
      <c r="L18" s="986"/>
    </row>
    <row r="19" spans="1:12" x14ac:dyDescent="0.2">
      <c r="A19" s="217"/>
      <c r="B19" s="31" t="s">
        <v>773</v>
      </c>
      <c r="C19" s="31"/>
      <c r="D19" s="31"/>
      <c r="E19" s="806"/>
      <c r="F19" s="806"/>
      <c r="G19" s="1441"/>
      <c r="H19" s="841"/>
      <c r="I19" s="841"/>
      <c r="J19" s="1648">
        <f t="shared" si="2"/>
        <v>0</v>
      </c>
      <c r="K19" s="1648">
        <f>L9+J19</f>
        <v>0</v>
      </c>
      <c r="L19" s="986"/>
    </row>
    <row r="20" spans="1:12" x14ac:dyDescent="0.2">
      <c r="A20" s="217"/>
      <c r="B20" s="31" t="s">
        <v>774</v>
      </c>
      <c r="C20" s="31"/>
      <c r="D20" s="31"/>
      <c r="E20" s="806"/>
      <c r="F20" s="806"/>
      <c r="G20" s="1441"/>
      <c r="H20" s="806"/>
      <c r="I20" s="806"/>
      <c r="J20" s="1648">
        <f t="shared" si="2"/>
        <v>0</v>
      </c>
      <c r="K20" s="1641">
        <f>L10+J20</f>
        <v>0</v>
      </c>
      <c r="L20" s="986"/>
    </row>
    <row r="21" spans="1:12" x14ac:dyDescent="0.2">
      <c r="A21" s="832"/>
      <c r="B21" s="833" t="s">
        <v>88</v>
      </c>
      <c r="C21" s="833"/>
      <c r="D21" s="833"/>
      <c r="E21" s="806"/>
      <c r="F21" s="806"/>
      <c r="G21" s="1441"/>
      <c r="H21" s="802"/>
      <c r="I21" s="802"/>
      <c r="J21" s="1648">
        <f t="shared" si="2"/>
        <v>0</v>
      </c>
      <c r="K21" s="1649">
        <f>L11+J21</f>
        <v>0</v>
      </c>
      <c r="L21" s="986"/>
    </row>
    <row r="22" spans="1:12" x14ac:dyDescent="0.2">
      <c r="A22" s="832"/>
      <c r="B22" s="833"/>
      <c r="C22" s="833"/>
      <c r="D22" s="833"/>
      <c r="E22" s="806"/>
      <c r="F22" s="806"/>
      <c r="G22" s="1441"/>
      <c r="H22" s="802"/>
      <c r="I22" s="802"/>
      <c r="J22" s="1648">
        <f t="shared" si="2"/>
        <v>0</v>
      </c>
      <c r="K22" s="1649">
        <f>L12+J22</f>
        <v>0</v>
      </c>
      <c r="L22" s="986"/>
    </row>
    <row r="23" spans="1:12" ht="13.5" thickBot="1" x14ac:dyDescent="0.25">
      <c r="A23" s="217"/>
      <c r="B23" s="31" t="s">
        <v>778</v>
      </c>
      <c r="C23" s="31"/>
      <c r="D23" s="31"/>
      <c r="E23" s="1638">
        <f>SUM(E16:E22)</f>
        <v>0</v>
      </c>
      <c r="F23" s="1638">
        <f t="shared" ref="F23:I23" si="3">SUM(F16:F22)</f>
        <v>0</v>
      </c>
      <c r="G23" s="1638">
        <f t="shared" si="3"/>
        <v>0</v>
      </c>
      <c r="H23" s="1638">
        <f t="shared" si="3"/>
        <v>0</v>
      </c>
      <c r="I23" s="1638">
        <f t="shared" si="3"/>
        <v>0</v>
      </c>
      <c r="J23" s="1638">
        <f t="shared" si="2"/>
        <v>0</v>
      </c>
      <c r="K23" s="1638">
        <f>L13+J23</f>
        <v>0</v>
      </c>
      <c r="L23" s="1647">
        <f>SUM(L16:L22)</f>
        <v>0</v>
      </c>
    </row>
    <row r="24" spans="1:12" ht="14.25" customHeight="1" thickTop="1" x14ac:dyDescent="0.2">
      <c r="A24" s="61"/>
      <c r="B24" s="18"/>
      <c r="C24" s="18"/>
      <c r="D24" s="18"/>
      <c r="E24" s="18"/>
      <c r="F24" s="18"/>
      <c r="G24" s="18"/>
      <c r="H24" s="18"/>
      <c r="I24" s="18"/>
      <c r="J24" s="18"/>
      <c r="K24" s="18"/>
      <c r="L24" s="19"/>
    </row>
    <row r="25" spans="1:12" x14ac:dyDescent="0.2">
      <c r="A25" s="564">
        <v>1</v>
      </c>
      <c r="B25" s="256" t="s">
        <v>1155</v>
      </c>
      <c r="C25" s="18"/>
      <c r="D25" s="18"/>
      <c r="E25" s="18"/>
      <c r="F25" s="18"/>
      <c r="G25" s="18"/>
      <c r="H25" s="18"/>
      <c r="I25" s="18"/>
      <c r="J25" s="18"/>
      <c r="K25" s="18"/>
      <c r="L25" s="19"/>
    </row>
    <row r="26" spans="1:12" x14ac:dyDescent="0.2">
      <c r="A26" s="564"/>
      <c r="B26" s="256"/>
      <c r="C26" s="18"/>
      <c r="D26" s="18"/>
      <c r="E26" s="18"/>
      <c r="F26" s="18"/>
      <c r="G26" s="18"/>
      <c r="H26" s="18"/>
      <c r="I26" s="18"/>
      <c r="J26" s="18"/>
      <c r="K26" s="18"/>
      <c r="L26" s="19"/>
    </row>
    <row r="27" spans="1:12" x14ac:dyDescent="0.2">
      <c r="A27" s="987"/>
      <c r="B27" s="988"/>
      <c r="C27" s="989" t="s">
        <v>330</v>
      </c>
      <c r="D27" s="2189"/>
      <c r="E27" s="2189"/>
      <c r="F27" s="2189"/>
      <c r="G27" s="988"/>
      <c r="H27" s="988"/>
      <c r="I27" s="989" t="s">
        <v>331</v>
      </c>
      <c r="J27" s="2189"/>
      <c r="K27" s="2189"/>
      <c r="L27" s="2190"/>
    </row>
    <row r="28" spans="1:12" x14ac:dyDescent="0.2">
      <c r="A28" s="990"/>
      <c r="B28" s="955"/>
      <c r="C28" s="955"/>
      <c r="D28" s="955"/>
      <c r="E28" s="955"/>
      <c r="F28" s="955"/>
      <c r="G28" s="955"/>
      <c r="H28" s="955"/>
      <c r="I28" s="955"/>
      <c r="J28" s="955"/>
      <c r="K28" s="955"/>
      <c r="L28" s="1006"/>
    </row>
  </sheetData>
  <sheetProtection sheet="1" objects="1" scenarios="1"/>
  <mergeCells count="4">
    <mergeCell ref="D27:F27"/>
    <mergeCell ref="J27:L27"/>
    <mergeCell ref="A1:L1"/>
    <mergeCell ref="A2:L2"/>
  </mergeCells>
  <phoneticPr fontId="7" type="noConversion"/>
  <printOptions horizontalCentered="1"/>
  <pageMargins left="0.54" right="0.54" top="0.69" bottom="0.78" header="0.5" footer="0.5"/>
  <pageSetup scale="91"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38"/>
  <sheetViews>
    <sheetView zoomScaleNormal="100" workbookViewId="0">
      <selection activeCell="Q1" sqref="Q1"/>
    </sheetView>
  </sheetViews>
  <sheetFormatPr defaultRowHeight="12.75" x14ac:dyDescent="0.2"/>
  <cols>
    <col min="1" max="1" width="3.7109375" style="43" customWidth="1"/>
    <col min="2" max="2" width="1.28515625" style="43" customWidth="1"/>
    <col min="3" max="3" width="2.7109375" style="43" customWidth="1"/>
    <col min="4" max="4" width="9.42578125" style="43" customWidth="1"/>
    <col min="5" max="5" width="9.140625" style="43"/>
    <col min="6" max="6" width="7.42578125" style="43" customWidth="1"/>
    <col min="7" max="7" width="9.140625" style="43"/>
    <col min="8" max="8" width="13.28515625" style="43" customWidth="1"/>
    <col min="9" max="9" width="3.140625" style="43" customWidth="1"/>
    <col min="10" max="10" width="10.85546875" style="43" customWidth="1"/>
    <col min="11" max="11" width="1.5703125" style="43" customWidth="1"/>
    <col min="12" max="12" width="9" style="43" customWidth="1"/>
    <col min="13" max="13" width="1.5703125" style="43" customWidth="1"/>
    <col min="14" max="14" width="15.5703125" style="43" customWidth="1"/>
    <col min="15" max="15" width="1.5703125" style="43" customWidth="1"/>
    <col min="16" max="16384" width="9.140625" style="43"/>
  </cols>
  <sheetData>
    <row r="1" spans="1:15" ht="18" x14ac:dyDescent="0.25">
      <c r="A1" s="1737" t="s">
        <v>1319</v>
      </c>
      <c r="B1" s="1737"/>
      <c r="C1" s="1737"/>
      <c r="D1" s="1737"/>
      <c r="E1" s="1737"/>
      <c r="F1" s="1737"/>
      <c r="G1" s="1737"/>
      <c r="H1" s="1737"/>
      <c r="I1" s="1737"/>
      <c r="J1" s="1737"/>
      <c r="K1" s="1737"/>
      <c r="L1" s="1737"/>
      <c r="M1" s="1737"/>
      <c r="N1" s="1737"/>
    </row>
    <row r="2" spans="1:15" x14ac:dyDescent="0.2">
      <c r="A2" s="1745" t="s">
        <v>1497</v>
      </c>
      <c r="B2" s="1745"/>
      <c r="C2" s="1745"/>
      <c r="D2" s="1745"/>
      <c r="E2" s="1745"/>
      <c r="F2" s="1745"/>
      <c r="G2" s="1745"/>
      <c r="H2" s="1745"/>
      <c r="I2" s="1745"/>
      <c r="J2" s="1745"/>
      <c r="K2" s="1745"/>
      <c r="L2" s="1745"/>
      <c r="M2" s="1745"/>
      <c r="N2" s="1745"/>
      <c r="O2" s="24"/>
    </row>
    <row r="4" spans="1:15" x14ac:dyDescent="0.2">
      <c r="A4" s="43" t="s">
        <v>725</v>
      </c>
      <c r="E4" s="1746"/>
      <c r="F4" s="1746"/>
      <c r="G4" s="1746"/>
      <c r="H4" s="1746"/>
      <c r="I4" s="18"/>
      <c r="J4" s="210" t="s">
        <v>258</v>
      </c>
      <c r="K4" s="1744"/>
      <c r="L4" s="1744"/>
      <c r="M4" s="1744"/>
      <c r="N4" s="1744"/>
    </row>
    <row r="6" spans="1:15" x14ac:dyDescent="0.2">
      <c r="N6" s="22" t="s">
        <v>394</v>
      </c>
    </row>
    <row r="7" spans="1:15" ht="13.5" thickBot="1" x14ac:dyDescent="0.25">
      <c r="B7" s="185" t="s">
        <v>1512</v>
      </c>
      <c r="N7" s="12" t="s">
        <v>395</v>
      </c>
    </row>
    <row r="8" spans="1:15" x14ac:dyDescent="0.2">
      <c r="A8" s="1487">
        <v>1</v>
      </c>
      <c r="C8" s="43" t="s">
        <v>705</v>
      </c>
      <c r="N8" s="1527">
        <f>B!I8</f>
        <v>0</v>
      </c>
    </row>
    <row r="9" spans="1:15" x14ac:dyDescent="0.2">
      <c r="A9" s="1487">
        <v>2</v>
      </c>
      <c r="C9" s="43" t="s">
        <v>396</v>
      </c>
      <c r="N9" s="1527">
        <f>B!I11</f>
        <v>0</v>
      </c>
    </row>
    <row r="10" spans="1:15" x14ac:dyDescent="0.2">
      <c r="A10" s="1487">
        <v>3</v>
      </c>
      <c r="C10" s="43" t="s">
        <v>990</v>
      </c>
      <c r="N10" s="1527">
        <f>B!I12</f>
        <v>0</v>
      </c>
    </row>
    <row r="11" spans="1:15" x14ac:dyDescent="0.2">
      <c r="A11" s="1487">
        <v>4</v>
      </c>
      <c r="C11" s="43" t="s">
        <v>991</v>
      </c>
      <c r="N11" s="1527">
        <f>B!I16</f>
        <v>0</v>
      </c>
    </row>
    <row r="12" spans="1:15" x14ac:dyDescent="0.2">
      <c r="A12" s="1487">
        <v>5</v>
      </c>
      <c r="C12" s="43" t="s">
        <v>1514</v>
      </c>
      <c r="N12" s="1528">
        <f>B!I24</f>
        <v>0</v>
      </c>
    </row>
    <row r="13" spans="1:15" x14ac:dyDescent="0.2">
      <c r="A13" s="1487">
        <v>6</v>
      </c>
      <c r="C13" s="43" t="s">
        <v>1513</v>
      </c>
      <c r="N13" s="1528">
        <f>B!I35</f>
        <v>0</v>
      </c>
    </row>
    <row r="14" spans="1:15" x14ac:dyDescent="0.2">
      <c r="A14" s="1487">
        <v>7</v>
      </c>
      <c r="C14" s="18" t="s">
        <v>410</v>
      </c>
      <c r="N14" s="1529">
        <f>B!I45</f>
        <v>0</v>
      </c>
    </row>
    <row r="15" spans="1:15" x14ac:dyDescent="0.2">
      <c r="A15" s="1487">
        <v>8</v>
      </c>
      <c r="C15" s="18"/>
      <c r="N15" s="1503"/>
    </row>
    <row r="16" spans="1:15" x14ac:dyDescent="0.2">
      <c r="A16" s="1487">
        <v>9</v>
      </c>
      <c r="B16" s="185" t="s">
        <v>1511</v>
      </c>
      <c r="C16" s="18"/>
      <c r="N16" s="1503"/>
    </row>
    <row r="17" spans="1:16" x14ac:dyDescent="0.2">
      <c r="A17" s="1487">
        <v>10</v>
      </c>
      <c r="C17" s="18" t="s">
        <v>1502</v>
      </c>
      <c r="N17" s="1527">
        <f>'B-2(1)'!G28</f>
        <v>0</v>
      </c>
    </row>
    <row r="18" spans="1:16" x14ac:dyDescent="0.2">
      <c r="A18" s="1487">
        <v>11</v>
      </c>
      <c r="C18" s="18" t="s">
        <v>1503</v>
      </c>
      <c r="N18" s="1529">
        <f>'B-2(1)'!G46</f>
        <v>0</v>
      </c>
    </row>
    <row r="19" spans="1:16" x14ac:dyDescent="0.2">
      <c r="A19" s="1487">
        <v>12</v>
      </c>
      <c r="C19" s="18" t="s">
        <v>1504</v>
      </c>
      <c r="N19" s="1529">
        <f>'B-2(2)'!G22</f>
        <v>0</v>
      </c>
    </row>
    <row r="20" spans="1:16" x14ac:dyDescent="0.2">
      <c r="A20" s="1487">
        <v>13</v>
      </c>
      <c r="C20" s="209" t="s">
        <v>1505</v>
      </c>
      <c r="N20" s="1529">
        <f>'B-2(2)'!G46</f>
        <v>0</v>
      </c>
    </row>
    <row r="21" spans="1:16" x14ac:dyDescent="0.2">
      <c r="A21" s="1487">
        <v>14</v>
      </c>
      <c r="C21" s="209" t="s">
        <v>1506</v>
      </c>
      <c r="N21" s="1529">
        <f>'B-2(3)'!G19</f>
        <v>0</v>
      </c>
    </row>
    <row r="22" spans="1:16" x14ac:dyDescent="0.2">
      <c r="A22" s="1487">
        <v>15</v>
      </c>
      <c r="C22" s="209" t="s">
        <v>1507</v>
      </c>
      <c r="N22" s="1529">
        <f>'B-2(3)'!G28</f>
        <v>0</v>
      </c>
    </row>
    <row r="23" spans="1:16" x14ac:dyDescent="0.2">
      <c r="A23" s="1487">
        <v>16</v>
      </c>
      <c r="C23" s="209" t="s">
        <v>1508</v>
      </c>
      <c r="N23" s="1529">
        <f>'B-2(3)'!G32</f>
        <v>0</v>
      </c>
    </row>
    <row r="24" spans="1:16" x14ac:dyDescent="0.2">
      <c r="A24" s="1487">
        <v>17</v>
      </c>
      <c r="C24" s="209" t="s">
        <v>1509</v>
      </c>
      <c r="N24" s="1529">
        <f>'B-2(3)'!G49</f>
        <v>0</v>
      </c>
    </row>
    <row r="25" spans="1:16" x14ac:dyDescent="0.2">
      <c r="A25" s="1487">
        <v>18</v>
      </c>
      <c r="C25" s="209" t="s">
        <v>1325</v>
      </c>
      <c r="N25" s="1529">
        <f>'B-2(3)'!G55</f>
        <v>0</v>
      </c>
    </row>
    <row r="26" spans="1:16" x14ac:dyDescent="0.2">
      <c r="A26" s="1487">
        <v>19</v>
      </c>
      <c r="C26" s="209" t="s">
        <v>1510</v>
      </c>
      <c r="N26" s="1529">
        <f>'B-2(3)'!G56</f>
        <v>0</v>
      </c>
    </row>
    <row r="27" spans="1:16" x14ac:dyDescent="0.2">
      <c r="A27" s="1487">
        <v>20</v>
      </c>
    </row>
    <row r="28" spans="1:16" x14ac:dyDescent="0.2">
      <c r="A28" s="1487">
        <v>21</v>
      </c>
      <c r="B28" s="185" t="s">
        <v>246</v>
      </c>
      <c r="H28" s="1442"/>
      <c r="I28" s="1442"/>
      <c r="J28" s="1442"/>
      <c r="K28" s="1442"/>
      <c r="L28" s="1442"/>
      <c r="M28" s="1442"/>
      <c r="N28" s="1442"/>
      <c r="O28" s="1442"/>
      <c r="P28" s="1442"/>
    </row>
    <row r="29" spans="1:16" x14ac:dyDescent="0.2">
      <c r="A29" s="1487">
        <v>22</v>
      </c>
      <c r="H29" s="1442"/>
      <c r="I29" s="1442"/>
      <c r="J29" s="1443"/>
      <c r="K29" s="1443"/>
      <c r="L29" s="1443"/>
      <c r="M29" s="1443"/>
      <c r="N29" s="1443" t="s">
        <v>394</v>
      </c>
      <c r="O29" s="1442"/>
      <c r="P29" s="1442"/>
    </row>
    <row r="30" spans="1:16" x14ac:dyDescent="0.2">
      <c r="A30" s="1487">
        <v>23</v>
      </c>
      <c r="B30" s="1" t="s">
        <v>247</v>
      </c>
      <c r="C30" s="1"/>
      <c r="D30" s="1"/>
      <c r="E30" s="1"/>
      <c r="G30" s="43" t="s">
        <v>248</v>
      </c>
      <c r="H30" s="1442"/>
      <c r="I30" s="1442"/>
      <c r="J30" s="1443" t="s">
        <v>249</v>
      </c>
      <c r="K30" s="1443"/>
      <c r="L30" s="1443" t="s">
        <v>250</v>
      </c>
      <c r="M30" s="1443"/>
      <c r="N30" s="1443" t="s">
        <v>912</v>
      </c>
      <c r="O30" s="1442"/>
      <c r="P30" s="1442"/>
    </row>
    <row r="31" spans="1:16" x14ac:dyDescent="0.2">
      <c r="A31" s="1487">
        <v>24</v>
      </c>
      <c r="H31" s="1442"/>
      <c r="I31" s="1442"/>
      <c r="J31" s="1444"/>
      <c r="K31" s="1445"/>
      <c r="L31" s="1445"/>
      <c r="M31" s="1445"/>
      <c r="N31" s="1446"/>
      <c r="O31" s="1442"/>
      <c r="P31" s="1442"/>
    </row>
    <row r="32" spans="1:16" x14ac:dyDescent="0.2">
      <c r="A32" s="1487">
        <v>25</v>
      </c>
      <c r="C32" s="43" t="s">
        <v>251</v>
      </c>
      <c r="H32" s="1442"/>
      <c r="I32" s="1442"/>
      <c r="J32" s="1530">
        <f>'D-4, D-5, D-6'!E17</f>
        <v>0</v>
      </c>
      <c r="K32" s="1447"/>
      <c r="L32" s="1525">
        <f>'D-4, D-5, D-6'!F17</f>
        <v>0</v>
      </c>
      <c r="M32" s="1447"/>
      <c r="N32" s="1534">
        <f t="shared" ref="N32:N34" si="0">(J32+L32)/2</f>
        <v>0</v>
      </c>
      <c r="O32" s="1442"/>
      <c r="P32" s="1442"/>
    </row>
    <row r="33" spans="1:16" x14ac:dyDescent="0.2">
      <c r="A33" s="1487">
        <v>26</v>
      </c>
      <c r="C33" s="43" t="s">
        <v>252</v>
      </c>
      <c r="H33" s="1442"/>
      <c r="I33" s="1442"/>
      <c r="J33" s="1531">
        <f>'D-4, D-5, D-6'!G17</f>
        <v>0</v>
      </c>
      <c r="K33" s="1502"/>
      <c r="L33" s="1532">
        <f>'D-4, D-5, D-6'!H17</f>
        <v>0</v>
      </c>
      <c r="M33" s="1447"/>
      <c r="N33" s="1534">
        <f t="shared" si="0"/>
        <v>0</v>
      </c>
      <c r="O33" s="1442"/>
      <c r="P33" s="1442"/>
    </row>
    <row r="34" spans="1:16" x14ac:dyDescent="0.2">
      <c r="A34" s="1487">
        <v>27</v>
      </c>
      <c r="D34" s="43" t="s">
        <v>253</v>
      </c>
      <c r="H34" s="1442"/>
      <c r="I34" s="1442"/>
      <c r="J34" s="1531">
        <f>SUM(J33:J33)</f>
        <v>0</v>
      </c>
      <c r="K34" s="1502"/>
      <c r="L34" s="1533">
        <f>SUM(L33:L33)</f>
        <v>0</v>
      </c>
      <c r="M34" s="1447"/>
      <c r="N34" s="1534">
        <f t="shared" si="0"/>
        <v>0</v>
      </c>
      <c r="O34" s="1442"/>
      <c r="P34" s="1442"/>
    </row>
    <row r="35" spans="1:16" x14ac:dyDescent="0.2">
      <c r="H35" s="1442"/>
      <c r="I35" s="1442"/>
      <c r="J35" s="1448"/>
      <c r="K35" s="1449"/>
      <c r="L35" s="1449"/>
      <c r="M35" s="1449"/>
      <c r="N35" s="1450"/>
      <c r="O35" s="1442"/>
      <c r="P35" s="1442"/>
    </row>
    <row r="36" spans="1:16" x14ac:dyDescent="0.2">
      <c r="H36" s="1442"/>
      <c r="I36" s="1442"/>
      <c r="J36" s="1442"/>
      <c r="K36" s="1442"/>
      <c r="L36" s="1442"/>
      <c r="M36" s="1442"/>
      <c r="N36" s="1442"/>
      <c r="O36" s="1442"/>
      <c r="P36" s="1442"/>
    </row>
    <row r="37" spans="1:16" x14ac:dyDescent="0.2">
      <c r="H37" s="1442"/>
      <c r="I37" s="1442"/>
      <c r="J37" s="1442"/>
      <c r="K37" s="1442"/>
      <c r="L37" s="1442"/>
      <c r="M37" s="1442"/>
      <c r="N37" s="1442"/>
      <c r="O37" s="1442"/>
      <c r="P37" s="1442"/>
    </row>
    <row r="38" spans="1:16" x14ac:dyDescent="0.2">
      <c r="H38" s="1442"/>
      <c r="I38" s="1442"/>
      <c r="J38" s="1442"/>
      <c r="K38" s="1442"/>
      <c r="L38" s="1442"/>
      <c r="M38" s="1442"/>
      <c r="N38" s="1442"/>
      <c r="O38" s="1442"/>
      <c r="P38" s="1442"/>
    </row>
  </sheetData>
  <sheetProtection sheet="1" objects="1" scenarios="1"/>
  <mergeCells count="4">
    <mergeCell ref="A1:N1"/>
    <mergeCell ref="A2:N2"/>
    <mergeCell ref="E4:H4"/>
    <mergeCell ref="K4:N4"/>
  </mergeCells>
  <phoneticPr fontId="7" type="noConversion"/>
  <printOptions horizontalCentered="1"/>
  <pageMargins left="0.54" right="0.54" top="0.69" bottom="0.78" header="0.5" footer="0.5"/>
  <pageSetup scale="97" orientation="portrait" r:id="rId1"/>
  <headerFooter alignWithMargins="0">
    <oddFooter>&amp;C&amp;P of &amp;N</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68"/>
  <sheetViews>
    <sheetView zoomScaleNormal="100" workbookViewId="0">
      <selection activeCell="N1" sqref="N1"/>
    </sheetView>
  </sheetViews>
  <sheetFormatPr defaultRowHeight="12.75" x14ac:dyDescent="0.2"/>
  <cols>
    <col min="1" max="1" width="3.5703125" style="268" customWidth="1"/>
    <col min="2" max="2" width="12.85546875" style="43" customWidth="1"/>
    <col min="3" max="10" width="9.140625" style="43"/>
    <col min="11" max="11" width="9" style="43" customWidth="1"/>
    <col min="12" max="12" width="8.140625" style="43" customWidth="1"/>
    <col min="13" max="16384" width="9.140625" style="43"/>
  </cols>
  <sheetData>
    <row r="1" spans="1:12" ht="18" x14ac:dyDescent="0.25">
      <c r="A1" s="1773" t="s">
        <v>1156</v>
      </c>
      <c r="B1" s="1774"/>
      <c r="C1" s="1774"/>
      <c r="D1" s="1774"/>
      <c r="E1" s="1774"/>
      <c r="F1" s="1774"/>
      <c r="G1" s="1774"/>
      <c r="H1" s="1774"/>
      <c r="I1" s="1774"/>
      <c r="J1" s="1774"/>
      <c r="K1" s="1774"/>
      <c r="L1" s="1775"/>
    </row>
    <row r="2" spans="1:12" ht="18.75" thickBot="1" x14ac:dyDescent="0.3">
      <c r="A2" s="2110" t="s">
        <v>1158</v>
      </c>
      <c r="B2" s="2111"/>
      <c r="C2" s="2111"/>
      <c r="D2" s="2111"/>
      <c r="E2" s="2111"/>
      <c r="F2" s="2111"/>
      <c r="G2" s="2111"/>
      <c r="H2" s="2111"/>
      <c r="I2" s="2111"/>
      <c r="J2" s="2111"/>
      <c r="K2" s="2111"/>
      <c r="L2" s="2112"/>
    </row>
    <row r="3" spans="1:12" x14ac:dyDescent="0.2">
      <c r="A3" s="565"/>
      <c r="B3" s="263"/>
      <c r="C3" s="18"/>
      <c r="D3" s="18"/>
      <c r="E3" s="18"/>
      <c r="F3" s="18"/>
      <c r="G3" s="18"/>
      <c r="H3" s="18"/>
      <c r="I3" s="18"/>
      <c r="J3" s="18"/>
      <c r="K3" s="18"/>
      <c r="L3" s="19"/>
    </row>
    <row r="4" spans="1:12" s="201" customFormat="1" ht="12.75" customHeight="1" x14ac:dyDescent="0.2">
      <c r="A4" s="566" t="s">
        <v>889</v>
      </c>
      <c r="B4" s="264" t="s">
        <v>1159</v>
      </c>
      <c r="L4" s="567"/>
    </row>
    <row r="5" spans="1:12" s="201" customFormat="1" ht="12.75" customHeight="1" x14ac:dyDescent="0.2">
      <c r="A5" s="566"/>
      <c r="B5" s="265" t="s">
        <v>741</v>
      </c>
      <c r="C5" s="266" t="s">
        <v>742</v>
      </c>
      <c r="D5" s="991"/>
      <c r="E5" s="266" t="s">
        <v>1116</v>
      </c>
      <c r="F5" s="991"/>
      <c r="L5" s="567"/>
    </row>
    <row r="6" spans="1:12" s="201" customFormat="1" ht="12.75" customHeight="1" x14ac:dyDescent="0.2">
      <c r="A6" s="566"/>
      <c r="B6" s="267"/>
      <c r="C6" s="266"/>
      <c r="E6" s="266"/>
      <c r="L6" s="567"/>
    </row>
    <row r="7" spans="1:12" s="201" customFormat="1" ht="12.75" customHeight="1" x14ac:dyDescent="0.2">
      <c r="A7" s="566" t="s">
        <v>893</v>
      </c>
      <c r="B7" s="264" t="s">
        <v>1160</v>
      </c>
      <c r="L7" s="567"/>
    </row>
    <row r="8" spans="1:12" s="201" customFormat="1" ht="12.75" customHeight="1" x14ac:dyDescent="0.2">
      <c r="A8" s="566"/>
      <c r="B8" s="265" t="s">
        <v>741</v>
      </c>
      <c r="C8" s="266" t="s">
        <v>742</v>
      </c>
      <c r="D8" s="991"/>
      <c r="E8" s="266" t="s">
        <v>1116</v>
      </c>
      <c r="F8" s="991"/>
      <c r="L8" s="567"/>
    </row>
    <row r="9" spans="1:12" s="201" customFormat="1" ht="12.75" customHeight="1" x14ac:dyDescent="0.2">
      <c r="A9" s="566"/>
      <c r="B9" s="264"/>
      <c r="L9" s="567"/>
    </row>
    <row r="10" spans="1:12" s="201" customFormat="1" ht="12.75" customHeight="1" x14ac:dyDescent="0.2">
      <c r="A10" s="566" t="s">
        <v>896</v>
      </c>
      <c r="B10" s="264" t="s">
        <v>1161</v>
      </c>
      <c r="L10" s="567"/>
    </row>
    <row r="11" spans="1:12" s="201" customFormat="1" ht="12.75" customHeight="1" x14ac:dyDescent="0.2">
      <c r="A11" s="566"/>
      <c r="B11" s="265" t="s">
        <v>741</v>
      </c>
      <c r="C11" s="266" t="s">
        <v>742</v>
      </c>
      <c r="D11" s="991"/>
      <c r="E11" s="266" t="s">
        <v>1116</v>
      </c>
      <c r="F11" s="991"/>
      <c r="L11" s="567"/>
    </row>
    <row r="12" spans="1:12" s="201" customFormat="1" ht="12.75" customHeight="1" x14ac:dyDescent="0.2">
      <c r="A12" s="566"/>
      <c r="B12" s="264"/>
      <c r="L12" s="567"/>
    </row>
    <row r="13" spans="1:12" s="201" customFormat="1" ht="12.75" customHeight="1" x14ac:dyDescent="0.2">
      <c r="A13" s="566" t="s">
        <v>897</v>
      </c>
      <c r="B13" s="264" t="s">
        <v>1162</v>
      </c>
      <c r="C13" s="2197"/>
      <c r="D13" s="2197"/>
      <c r="E13" s="2197"/>
      <c r="G13" s="18"/>
      <c r="H13" s="18"/>
      <c r="L13" s="567"/>
    </row>
    <row r="14" spans="1:12" s="201" customFormat="1" ht="12.75" customHeight="1" x14ac:dyDescent="0.2">
      <c r="A14" s="566"/>
      <c r="B14" s="264"/>
      <c r="G14" s="18"/>
      <c r="H14" s="18"/>
      <c r="L14" s="567"/>
    </row>
    <row r="15" spans="1:12" s="201" customFormat="1" ht="12.75" customHeight="1" x14ac:dyDescent="0.2">
      <c r="A15" s="568" t="s">
        <v>898</v>
      </c>
      <c r="B15" s="264" t="s">
        <v>771</v>
      </c>
      <c r="G15" s="2198"/>
      <c r="H15" s="2198"/>
      <c r="I15" s="2198"/>
      <c r="L15" s="567"/>
    </row>
    <row r="16" spans="1:12" s="201" customFormat="1" ht="12.75" customHeight="1" x14ac:dyDescent="0.2">
      <c r="A16" s="566"/>
      <c r="B16" s="264"/>
      <c r="G16" s="18"/>
      <c r="H16" s="18"/>
      <c r="L16" s="567"/>
    </row>
    <row r="17" spans="1:12" s="201" customFormat="1" ht="12.75" customHeight="1" x14ac:dyDescent="0.2">
      <c r="A17" s="566" t="s">
        <v>900</v>
      </c>
      <c r="B17" s="264" t="s">
        <v>640</v>
      </c>
      <c r="L17" s="567"/>
    </row>
    <row r="18" spans="1:12" s="201" customFormat="1" ht="12.75" customHeight="1" x14ac:dyDescent="0.2">
      <c r="A18" s="566"/>
      <c r="B18" s="265" t="s">
        <v>741</v>
      </c>
      <c r="C18" s="266" t="s">
        <v>742</v>
      </c>
      <c r="D18" s="991"/>
      <c r="E18" s="266" t="s">
        <v>1116</v>
      </c>
      <c r="F18" s="991"/>
      <c r="L18" s="567"/>
    </row>
    <row r="19" spans="1:12" s="201" customFormat="1" ht="12.75" customHeight="1" x14ac:dyDescent="0.2">
      <c r="A19" s="566"/>
      <c r="B19" s="264"/>
      <c r="L19" s="567"/>
    </row>
    <row r="20" spans="1:12" s="201" customFormat="1" ht="12.75" customHeight="1" x14ac:dyDescent="0.2">
      <c r="A20" s="566" t="s">
        <v>901</v>
      </c>
      <c r="B20" s="264" t="s">
        <v>770</v>
      </c>
      <c r="D20" s="2198"/>
      <c r="E20" s="2198"/>
      <c r="F20" s="2198"/>
      <c r="L20" s="567"/>
    </row>
    <row r="21" spans="1:12" x14ac:dyDescent="0.2">
      <c r="A21" s="569"/>
      <c r="B21" s="60"/>
      <c r="C21" s="2"/>
      <c r="D21" s="2"/>
      <c r="E21" s="2"/>
      <c r="F21" s="2"/>
      <c r="G21" s="2"/>
      <c r="H21" s="2"/>
      <c r="I21" s="2"/>
      <c r="J21" s="2"/>
      <c r="K21" s="2"/>
      <c r="L21" s="183"/>
    </row>
    <row r="23" spans="1:12" ht="18" x14ac:dyDescent="0.25">
      <c r="A23" s="1773" t="s">
        <v>641</v>
      </c>
      <c r="B23" s="1774"/>
      <c r="C23" s="1774"/>
      <c r="D23" s="1774"/>
      <c r="E23" s="1774"/>
      <c r="F23" s="1774"/>
      <c r="G23" s="1774"/>
      <c r="H23" s="1774"/>
      <c r="I23" s="1774"/>
      <c r="J23" s="1774"/>
      <c r="K23" s="1774"/>
      <c r="L23" s="1775"/>
    </row>
    <row r="24" spans="1:12" ht="18" x14ac:dyDescent="0.25">
      <c r="A24" s="2194" t="s">
        <v>642</v>
      </c>
      <c r="B24" s="2195"/>
      <c r="C24" s="2195"/>
      <c r="D24" s="2195"/>
      <c r="E24" s="2195"/>
      <c r="F24" s="2195"/>
      <c r="G24" s="2195"/>
      <c r="H24" s="2195"/>
      <c r="I24" s="2195"/>
      <c r="J24" s="2195"/>
      <c r="K24" s="2195"/>
      <c r="L24" s="2196"/>
    </row>
    <row r="25" spans="1:12" x14ac:dyDescent="0.2">
      <c r="A25" s="565"/>
      <c r="B25" s="18"/>
      <c r="C25" s="18"/>
      <c r="D25" s="18"/>
      <c r="E25" s="18"/>
      <c r="F25" s="18"/>
      <c r="G25" s="18"/>
      <c r="H25" s="18"/>
      <c r="I25" s="18"/>
      <c r="J25" s="18"/>
      <c r="K25" s="18"/>
      <c r="L25" s="19"/>
    </row>
    <row r="26" spans="1:12" x14ac:dyDescent="0.2">
      <c r="A26" s="565"/>
      <c r="B26" s="256" t="s">
        <v>772</v>
      </c>
      <c r="C26" s="18"/>
      <c r="D26" s="18"/>
      <c r="E26" s="18"/>
      <c r="F26" s="18"/>
      <c r="G26" s="18"/>
      <c r="H26" s="18"/>
      <c r="I26" s="18"/>
      <c r="J26" s="18"/>
      <c r="K26" s="18"/>
      <c r="L26" s="19"/>
    </row>
    <row r="27" spans="1:12" x14ac:dyDescent="0.2">
      <c r="A27" s="565"/>
      <c r="B27" s="256" t="s">
        <v>559</v>
      </c>
      <c r="C27" s="18"/>
      <c r="D27" s="18"/>
      <c r="E27" s="18"/>
      <c r="F27" s="18"/>
      <c r="G27" s="18"/>
      <c r="H27" s="18"/>
      <c r="I27" s="18"/>
      <c r="J27" s="18"/>
      <c r="K27" s="18"/>
      <c r="L27" s="19"/>
    </row>
    <row r="28" spans="1:12" ht="13.5" thickBot="1" x14ac:dyDescent="0.25">
      <c r="A28" s="570"/>
      <c r="B28" s="269" t="s">
        <v>560</v>
      </c>
      <c r="C28" s="240"/>
      <c r="D28" s="240"/>
      <c r="E28" s="240"/>
      <c r="F28" s="240"/>
      <c r="G28" s="240"/>
      <c r="H28" s="240"/>
      <c r="I28" s="240"/>
      <c r="J28" s="240"/>
      <c r="K28" s="240"/>
      <c r="L28" s="541"/>
    </row>
    <row r="29" spans="1:12" x14ac:dyDescent="0.2">
      <c r="A29" s="1816"/>
      <c r="B29" s="1817"/>
      <c r="C29" s="1817"/>
      <c r="D29" s="1817"/>
      <c r="E29" s="1817"/>
      <c r="F29" s="1817"/>
      <c r="G29" s="1817"/>
      <c r="H29" s="1817"/>
      <c r="I29" s="1817"/>
      <c r="J29" s="1817"/>
      <c r="K29" s="1817"/>
      <c r="L29" s="1821"/>
    </row>
    <row r="30" spans="1:12" x14ac:dyDescent="0.2">
      <c r="A30" s="1815"/>
      <c r="B30" s="1759"/>
      <c r="C30" s="1759"/>
      <c r="D30" s="1759"/>
      <c r="E30" s="1759"/>
      <c r="F30" s="1759"/>
      <c r="G30" s="1759"/>
      <c r="H30" s="1759"/>
      <c r="I30" s="1759"/>
      <c r="J30" s="1759"/>
      <c r="K30" s="1759"/>
      <c r="L30" s="1820"/>
    </row>
    <row r="31" spans="1:12" x14ac:dyDescent="0.2">
      <c r="A31" s="1815"/>
      <c r="B31" s="1759"/>
      <c r="C31" s="1759"/>
      <c r="D31" s="1759"/>
      <c r="E31" s="1759"/>
      <c r="F31" s="1759"/>
      <c r="G31" s="1759"/>
      <c r="H31" s="1759"/>
      <c r="I31" s="1759"/>
      <c r="J31" s="1759"/>
      <c r="K31" s="1759"/>
      <c r="L31" s="1820"/>
    </row>
    <row r="32" spans="1:12" x14ac:dyDescent="0.2">
      <c r="A32" s="1815"/>
      <c r="B32" s="1759"/>
      <c r="C32" s="1759"/>
      <c r="D32" s="1759"/>
      <c r="E32" s="1759"/>
      <c r="F32" s="1759"/>
      <c r="G32" s="1759"/>
      <c r="H32" s="1759"/>
      <c r="I32" s="1759"/>
      <c r="J32" s="1759"/>
      <c r="K32" s="1759"/>
      <c r="L32" s="1820"/>
    </row>
    <row r="33" spans="1:12" x14ac:dyDescent="0.2">
      <c r="A33" s="1815"/>
      <c r="B33" s="1759"/>
      <c r="C33" s="1759"/>
      <c r="D33" s="1759"/>
      <c r="E33" s="1759"/>
      <c r="F33" s="1759"/>
      <c r="G33" s="1759"/>
      <c r="H33" s="1759"/>
      <c r="I33" s="1759"/>
      <c r="J33" s="1759"/>
      <c r="K33" s="1759"/>
      <c r="L33" s="1820"/>
    </row>
    <row r="34" spans="1:12" x14ac:dyDescent="0.2">
      <c r="A34" s="1815"/>
      <c r="B34" s="1759"/>
      <c r="C34" s="1759"/>
      <c r="D34" s="1759"/>
      <c r="E34" s="1759"/>
      <c r="F34" s="1759"/>
      <c r="G34" s="1759"/>
      <c r="H34" s="1759"/>
      <c r="I34" s="1759"/>
      <c r="J34" s="1759"/>
      <c r="K34" s="1759"/>
      <c r="L34" s="1820"/>
    </row>
    <row r="35" spans="1:12" x14ac:dyDescent="0.2">
      <c r="A35" s="1815"/>
      <c r="B35" s="1759"/>
      <c r="C35" s="1759"/>
      <c r="D35" s="1759"/>
      <c r="E35" s="1759"/>
      <c r="F35" s="1759"/>
      <c r="G35" s="1759"/>
      <c r="H35" s="1759"/>
      <c r="I35" s="1759"/>
      <c r="J35" s="1759"/>
      <c r="K35" s="1759"/>
      <c r="L35" s="1820"/>
    </row>
    <row r="36" spans="1:12" x14ac:dyDescent="0.2">
      <c r="A36" s="1815"/>
      <c r="B36" s="1759"/>
      <c r="C36" s="1759"/>
      <c r="D36" s="1759"/>
      <c r="E36" s="1759"/>
      <c r="F36" s="1759"/>
      <c r="G36" s="1759"/>
      <c r="H36" s="1759"/>
      <c r="I36" s="1759"/>
      <c r="J36" s="1759"/>
      <c r="K36" s="1759"/>
      <c r="L36" s="1820"/>
    </row>
    <row r="37" spans="1:12" x14ac:dyDescent="0.2">
      <c r="A37" s="1815"/>
      <c r="B37" s="1759"/>
      <c r="C37" s="1759"/>
      <c r="D37" s="1759"/>
      <c r="E37" s="1759"/>
      <c r="F37" s="1759"/>
      <c r="G37" s="1759"/>
      <c r="H37" s="1759"/>
      <c r="I37" s="1759"/>
      <c r="J37" s="1759"/>
      <c r="K37" s="1759"/>
      <c r="L37" s="1820"/>
    </row>
    <row r="38" spans="1:12" x14ac:dyDescent="0.2">
      <c r="A38" s="1815"/>
      <c r="B38" s="1759"/>
      <c r="C38" s="1759"/>
      <c r="D38" s="1759"/>
      <c r="E38" s="1759"/>
      <c r="F38" s="1759"/>
      <c r="G38" s="1759"/>
      <c r="H38" s="1759"/>
      <c r="I38" s="1759"/>
      <c r="J38" s="1759"/>
      <c r="K38" s="1759"/>
      <c r="L38" s="1820"/>
    </row>
    <row r="39" spans="1:12" x14ac:dyDescent="0.2">
      <c r="A39" s="1815"/>
      <c r="B39" s="1759"/>
      <c r="C39" s="1759"/>
      <c r="D39" s="1759"/>
      <c r="E39" s="1759"/>
      <c r="F39" s="1759"/>
      <c r="G39" s="1759"/>
      <c r="H39" s="1759"/>
      <c r="I39" s="1759"/>
      <c r="J39" s="1759"/>
      <c r="K39" s="1759"/>
      <c r="L39" s="1820"/>
    </row>
    <row r="40" spans="1:12" x14ac:dyDescent="0.2">
      <c r="A40" s="1815"/>
      <c r="B40" s="1759"/>
      <c r="C40" s="1759"/>
      <c r="D40" s="1759"/>
      <c r="E40" s="1759"/>
      <c r="F40" s="1759"/>
      <c r="G40" s="1759"/>
      <c r="H40" s="1759"/>
      <c r="I40" s="1759"/>
      <c r="J40" s="1759"/>
      <c r="K40" s="1759"/>
      <c r="L40" s="1820"/>
    </row>
    <row r="41" spans="1:12" x14ac:dyDescent="0.2">
      <c r="A41" s="1815"/>
      <c r="B41" s="1759"/>
      <c r="C41" s="1759"/>
      <c r="D41" s="1759"/>
      <c r="E41" s="1759"/>
      <c r="F41" s="1759"/>
      <c r="G41" s="1759"/>
      <c r="H41" s="1759"/>
      <c r="I41" s="1759"/>
      <c r="J41" s="1759"/>
      <c r="K41" s="1759"/>
      <c r="L41" s="1820"/>
    </row>
    <row r="42" spans="1:12" x14ac:dyDescent="0.2">
      <c r="A42" s="1815"/>
      <c r="B42" s="1759"/>
      <c r="C42" s="1759"/>
      <c r="D42" s="1759"/>
      <c r="E42" s="1759"/>
      <c r="F42" s="1759"/>
      <c r="G42" s="1759"/>
      <c r="H42" s="1759"/>
      <c r="I42" s="1759"/>
      <c r="J42" s="1759"/>
      <c r="K42" s="1759"/>
      <c r="L42" s="1820"/>
    </row>
    <row r="43" spans="1:12" x14ac:dyDescent="0.2">
      <c r="A43" s="1815"/>
      <c r="B43" s="1759"/>
      <c r="C43" s="1759"/>
      <c r="D43" s="1759"/>
      <c r="E43" s="1759"/>
      <c r="F43" s="1759"/>
      <c r="G43" s="1759"/>
      <c r="H43" s="1759"/>
      <c r="I43" s="1759"/>
      <c r="J43" s="1759"/>
      <c r="K43" s="1759"/>
      <c r="L43" s="1820"/>
    </row>
    <row r="44" spans="1:12" x14ac:dyDescent="0.2">
      <c r="A44" s="1815"/>
      <c r="B44" s="1759"/>
      <c r="C44" s="1759"/>
      <c r="D44" s="1759"/>
      <c r="E44" s="1759"/>
      <c r="F44" s="1759"/>
      <c r="G44" s="1759"/>
      <c r="H44" s="1759"/>
      <c r="I44" s="1759"/>
      <c r="J44" s="1759"/>
      <c r="K44" s="1759"/>
      <c r="L44" s="1820"/>
    </row>
    <row r="45" spans="1:12" x14ac:dyDescent="0.2">
      <c r="A45" s="1815"/>
      <c r="B45" s="1759"/>
      <c r="C45" s="1759"/>
      <c r="D45" s="1759"/>
      <c r="E45" s="1759"/>
      <c r="F45" s="1759"/>
      <c r="G45" s="1759"/>
      <c r="H45" s="1759"/>
      <c r="I45" s="1759"/>
      <c r="J45" s="1759"/>
      <c r="K45" s="1759"/>
      <c r="L45" s="1820"/>
    </row>
    <row r="46" spans="1:12" x14ac:dyDescent="0.2">
      <c r="A46" s="1815"/>
      <c r="B46" s="1759"/>
      <c r="C46" s="1759"/>
      <c r="D46" s="1759"/>
      <c r="E46" s="1759"/>
      <c r="F46" s="1759"/>
      <c r="G46" s="1759"/>
      <c r="H46" s="1759"/>
      <c r="I46" s="1759"/>
      <c r="J46" s="1759"/>
      <c r="K46" s="1759"/>
      <c r="L46" s="1820"/>
    </row>
    <row r="47" spans="1:12" x14ac:dyDescent="0.2">
      <c r="A47" s="1815"/>
      <c r="B47" s="1759"/>
      <c r="C47" s="1759"/>
      <c r="D47" s="1759"/>
      <c r="E47" s="1759"/>
      <c r="F47" s="1759"/>
      <c r="G47" s="1759"/>
      <c r="H47" s="1759"/>
      <c r="I47" s="1759"/>
      <c r="J47" s="1759"/>
      <c r="K47" s="1759"/>
      <c r="L47" s="1820"/>
    </row>
    <row r="50" spans="1:12" ht="15.75" x14ac:dyDescent="0.25">
      <c r="A50" s="270"/>
      <c r="B50" s="271"/>
      <c r="C50" s="271"/>
      <c r="D50" s="271"/>
      <c r="E50" s="271"/>
      <c r="F50" s="271"/>
      <c r="G50" s="271"/>
      <c r="H50" s="271"/>
      <c r="I50" s="271"/>
      <c r="J50" s="271"/>
      <c r="K50" s="271"/>
      <c r="L50" s="271"/>
    </row>
    <row r="51" spans="1:12" ht="15" x14ac:dyDescent="0.25">
      <c r="A51" s="272"/>
      <c r="B51" s="273"/>
      <c r="C51" s="273"/>
      <c r="D51" s="273"/>
      <c r="E51" s="273"/>
      <c r="F51" s="273"/>
      <c r="G51" s="273"/>
      <c r="H51" s="273"/>
      <c r="I51" s="273"/>
      <c r="J51" s="273"/>
      <c r="K51" s="273"/>
      <c r="L51" s="273"/>
    </row>
    <row r="52" spans="1:12" ht="7.5" customHeight="1" x14ac:dyDescent="0.2">
      <c r="A52" s="274"/>
      <c r="B52" s="275"/>
      <c r="C52" s="275"/>
      <c r="D52" s="275"/>
      <c r="E52" s="275"/>
      <c r="F52" s="275"/>
      <c r="G52" s="275"/>
      <c r="H52" s="275"/>
      <c r="I52" s="275"/>
      <c r="J52" s="275"/>
      <c r="K52" s="275"/>
      <c r="L52" s="275"/>
    </row>
    <row r="54" spans="1:12" x14ac:dyDescent="0.2">
      <c r="B54" s="3"/>
    </row>
    <row r="55" spans="1:12" ht="7.5" customHeight="1" x14ac:dyDescent="0.2">
      <c r="B55" s="3"/>
      <c r="C55" s="276"/>
      <c r="D55" s="24"/>
      <c r="E55" s="277"/>
      <c r="F55" s="277"/>
      <c r="G55" s="277"/>
      <c r="H55" s="277"/>
      <c r="I55" s="277"/>
      <c r="J55" s="277"/>
      <c r="K55" s="277"/>
    </row>
    <row r="56" spans="1:12" x14ac:dyDescent="0.2">
      <c r="B56" s="3"/>
    </row>
    <row r="57" spans="1:12" x14ac:dyDescent="0.2">
      <c r="B57" s="3"/>
    </row>
    <row r="58" spans="1:12" ht="7.5" customHeight="1" x14ac:dyDescent="0.2">
      <c r="B58" s="3"/>
      <c r="C58" s="276"/>
      <c r="D58" s="275"/>
      <c r="E58" s="275"/>
      <c r="F58" s="275"/>
      <c r="G58" s="275"/>
      <c r="H58" s="275"/>
      <c r="I58" s="275"/>
      <c r="J58" s="275"/>
      <c r="K58" s="275"/>
    </row>
    <row r="59" spans="1:12" x14ac:dyDescent="0.2">
      <c r="B59" s="3"/>
    </row>
    <row r="60" spans="1:12" x14ac:dyDescent="0.2">
      <c r="B60" s="3"/>
    </row>
    <row r="61" spans="1:12" x14ac:dyDescent="0.2">
      <c r="B61" s="3"/>
    </row>
    <row r="62" spans="1:12" x14ac:dyDescent="0.2">
      <c r="B62" s="3"/>
    </row>
    <row r="63" spans="1:12" ht="12" customHeight="1" x14ac:dyDescent="0.2">
      <c r="B63" s="3"/>
      <c r="J63" s="275"/>
      <c r="K63" s="24"/>
    </row>
    <row r="64" spans="1:12" ht="12" customHeight="1" x14ac:dyDescent="0.2">
      <c r="D64" s="278"/>
      <c r="G64" s="3"/>
    </row>
    <row r="65" spans="7:7" x14ac:dyDescent="0.2">
      <c r="G65" s="3"/>
    </row>
    <row r="66" spans="7:7" x14ac:dyDescent="0.2">
      <c r="G66" s="279"/>
    </row>
    <row r="67" spans="7:7" x14ac:dyDescent="0.2">
      <c r="G67" s="3"/>
    </row>
    <row r="68" spans="7:7" x14ac:dyDescent="0.2">
      <c r="G68" s="279"/>
    </row>
  </sheetData>
  <sheetProtection sheet="1" objects="1" scenarios="1"/>
  <mergeCells count="26">
    <mergeCell ref="A1:L1"/>
    <mergeCell ref="A2:L2"/>
    <mergeCell ref="A23:L23"/>
    <mergeCell ref="A24:L24"/>
    <mergeCell ref="C13:E13"/>
    <mergeCell ref="G15:I15"/>
    <mergeCell ref="D20:F20"/>
    <mergeCell ref="A40:L40"/>
    <mergeCell ref="A29:L29"/>
    <mergeCell ref="A30:L30"/>
    <mergeCell ref="A31:L31"/>
    <mergeCell ref="A32:L32"/>
    <mergeCell ref="A33:L33"/>
    <mergeCell ref="A34:L34"/>
    <mergeCell ref="A35:L35"/>
    <mergeCell ref="A36:L36"/>
    <mergeCell ref="A37:L37"/>
    <mergeCell ref="A38:L38"/>
    <mergeCell ref="A39:L39"/>
    <mergeCell ref="A45:L45"/>
    <mergeCell ref="A46:L46"/>
    <mergeCell ref="A47:L47"/>
    <mergeCell ref="A41:L41"/>
    <mergeCell ref="A42:L42"/>
    <mergeCell ref="A43:L43"/>
    <mergeCell ref="A44:L44"/>
  </mergeCells>
  <phoneticPr fontId="7" type="noConversion"/>
  <printOptions horizontalCentered="1"/>
  <pageMargins left="0.54" right="0.54" top="0.69" bottom="0.78" header="0.5" footer="0.5"/>
  <pageSetup scale="89" orientation="portrait" r:id="rId1"/>
  <headerFooter alignWithMargins="0">
    <oddFooter>&amp;C&amp;P of &amp;N</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20"/>
  <sheetViews>
    <sheetView zoomScaleNormal="100" workbookViewId="0">
      <selection activeCell="L1" sqref="L1"/>
    </sheetView>
  </sheetViews>
  <sheetFormatPr defaultRowHeight="12.75" x14ac:dyDescent="0.2"/>
  <cols>
    <col min="1" max="1" width="9.140625" style="43"/>
    <col min="2" max="2" width="23.5703125" style="43" customWidth="1"/>
    <col min="3" max="10" width="12.140625" style="43" customWidth="1"/>
    <col min="11" max="16384" width="9.140625" style="43"/>
  </cols>
  <sheetData>
    <row r="1" spans="1:10" ht="18" x14ac:dyDescent="0.25">
      <c r="A1" s="1931" t="s">
        <v>782</v>
      </c>
      <c r="B1" s="1932"/>
      <c r="C1" s="1932"/>
      <c r="D1" s="1932"/>
      <c r="E1" s="1932"/>
      <c r="F1" s="1932"/>
      <c r="G1" s="1932"/>
      <c r="H1" s="1932"/>
      <c r="I1" s="1932"/>
      <c r="J1" s="1933"/>
    </row>
    <row r="2" spans="1:10" ht="18" x14ac:dyDescent="0.25">
      <c r="A2" s="1934" t="s">
        <v>335</v>
      </c>
      <c r="B2" s="1935"/>
      <c r="C2" s="1935"/>
      <c r="D2" s="1935"/>
      <c r="E2" s="1935"/>
      <c r="F2" s="1935"/>
      <c r="G2" s="1935"/>
      <c r="H2" s="1935"/>
      <c r="I2" s="1935"/>
      <c r="J2" s="1936"/>
    </row>
    <row r="3" spans="1:10" x14ac:dyDescent="0.2">
      <c r="A3" s="572"/>
      <c r="B3" s="573"/>
      <c r="C3" s="573"/>
      <c r="D3" s="573"/>
      <c r="E3" s="573"/>
      <c r="F3" s="573"/>
      <c r="G3" s="573"/>
      <c r="H3" s="573"/>
      <c r="I3" s="573"/>
      <c r="J3" s="574"/>
    </row>
    <row r="4" spans="1:10" x14ac:dyDescent="0.2">
      <c r="A4" s="575"/>
      <c r="B4" s="435"/>
      <c r="C4" s="419" t="s">
        <v>332</v>
      </c>
      <c r="D4" s="576" t="s">
        <v>60</v>
      </c>
      <c r="E4" s="577"/>
      <c r="F4" s="419"/>
      <c r="G4" s="577"/>
      <c r="H4" s="419"/>
      <c r="I4" s="577"/>
      <c r="J4" s="419" t="s">
        <v>783</v>
      </c>
    </row>
    <row r="5" spans="1:10" x14ac:dyDescent="0.2">
      <c r="A5" s="578"/>
      <c r="B5" s="418"/>
      <c r="C5" s="418" t="s">
        <v>333</v>
      </c>
      <c r="D5" s="576" t="s">
        <v>64</v>
      </c>
      <c r="E5" s="577" t="s">
        <v>784</v>
      </c>
      <c r="F5" s="419" t="s">
        <v>784</v>
      </c>
      <c r="G5" s="577"/>
      <c r="H5" s="419"/>
      <c r="I5" s="577"/>
      <c r="J5" s="419" t="s">
        <v>64</v>
      </c>
    </row>
    <row r="6" spans="1:10" x14ac:dyDescent="0.2">
      <c r="A6" s="578" t="s">
        <v>839</v>
      </c>
      <c r="B6" s="418" t="s">
        <v>71</v>
      </c>
      <c r="C6" s="418" t="s">
        <v>334</v>
      </c>
      <c r="D6" s="576" t="s">
        <v>838</v>
      </c>
      <c r="E6" s="577" t="s">
        <v>785</v>
      </c>
      <c r="F6" s="419" t="s">
        <v>695</v>
      </c>
      <c r="G6" s="577" t="s">
        <v>681</v>
      </c>
      <c r="H6" s="419" t="s">
        <v>786</v>
      </c>
      <c r="I6" s="577" t="s">
        <v>787</v>
      </c>
      <c r="J6" s="419" t="s">
        <v>838</v>
      </c>
    </row>
    <row r="7" spans="1:10" ht="13.5" thickBot="1" x14ac:dyDescent="0.25">
      <c r="A7" s="579" t="s">
        <v>844</v>
      </c>
      <c r="B7" s="420" t="s">
        <v>846</v>
      </c>
      <c r="C7" s="420" t="s">
        <v>847</v>
      </c>
      <c r="D7" s="580" t="s">
        <v>848</v>
      </c>
      <c r="E7" s="421" t="s">
        <v>849</v>
      </c>
      <c r="F7" s="420" t="s">
        <v>1060</v>
      </c>
      <c r="G7" s="421" t="s">
        <v>1061</v>
      </c>
      <c r="H7" s="420" t="s">
        <v>101</v>
      </c>
      <c r="I7" s="421" t="s">
        <v>529</v>
      </c>
      <c r="J7" s="420" t="s">
        <v>530</v>
      </c>
    </row>
    <row r="8" spans="1:10" x14ac:dyDescent="0.2">
      <c r="A8" s="581">
        <v>1</v>
      </c>
      <c r="B8" s="877"/>
      <c r="C8" s="993"/>
      <c r="D8" s="995"/>
      <c r="E8" s="887"/>
      <c r="F8" s="885"/>
      <c r="G8" s="996"/>
      <c r="H8" s="889"/>
      <c r="I8" s="996"/>
      <c r="J8" s="1726">
        <f>SUM(D8:I8)</f>
        <v>0</v>
      </c>
    </row>
    <row r="9" spans="1:10" x14ac:dyDescent="0.2">
      <c r="A9" s="581">
        <v>2</v>
      </c>
      <c r="B9" s="878"/>
      <c r="C9" s="878"/>
      <c r="D9" s="997"/>
      <c r="E9" s="888"/>
      <c r="F9" s="886"/>
      <c r="G9" s="888"/>
      <c r="H9" s="886"/>
      <c r="I9" s="888"/>
      <c r="J9" s="1726">
        <f t="shared" ref="J9:J15" si="0">SUM(D9:I9)</f>
        <v>0</v>
      </c>
    </row>
    <row r="10" spans="1:10" x14ac:dyDescent="0.2">
      <c r="A10" s="581">
        <v>3</v>
      </c>
      <c r="B10" s="879"/>
      <c r="C10" s="878"/>
      <c r="D10" s="997"/>
      <c r="E10" s="888"/>
      <c r="F10" s="886"/>
      <c r="G10" s="888"/>
      <c r="H10" s="886"/>
      <c r="I10" s="888"/>
      <c r="J10" s="1726">
        <f t="shared" si="0"/>
        <v>0</v>
      </c>
    </row>
    <row r="11" spans="1:10" x14ac:dyDescent="0.2">
      <c r="A11" s="581">
        <v>4</v>
      </c>
      <c r="B11" s="879"/>
      <c r="C11" s="878"/>
      <c r="D11" s="997"/>
      <c r="E11" s="888"/>
      <c r="F11" s="886"/>
      <c r="G11" s="888"/>
      <c r="H11" s="886"/>
      <c r="I11" s="888"/>
      <c r="J11" s="1726">
        <f t="shared" si="0"/>
        <v>0</v>
      </c>
    </row>
    <row r="12" spans="1:10" x14ac:dyDescent="0.2">
      <c r="A12" s="581">
        <v>5</v>
      </c>
      <c r="B12" s="879"/>
      <c r="C12" s="993"/>
      <c r="D12" s="995"/>
      <c r="E12" s="888"/>
      <c r="F12" s="885"/>
      <c r="G12" s="996"/>
      <c r="H12" s="889"/>
      <c r="I12" s="996"/>
      <c r="J12" s="1726">
        <f t="shared" si="0"/>
        <v>0</v>
      </c>
    </row>
    <row r="13" spans="1:10" x14ac:dyDescent="0.2">
      <c r="A13" s="581">
        <v>6</v>
      </c>
      <c r="B13" s="879"/>
      <c r="C13" s="879"/>
      <c r="D13" s="998"/>
      <c r="E13" s="887"/>
      <c r="F13" s="802"/>
      <c r="G13" s="887"/>
      <c r="H13" s="885"/>
      <c r="I13" s="887"/>
      <c r="J13" s="1726">
        <f t="shared" si="0"/>
        <v>0</v>
      </c>
    </row>
    <row r="14" spans="1:10" x14ac:dyDescent="0.2">
      <c r="A14" s="581">
        <v>7</v>
      </c>
      <c r="B14" s="879"/>
      <c r="C14" s="879"/>
      <c r="D14" s="999"/>
      <c r="E14" s="887"/>
      <c r="F14" s="885"/>
      <c r="G14" s="887"/>
      <c r="H14" s="885"/>
      <c r="I14" s="887"/>
      <c r="J14" s="1726">
        <f t="shared" si="0"/>
        <v>0</v>
      </c>
    </row>
    <row r="15" spans="1:10" x14ac:dyDescent="0.2">
      <c r="A15" s="422">
        <v>8</v>
      </c>
      <c r="B15" s="992" t="s">
        <v>875</v>
      </c>
      <c r="C15" s="994"/>
      <c r="D15" s="1000"/>
      <c r="E15" s="1001"/>
      <c r="F15" s="885"/>
      <c r="G15" s="1001"/>
      <c r="H15" s="1002"/>
      <c r="I15" s="1001"/>
      <c r="J15" s="1726">
        <f t="shared" si="0"/>
        <v>0</v>
      </c>
    </row>
    <row r="16" spans="1:10" x14ac:dyDescent="0.2">
      <c r="A16" s="428"/>
      <c r="B16" s="582"/>
      <c r="C16" s="582"/>
      <c r="D16" s="582"/>
      <c r="E16" s="582"/>
      <c r="F16" s="582"/>
      <c r="G16" s="582"/>
      <c r="H16" s="582"/>
      <c r="I16" s="582"/>
      <c r="J16" s="434"/>
    </row>
    <row r="17" spans="1:10" x14ac:dyDescent="0.2">
      <c r="A17" s="2199" t="s">
        <v>281</v>
      </c>
      <c r="B17" s="2200"/>
      <c r="C17" s="2200"/>
      <c r="D17" s="2200"/>
      <c r="E17" s="2200"/>
      <c r="F17" s="2200"/>
      <c r="G17" s="18"/>
      <c r="H17" s="18"/>
      <c r="I17" s="18"/>
      <c r="J17" s="19"/>
    </row>
    <row r="18" spans="1:10" x14ac:dyDescent="0.2">
      <c r="A18" s="2199"/>
      <c r="B18" s="2200"/>
      <c r="C18" s="2200"/>
      <c r="D18" s="2200"/>
      <c r="E18" s="2200"/>
      <c r="F18" s="2200"/>
      <c r="G18" s="18"/>
      <c r="H18" s="18"/>
      <c r="I18" s="18"/>
      <c r="J18" s="19"/>
    </row>
    <row r="19" spans="1:10" ht="46.15" customHeight="1" x14ac:dyDescent="0.2">
      <c r="A19" s="2201" t="s">
        <v>282</v>
      </c>
      <c r="B19" s="2200"/>
      <c r="C19" s="2200"/>
      <c r="D19" s="2200"/>
      <c r="E19" s="2200"/>
      <c r="F19" s="2200"/>
      <c r="G19" s="2200"/>
      <c r="H19" s="2200"/>
      <c r="I19" s="2200"/>
      <c r="J19" s="2202"/>
    </row>
    <row r="20" spans="1:10" x14ac:dyDescent="0.2">
      <c r="A20" s="60"/>
      <c r="B20" s="2"/>
      <c r="C20" s="2"/>
      <c r="D20" s="2"/>
      <c r="E20" s="2"/>
      <c r="F20" s="2"/>
      <c r="G20" s="2"/>
      <c r="H20" s="2"/>
      <c r="I20" s="2"/>
      <c r="J20" s="183"/>
    </row>
  </sheetData>
  <sheetProtection sheet="1" objects="1" scenarios="1"/>
  <mergeCells count="4">
    <mergeCell ref="A17:F18"/>
    <mergeCell ref="A19:J19"/>
    <mergeCell ref="A1:J1"/>
    <mergeCell ref="A2:J2"/>
  </mergeCells>
  <phoneticPr fontId="7" type="noConversion"/>
  <printOptions horizontalCentered="1"/>
  <pageMargins left="0.54" right="0.54" top="0.69" bottom="0.78" header="0.5" footer="0.5"/>
  <pageSetup scale="97" orientation="landscape" r:id="rId1"/>
  <headerFooter alignWithMargins="0">
    <oddFooter>&amp;C&amp;P of &amp;N</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2"/>
  <sheetViews>
    <sheetView zoomScaleNormal="100" workbookViewId="0">
      <selection activeCell="K1" sqref="K1"/>
    </sheetView>
  </sheetViews>
  <sheetFormatPr defaultRowHeight="12.75" x14ac:dyDescent="0.2"/>
  <cols>
    <col min="1" max="1" width="5.7109375" style="1007" customWidth="1"/>
    <col min="2" max="8" width="9.140625" style="1007"/>
    <col min="9" max="9" width="10.5703125" style="1007" customWidth="1"/>
    <col min="10" max="16384" width="9.140625" style="1007"/>
  </cols>
  <sheetData>
    <row r="1" spans="1:9" ht="18" x14ac:dyDescent="0.25">
      <c r="A1" s="2203" t="s">
        <v>1064</v>
      </c>
      <c r="B1" s="2204"/>
      <c r="C1" s="2204"/>
      <c r="D1" s="2204"/>
      <c r="E1" s="2204"/>
      <c r="F1" s="2204"/>
      <c r="G1" s="2204"/>
      <c r="H1" s="2204"/>
      <c r="I1" s="2205"/>
    </row>
    <row r="2" spans="1:9" ht="18.75" thickBot="1" x14ac:dyDescent="0.3">
      <c r="A2" s="2206" t="s">
        <v>1062</v>
      </c>
      <c r="B2" s="2207"/>
      <c r="C2" s="2207"/>
      <c r="D2" s="2207"/>
      <c r="E2" s="2207"/>
      <c r="F2" s="2207"/>
      <c r="G2" s="2207"/>
      <c r="H2" s="2207"/>
      <c r="I2" s="2208"/>
    </row>
    <row r="3" spans="1:9" x14ac:dyDescent="0.2">
      <c r="A3" s="2212"/>
      <c r="B3" s="2213"/>
      <c r="C3" s="2213"/>
      <c r="D3" s="2213"/>
      <c r="E3" s="2213"/>
      <c r="F3" s="2213"/>
      <c r="G3" s="2213"/>
      <c r="H3" s="2213"/>
      <c r="I3" s="2214"/>
    </row>
    <row r="4" spans="1:9" x14ac:dyDescent="0.2">
      <c r="A4" s="2212"/>
      <c r="B4" s="2213"/>
      <c r="C4" s="2213"/>
      <c r="D4" s="2213"/>
      <c r="E4" s="2213"/>
      <c r="F4" s="2213"/>
      <c r="G4" s="2213"/>
      <c r="H4" s="2213"/>
      <c r="I4" s="2214"/>
    </row>
    <row r="5" spans="1:9" ht="30" customHeight="1" x14ac:dyDescent="0.2">
      <c r="A5" s="2209" t="s">
        <v>336</v>
      </c>
      <c r="B5" s="2210"/>
      <c r="C5" s="2210"/>
      <c r="D5" s="2210"/>
      <c r="E5" s="2210"/>
      <c r="F5" s="2210"/>
      <c r="G5" s="2210"/>
      <c r="H5" s="2210"/>
      <c r="I5" s="2211"/>
    </row>
    <row r="6" spans="1:9" ht="16.5" customHeight="1" x14ac:dyDescent="0.2">
      <c r="A6" s="2209"/>
      <c r="B6" s="2210"/>
      <c r="C6" s="2210"/>
      <c r="D6" s="2210"/>
      <c r="E6" s="2210"/>
      <c r="F6" s="2210"/>
      <c r="G6" s="2210"/>
      <c r="H6" s="2210"/>
      <c r="I6" s="2211"/>
    </row>
    <row r="7" spans="1:9" ht="67.5" customHeight="1" x14ac:dyDescent="0.2">
      <c r="A7" s="1004"/>
      <c r="B7" s="2210" t="s">
        <v>425</v>
      </c>
      <c r="C7" s="2210"/>
      <c r="D7" s="2210"/>
      <c r="E7" s="2210"/>
      <c r="F7" s="2210"/>
      <c r="G7" s="2210"/>
      <c r="H7" s="2210"/>
      <c r="I7" s="2211"/>
    </row>
    <row r="8" spans="1:9" ht="29.25" customHeight="1" x14ac:dyDescent="0.2">
      <c r="A8" s="1004"/>
      <c r="B8" s="2210" t="s">
        <v>426</v>
      </c>
      <c r="C8" s="2210"/>
      <c r="D8" s="2210"/>
      <c r="E8" s="2210"/>
      <c r="F8" s="2210"/>
      <c r="G8" s="2210"/>
      <c r="H8" s="2210"/>
      <c r="I8" s="2211"/>
    </row>
    <row r="9" spans="1:9" ht="45" customHeight="1" x14ac:dyDescent="0.2">
      <c r="A9" s="1005"/>
      <c r="B9" s="2215" t="s">
        <v>427</v>
      </c>
      <c r="C9" s="2215"/>
      <c r="D9" s="2215"/>
      <c r="E9" s="2215"/>
      <c r="F9" s="2215"/>
      <c r="G9" s="2215"/>
      <c r="H9" s="2215"/>
      <c r="I9" s="2216"/>
    </row>
    <row r="10" spans="1:9" x14ac:dyDescent="0.2">
      <c r="A10" s="1008" t="s">
        <v>875</v>
      </c>
      <c r="B10" s="2217"/>
      <c r="C10" s="2217"/>
      <c r="D10" s="2217"/>
      <c r="E10" s="2217"/>
      <c r="F10" s="2217"/>
      <c r="G10" s="2217"/>
      <c r="H10" s="2217"/>
      <c r="I10" s="2217"/>
    </row>
    <row r="13" spans="1:9" ht="18" x14ac:dyDescent="0.25">
      <c r="A13" s="2203" t="s">
        <v>1063</v>
      </c>
      <c r="B13" s="2204"/>
      <c r="C13" s="2204"/>
      <c r="D13" s="2204"/>
      <c r="E13" s="2204"/>
      <c r="F13" s="2204"/>
      <c r="G13" s="2204"/>
      <c r="H13" s="2204"/>
      <c r="I13" s="2205"/>
    </row>
    <row r="14" spans="1:9" ht="18.75" thickBot="1" x14ac:dyDescent="0.3">
      <c r="A14" s="2206" t="s">
        <v>1065</v>
      </c>
      <c r="B14" s="2207"/>
      <c r="C14" s="2207"/>
      <c r="D14" s="2207"/>
      <c r="E14" s="2207"/>
      <c r="F14" s="2207"/>
      <c r="G14" s="2207"/>
      <c r="H14" s="2207"/>
      <c r="I14" s="2208"/>
    </row>
    <row r="15" spans="1:9" x14ac:dyDescent="0.2">
      <c r="A15" s="2212"/>
      <c r="B15" s="2213"/>
      <c r="C15" s="2213"/>
      <c r="D15" s="2213"/>
      <c r="E15" s="2213"/>
      <c r="F15" s="2213"/>
      <c r="G15" s="2213"/>
      <c r="H15" s="2213"/>
      <c r="I15" s="2214"/>
    </row>
    <row r="16" spans="1:9" ht="2.25" customHeight="1" x14ac:dyDescent="0.2">
      <c r="A16" s="2212"/>
      <c r="B16" s="2213"/>
      <c r="C16" s="2213"/>
      <c r="D16" s="2213"/>
      <c r="E16" s="2213"/>
      <c r="F16" s="2213"/>
      <c r="G16" s="2213"/>
      <c r="H16" s="2213"/>
      <c r="I16" s="2214"/>
    </row>
    <row r="17" spans="1:9" ht="25.5" customHeight="1" x14ac:dyDescent="0.2">
      <c r="A17" s="2209" t="s">
        <v>337</v>
      </c>
      <c r="B17" s="2210"/>
      <c r="C17" s="2210"/>
      <c r="D17" s="2210"/>
      <c r="E17" s="2210"/>
      <c r="F17" s="2210"/>
      <c r="G17" s="2210"/>
      <c r="H17" s="2210"/>
      <c r="I17" s="2211"/>
    </row>
    <row r="18" spans="1:9" x14ac:dyDescent="0.2">
      <c r="A18" s="2209"/>
      <c r="B18" s="2210"/>
      <c r="C18" s="2210"/>
      <c r="D18" s="2210"/>
      <c r="E18" s="2210"/>
      <c r="F18" s="2210"/>
      <c r="G18" s="2210"/>
      <c r="H18" s="2210"/>
      <c r="I18" s="2211"/>
    </row>
    <row r="19" spans="1:9" ht="83.25" customHeight="1" x14ac:dyDescent="0.2">
      <c r="A19" s="1004"/>
      <c r="B19" s="2210" t="s">
        <v>428</v>
      </c>
      <c r="C19" s="2210"/>
      <c r="D19" s="2210"/>
      <c r="E19" s="2210"/>
      <c r="F19" s="2210"/>
      <c r="G19" s="2210"/>
      <c r="H19" s="2210"/>
      <c r="I19" s="2211"/>
    </row>
    <row r="20" spans="1:9" ht="63.75" customHeight="1" x14ac:dyDescent="0.2">
      <c r="A20" s="1004"/>
      <c r="B20" s="2210" t="s">
        <v>50</v>
      </c>
      <c r="C20" s="2210"/>
      <c r="D20" s="2210"/>
      <c r="E20" s="2210"/>
      <c r="F20" s="2210"/>
      <c r="G20" s="2210"/>
      <c r="H20" s="2210"/>
      <c r="I20" s="2211"/>
    </row>
    <row r="21" spans="1:9" ht="22.5" customHeight="1" x14ac:dyDescent="0.2">
      <c r="A21" s="1004"/>
      <c r="B21" s="2210" t="s">
        <v>429</v>
      </c>
      <c r="C21" s="2210"/>
      <c r="D21" s="2210"/>
      <c r="E21" s="2210"/>
      <c r="F21" s="2210"/>
      <c r="G21" s="2210"/>
      <c r="H21" s="2210"/>
      <c r="I21" s="2211"/>
    </row>
    <row r="22" spans="1:9" ht="24.75" customHeight="1" x14ac:dyDescent="0.2">
      <c r="A22" s="1005"/>
      <c r="B22" s="955" t="s">
        <v>430</v>
      </c>
      <c r="C22" s="955"/>
      <c r="D22" s="955"/>
      <c r="E22" s="955"/>
      <c r="F22" s="955"/>
      <c r="G22" s="955"/>
      <c r="H22" s="955"/>
      <c r="I22" s="1006"/>
    </row>
  </sheetData>
  <sheetProtection sheet="1" objects="1" scenarios="1"/>
  <mergeCells count="17">
    <mergeCell ref="B7:I7"/>
    <mergeCell ref="B20:I20"/>
    <mergeCell ref="B21:I21"/>
    <mergeCell ref="A17:I17"/>
    <mergeCell ref="A18:I18"/>
    <mergeCell ref="B19:I19"/>
    <mergeCell ref="B8:I8"/>
    <mergeCell ref="B9:I9"/>
    <mergeCell ref="B10:I10"/>
    <mergeCell ref="A13:I13"/>
    <mergeCell ref="A14:I14"/>
    <mergeCell ref="A15:I16"/>
    <mergeCell ref="A1:I1"/>
    <mergeCell ref="A2:I2"/>
    <mergeCell ref="A5:I5"/>
    <mergeCell ref="A3:I4"/>
    <mergeCell ref="A6:I6"/>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38"/>
  <sheetViews>
    <sheetView zoomScaleNormal="100" workbookViewId="0">
      <selection activeCell="M1" sqref="M1"/>
    </sheetView>
  </sheetViews>
  <sheetFormatPr defaultRowHeight="12.75" x14ac:dyDescent="0.2"/>
  <cols>
    <col min="1" max="1" width="3.7109375" style="43" customWidth="1"/>
    <col min="2" max="16384" width="9.140625" style="43"/>
  </cols>
  <sheetData>
    <row r="1" spans="1:11" x14ac:dyDescent="0.2">
      <c r="A1" s="247"/>
      <c r="B1" s="7"/>
      <c r="C1" s="7"/>
      <c r="D1" s="7"/>
      <c r="E1" s="7"/>
      <c r="F1" s="7"/>
      <c r="G1" s="7"/>
      <c r="H1" s="7"/>
      <c r="I1" s="7"/>
      <c r="J1" s="7"/>
      <c r="K1" s="262"/>
    </row>
    <row r="2" spans="1:11" ht="18" x14ac:dyDescent="0.25">
      <c r="A2" s="2218" t="s">
        <v>1716</v>
      </c>
      <c r="B2" s="2219"/>
      <c r="C2" s="2219"/>
      <c r="D2" s="2219"/>
      <c r="E2" s="2219"/>
      <c r="F2" s="2219"/>
      <c r="G2" s="2219"/>
      <c r="H2" s="2219"/>
      <c r="I2" s="2219"/>
      <c r="J2" s="2219"/>
      <c r="K2" s="2220"/>
    </row>
    <row r="3" spans="1:11" ht="18.75" thickBot="1" x14ac:dyDescent="0.3">
      <c r="A3" s="2221" t="s">
        <v>671</v>
      </c>
      <c r="B3" s="2222"/>
      <c r="C3" s="2222"/>
      <c r="D3" s="2222"/>
      <c r="E3" s="2222"/>
      <c r="F3" s="2222"/>
      <c r="G3" s="2222"/>
      <c r="H3" s="2222"/>
      <c r="I3" s="2222"/>
      <c r="J3" s="2222"/>
      <c r="K3" s="2223"/>
    </row>
    <row r="4" spans="1:11" ht="12.75" customHeight="1" x14ac:dyDescent="0.2">
      <c r="A4" s="584"/>
      <c r="B4" s="203"/>
      <c r="C4" s="203"/>
      <c r="D4" s="204"/>
      <c r="E4" s="204"/>
      <c r="F4" s="204"/>
      <c r="G4" s="204"/>
      <c r="H4" s="204"/>
      <c r="I4" s="204"/>
      <c r="J4" s="204"/>
      <c r="K4" s="364"/>
    </row>
    <row r="5" spans="1:11" ht="15" customHeight="1" x14ac:dyDescent="0.2">
      <c r="A5" s="584" t="s">
        <v>585</v>
      </c>
      <c r="B5" s="203"/>
      <c r="C5" s="203"/>
      <c r="D5" s="204"/>
      <c r="E5" s="204"/>
      <c r="F5" s="204"/>
      <c r="G5" s="204"/>
      <c r="H5" s="204"/>
      <c r="I5" s="204"/>
      <c r="J5" s="204"/>
      <c r="K5" s="364"/>
    </row>
    <row r="6" spans="1:11" ht="12.75" customHeight="1" x14ac:dyDescent="0.2">
      <c r="A6" s="281"/>
      <c r="B6" s="202"/>
      <c r="C6" s="202"/>
      <c r="D6" s="202"/>
      <c r="E6" s="202"/>
      <c r="F6" s="202"/>
      <c r="G6" s="202"/>
      <c r="H6" s="202"/>
      <c r="I6" s="202"/>
      <c r="J6" s="202"/>
      <c r="K6" s="282"/>
    </row>
    <row r="7" spans="1:11" ht="12.75" customHeight="1" x14ac:dyDescent="0.2">
      <c r="A7" s="1010"/>
      <c r="B7" s="1011"/>
      <c r="C7" s="1011"/>
      <c r="D7" s="1011"/>
      <c r="E7" s="1011"/>
      <c r="F7" s="1011"/>
      <c r="G7" s="1011"/>
      <c r="H7" s="1011"/>
      <c r="I7" s="1011"/>
      <c r="J7" s="1011"/>
      <c r="K7" s="1012"/>
    </row>
    <row r="8" spans="1:11" ht="12.75" customHeight="1" x14ac:dyDescent="0.2">
      <c r="A8" s="1010" t="s">
        <v>23</v>
      </c>
      <c r="B8" s="1011"/>
      <c r="C8" s="1011"/>
      <c r="D8" s="1011"/>
      <c r="E8" s="1011"/>
      <c r="F8" s="1011"/>
      <c r="G8" s="1011"/>
      <c r="H8" s="1011"/>
      <c r="I8" s="1011"/>
      <c r="J8" s="1011"/>
      <c r="K8" s="1012"/>
    </row>
    <row r="9" spans="1:11" ht="12.75" customHeight="1" x14ac:dyDescent="0.2">
      <c r="A9" s="1013" t="s">
        <v>875</v>
      </c>
      <c r="B9" s="1014"/>
      <c r="C9" s="1014"/>
      <c r="D9" s="1015"/>
      <c r="E9" s="1015"/>
      <c r="F9" s="1015"/>
      <c r="G9" s="1015"/>
      <c r="H9" s="1015"/>
      <c r="I9" s="1015"/>
      <c r="J9" s="1015"/>
      <c r="K9" s="1016"/>
    </row>
    <row r="10" spans="1:11" ht="12.75" customHeight="1" x14ac:dyDescent="0.2">
      <c r="A10" s="1004" t="s">
        <v>1028</v>
      </c>
      <c r="B10" s="1017" t="s">
        <v>953</v>
      </c>
      <c r="C10" s="1017"/>
      <c r="D10" s="1017"/>
      <c r="E10" s="1017"/>
      <c r="F10" s="1017"/>
      <c r="G10" s="1017"/>
      <c r="H10" s="1017"/>
      <c r="I10" s="1017"/>
      <c r="J10" s="1017"/>
      <c r="K10" s="1018"/>
    </row>
    <row r="11" spans="1:11" x14ac:dyDescent="0.2">
      <c r="A11" s="1004"/>
      <c r="B11" s="1017" t="s">
        <v>954</v>
      </c>
      <c r="C11" s="1017"/>
      <c r="D11" s="1017"/>
      <c r="E11" s="1017"/>
      <c r="F11" s="1017"/>
      <c r="G11" s="1017"/>
      <c r="H11" s="1017"/>
      <c r="I11" s="1017"/>
      <c r="J11" s="1017"/>
      <c r="K11" s="1018"/>
    </row>
    <row r="12" spans="1:11" x14ac:dyDescent="0.2">
      <c r="A12" s="1004"/>
      <c r="B12" s="1017"/>
      <c r="C12" s="1017"/>
      <c r="D12" s="1017"/>
      <c r="E12" s="1017"/>
      <c r="F12" s="1017"/>
      <c r="G12" s="1017"/>
      <c r="H12" s="1017"/>
      <c r="I12" s="1017"/>
      <c r="J12" s="1017"/>
      <c r="K12" s="1018"/>
    </row>
    <row r="13" spans="1:11" x14ac:dyDescent="0.2">
      <c r="A13" s="1004" t="s">
        <v>1028</v>
      </c>
      <c r="B13" s="1017" t="s">
        <v>955</v>
      </c>
      <c r="C13" s="1017"/>
      <c r="D13" s="1017"/>
      <c r="E13" s="1017"/>
      <c r="F13" s="1017"/>
      <c r="G13" s="1017"/>
      <c r="H13" s="1017"/>
      <c r="I13" s="1017"/>
      <c r="J13" s="1017"/>
      <c r="K13" s="1018"/>
    </row>
    <row r="14" spans="1:11" x14ac:dyDescent="0.2">
      <c r="A14" s="1004"/>
      <c r="B14" s="1017" t="s">
        <v>956</v>
      </c>
      <c r="C14" s="1017"/>
      <c r="D14" s="1017"/>
      <c r="E14" s="1017"/>
      <c r="F14" s="1017"/>
      <c r="G14" s="1017"/>
      <c r="H14" s="1017"/>
      <c r="I14" s="1017"/>
      <c r="J14" s="1017"/>
      <c r="K14" s="1018"/>
    </row>
    <row r="15" spans="1:11" x14ac:dyDescent="0.2">
      <c r="A15" s="1004"/>
      <c r="B15" s="1017"/>
      <c r="C15" s="1017"/>
      <c r="D15" s="1017"/>
      <c r="E15" s="1017"/>
      <c r="F15" s="1017"/>
      <c r="G15" s="1017"/>
      <c r="H15" s="1017"/>
      <c r="I15" s="1017"/>
      <c r="J15" s="1017"/>
      <c r="K15" s="1018"/>
    </row>
    <row r="16" spans="1:11" x14ac:dyDescent="0.2">
      <c r="A16" s="1019" t="s">
        <v>889</v>
      </c>
      <c r="B16" s="1020" t="s">
        <v>957</v>
      </c>
      <c r="C16" s="1020"/>
      <c r="D16" s="1017"/>
      <c r="E16" s="1017"/>
      <c r="F16" s="1017"/>
      <c r="G16" s="1017"/>
      <c r="H16" s="1017"/>
      <c r="I16" s="1017"/>
      <c r="J16" s="1017"/>
      <c r="K16" s="1018"/>
    </row>
    <row r="17" spans="1:12" x14ac:dyDescent="0.2">
      <c r="A17" s="1004"/>
      <c r="B17" s="1020" t="s">
        <v>958</v>
      </c>
      <c r="C17" s="1020"/>
      <c r="D17" s="1017"/>
      <c r="E17" s="1017"/>
      <c r="F17" s="1017"/>
      <c r="G17" s="1017"/>
      <c r="H17" s="1017"/>
      <c r="I17" s="1017"/>
      <c r="J17" s="1017"/>
      <c r="K17" s="1018"/>
    </row>
    <row r="18" spans="1:12" x14ac:dyDescent="0.2">
      <c r="A18" s="1021"/>
      <c r="B18" s="1020" t="s">
        <v>959</v>
      </c>
      <c r="C18" s="1020"/>
      <c r="D18" s="1017"/>
      <c r="E18" s="1017"/>
      <c r="F18" s="1017"/>
      <c r="G18" s="1017"/>
      <c r="H18" s="1017"/>
      <c r="I18" s="1017"/>
      <c r="J18" s="1017"/>
      <c r="K18" s="1018"/>
    </row>
    <row r="19" spans="1:12" x14ac:dyDescent="0.2">
      <c r="A19" s="1021"/>
      <c r="B19" s="1020" t="s">
        <v>960</v>
      </c>
      <c r="C19" s="1020"/>
      <c r="D19" s="1017"/>
      <c r="E19" s="1017"/>
      <c r="F19" s="1017"/>
      <c r="G19" s="1017"/>
      <c r="H19" s="1017"/>
      <c r="I19" s="1017"/>
      <c r="J19" s="1017"/>
      <c r="K19" s="1018"/>
    </row>
    <row r="20" spans="1:12" x14ac:dyDescent="0.2">
      <c r="A20" s="1021"/>
      <c r="B20" s="988"/>
      <c r="C20" s="988"/>
      <c r="D20" s="988"/>
      <c r="E20" s="988"/>
      <c r="F20" s="988"/>
      <c r="G20" s="988"/>
      <c r="H20" s="988"/>
      <c r="I20" s="988"/>
      <c r="J20" s="988"/>
      <c r="K20" s="1022"/>
    </row>
    <row r="21" spans="1:12" x14ac:dyDescent="0.2">
      <c r="A21" s="1021" t="s">
        <v>846</v>
      </c>
      <c r="B21" s="988" t="s">
        <v>961</v>
      </c>
      <c r="C21" s="988"/>
      <c r="D21" s="988"/>
      <c r="E21" s="988"/>
      <c r="F21" s="988"/>
      <c r="G21" s="988"/>
      <c r="H21" s="988"/>
      <c r="I21" s="988"/>
      <c r="J21" s="988"/>
      <c r="K21" s="1022"/>
    </row>
    <row r="22" spans="1:12" x14ac:dyDescent="0.2">
      <c r="A22" s="1021"/>
      <c r="B22" s="988"/>
      <c r="C22" s="988"/>
      <c r="D22" s="988"/>
      <c r="E22" s="988"/>
      <c r="F22" s="988"/>
      <c r="G22" s="988"/>
      <c r="H22" s="988"/>
      <c r="I22" s="988"/>
      <c r="J22" s="988"/>
      <c r="K22" s="1022"/>
    </row>
    <row r="23" spans="1:12" x14ac:dyDescent="0.2">
      <c r="A23" s="1021" t="s">
        <v>847</v>
      </c>
      <c r="B23" s="988" t="s">
        <v>962</v>
      </c>
      <c r="C23" s="988"/>
      <c r="D23" s="988"/>
      <c r="E23" s="988"/>
      <c r="F23" s="988"/>
      <c r="G23" s="988"/>
      <c r="H23" s="988"/>
      <c r="I23" s="988"/>
      <c r="J23" s="988"/>
      <c r="K23" s="1022"/>
    </row>
    <row r="24" spans="1:12" x14ac:dyDescent="0.2">
      <c r="A24" s="1004"/>
      <c r="B24" s="988"/>
      <c r="C24" s="988"/>
      <c r="D24" s="988"/>
      <c r="E24" s="988"/>
      <c r="F24" s="988"/>
      <c r="G24" s="988"/>
      <c r="H24" s="988"/>
      <c r="I24" s="988"/>
      <c r="J24" s="988"/>
      <c r="K24" s="1022"/>
    </row>
    <row r="25" spans="1:12" x14ac:dyDescent="0.2">
      <c r="A25" s="1019" t="s">
        <v>848</v>
      </c>
      <c r="B25" s="988" t="s">
        <v>963</v>
      </c>
      <c r="C25" s="988"/>
      <c r="D25" s="988"/>
      <c r="E25" s="988"/>
      <c r="F25" s="988"/>
      <c r="G25" s="988"/>
      <c r="H25" s="988"/>
      <c r="I25" s="988"/>
      <c r="J25" s="988"/>
      <c r="K25" s="1022"/>
    </row>
    <row r="26" spans="1:12" x14ac:dyDescent="0.2">
      <c r="A26" s="1004"/>
      <c r="B26" s="988"/>
      <c r="C26" s="988"/>
      <c r="D26" s="988"/>
      <c r="E26" s="988"/>
      <c r="F26" s="988"/>
      <c r="G26" s="988"/>
      <c r="H26" s="988"/>
      <c r="I26" s="988"/>
      <c r="J26" s="988"/>
      <c r="K26" s="1022"/>
    </row>
    <row r="27" spans="1:12" x14ac:dyDescent="0.2">
      <c r="A27" s="1004" t="s">
        <v>849</v>
      </c>
      <c r="B27" s="988" t="s">
        <v>967</v>
      </c>
      <c r="C27" s="988"/>
      <c r="D27" s="988"/>
      <c r="E27" s="988"/>
      <c r="F27" s="988"/>
      <c r="G27" s="988"/>
      <c r="H27" s="988"/>
      <c r="I27" s="988"/>
      <c r="J27" s="988"/>
      <c r="K27" s="1022"/>
      <c r="L27" s="583"/>
    </row>
    <row r="28" spans="1:12" x14ac:dyDescent="0.2">
      <c r="A28" s="1004"/>
      <c r="B28" s="988"/>
      <c r="C28" s="988"/>
      <c r="D28" s="988"/>
      <c r="E28" s="988"/>
      <c r="F28" s="988"/>
      <c r="G28" s="988"/>
      <c r="H28" s="988"/>
      <c r="I28" s="988"/>
      <c r="J28" s="988"/>
      <c r="K28" s="1022"/>
    </row>
    <row r="29" spans="1:12" x14ac:dyDescent="0.2">
      <c r="A29" s="1004" t="s">
        <v>1060</v>
      </c>
      <c r="B29" s="988" t="s">
        <v>964</v>
      </c>
      <c r="C29" s="988"/>
      <c r="D29" s="988"/>
      <c r="E29" s="988"/>
      <c r="F29" s="988"/>
      <c r="G29" s="988"/>
      <c r="H29" s="988"/>
      <c r="I29" s="988"/>
      <c r="J29" s="988"/>
      <c r="K29" s="1022"/>
    </row>
    <row r="30" spans="1:12" x14ac:dyDescent="0.2">
      <c r="A30" s="1004"/>
      <c r="B30" s="988"/>
      <c r="C30" s="988"/>
      <c r="D30" s="988"/>
      <c r="E30" s="988"/>
      <c r="F30" s="988"/>
      <c r="G30" s="988"/>
      <c r="H30" s="988"/>
      <c r="I30" s="988"/>
      <c r="J30" s="988"/>
      <c r="K30" s="1022"/>
    </row>
    <row r="31" spans="1:12" x14ac:dyDescent="0.2">
      <c r="A31" s="1004" t="s">
        <v>1061</v>
      </c>
      <c r="B31" s="988" t="s">
        <v>965</v>
      </c>
      <c r="C31" s="988"/>
      <c r="D31" s="988"/>
      <c r="E31" s="988"/>
      <c r="F31" s="988"/>
      <c r="G31" s="988"/>
      <c r="H31" s="988"/>
      <c r="I31" s="988"/>
      <c r="J31" s="988"/>
      <c r="K31" s="1022"/>
    </row>
    <row r="32" spans="1:12" x14ac:dyDescent="0.2">
      <c r="A32" s="1004"/>
      <c r="B32" s="988"/>
      <c r="C32" s="988"/>
      <c r="D32" s="988"/>
      <c r="E32" s="988"/>
      <c r="F32" s="988"/>
      <c r="G32" s="988"/>
      <c r="H32" s="988"/>
      <c r="I32" s="988"/>
      <c r="J32" s="988"/>
      <c r="K32" s="1022"/>
    </row>
    <row r="33" spans="1:11" x14ac:dyDescent="0.2">
      <c r="A33" s="1004" t="s">
        <v>101</v>
      </c>
      <c r="B33" s="988" t="s">
        <v>966</v>
      </c>
      <c r="C33" s="988"/>
      <c r="D33" s="988"/>
      <c r="E33" s="988"/>
      <c r="F33" s="988"/>
      <c r="G33" s="988"/>
      <c r="H33" s="988"/>
      <c r="I33" s="988"/>
      <c r="J33" s="988"/>
      <c r="K33" s="1022"/>
    </row>
    <row r="34" spans="1:11" x14ac:dyDescent="0.2">
      <c r="A34" s="1023"/>
      <c r="B34" s="988"/>
      <c r="C34" s="988"/>
      <c r="D34" s="988"/>
      <c r="E34" s="988"/>
      <c r="F34" s="988"/>
      <c r="G34" s="988"/>
      <c r="H34" s="988"/>
      <c r="I34" s="988"/>
      <c r="J34" s="988"/>
      <c r="K34" s="1022"/>
    </row>
    <row r="35" spans="1:11" x14ac:dyDescent="0.2">
      <c r="A35" s="1024"/>
      <c r="B35" s="955"/>
      <c r="C35" s="955"/>
      <c r="D35" s="955"/>
      <c r="E35" s="955"/>
      <c r="F35" s="955"/>
      <c r="G35" s="955"/>
      <c r="H35" s="955"/>
      <c r="I35" s="955"/>
      <c r="J35" s="955"/>
      <c r="K35" s="1006"/>
    </row>
    <row r="38" spans="1:11" x14ac:dyDescent="0.2">
      <c r="B38" s="18"/>
    </row>
  </sheetData>
  <sheetProtection sheet="1" objects="1" scenarios="1"/>
  <mergeCells count="2">
    <mergeCell ref="A2:K2"/>
    <mergeCell ref="A3:K3"/>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49"/>
  <sheetViews>
    <sheetView zoomScaleNormal="100" workbookViewId="0">
      <selection activeCell="L1" sqref="L1"/>
    </sheetView>
  </sheetViews>
  <sheetFormatPr defaultRowHeight="12.75" x14ac:dyDescent="0.2"/>
  <cols>
    <col min="1" max="1" width="3.85546875" style="43" customWidth="1"/>
    <col min="2" max="4" width="9.140625" style="43"/>
    <col min="5" max="5" width="10.28515625" style="43" customWidth="1"/>
    <col min="6" max="7" width="9.140625" style="43"/>
    <col min="8" max="8" width="12.7109375" style="43" customWidth="1"/>
    <col min="9" max="9" width="11" style="43" customWidth="1"/>
    <col min="10" max="10" width="12.5703125" style="43" customWidth="1"/>
    <col min="11" max="11" width="11.28515625" style="43" customWidth="1"/>
    <col min="12" max="16384" width="9.140625" style="43"/>
  </cols>
  <sheetData>
    <row r="1" spans="1:11" ht="18" x14ac:dyDescent="0.25">
      <c r="A1" s="1737" t="s">
        <v>1662</v>
      </c>
      <c r="B1" s="1737"/>
      <c r="C1" s="1737"/>
      <c r="D1" s="1737"/>
      <c r="E1" s="1737"/>
      <c r="F1" s="1737"/>
      <c r="G1" s="1737"/>
      <c r="H1" s="1737"/>
      <c r="I1" s="1737"/>
      <c r="J1" s="1737"/>
    </row>
    <row r="2" spans="1:11" ht="22.5" customHeight="1" x14ac:dyDescent="0.25">
      <c r="A2" s="1748" t="s">
        <v>968</v>
      </c>
      <c r="B2" s="1748"/>
      <c r="C2" s="1748"/>
      <c r="D2" s="1748"/>
      <c r="E2" s="1748"/>
      <c r="F2" s="1748"/>
      <c r="G2" s="1748"/>
      <c r="H2" s="1748"/>
      <c r="I2" s="1748"/>
      <c r="J2" s="1748"/>
      <c r="K2" s="24"/>
    </row>
    <row r="3" spans="1:11" ht="18" x14ac:dyDescent="0.25">
      <c r="A3" s="1737" t="s">
        <v>576</v>
      </c>
      <c r="B3" s="1737"/>
      <c r="C3" s="1737"/>
      <c r="D3" s="1737"/>
      <c r="E3" s="1737"/>
      <c r="F3" s="1737"/>
      <c r="G3" s="1737"/>
      <c r="H3" s="1737"/>
      <c r="I3" s="1737"/>
      <c r="J3" s="1737"/>
      <c r="K3" s="24"/>
    </row>
    <row r="4" spans="1:11" x14ac:dyDescent="0.2">
      <c r="A4" s="24"/>
      <c r="B4" s="24"/>
      <c r="C4" s="24"/>
      <c r="D4" s="24"/>
      <c r="E4" s="24"/>
      <c r="F4" s="24"/>
      <c r="G4" s="24"/>
      <c r="H4" s="24"/>
      <c r="I4" s="24"/>
      <c r="J4" s="24"/>
      <c r="K4" s="24"/>
    </row>
    <row r="6" spans="1:11" ht="32.25" customHeight="1" x14ac:dyDescent="0.2">
      <c r="A6" s="2226" t="s">
        <v>1751</v>
      </c>
      <c r="B6" s="2226"/>
      <c r="C6" s="2226"/>
      <c r="D6" s="2226"/>
      <c r="E6" s="2226"/>
      <c r="F6" s="2226"/>
      <c r="G6" s="2226"/>
      <c r="H6" s="2226"/>
      <c r="I6" s="2226"/>
      <c r="J6" s="2226"/>
      <c r="K6" s="179"/>
    </row>
    <row r="8" spans="1:11" x14ac:dyDescent="0.2">
      <c r="A8" s="193" t="s">
        <v>889</v>
      </c>
      <c r="B8" s="43" t="s">
        <v>535</v>
      </c>
      <c r="G8" s="2224"/>
      <c r="H8" s="2224"/>
      <c r="I8" s="2224"/>
      <c r="J8" s="2224"/>
    </row>
    <row r="9" spans="1:11" x14ac:dyDescent="0.2">
      <c r="A9" s="22"/>
      <c r="I9" s="182" t="s">
        <v>875</v>
      </c>
    </row>
    <row r="10" spans="1:11" x14ac:dyDescent="0.2">
      <c r="A10" s="22"/>
      <c r="B10" s="43" t="s">
        <v>262</v>
      </c>
      <c r="C10" s="227"/>
      <c r="D10" s="2225"/>
      <c r="E10" s="2225"/>
      <c r="F10" s="2225"/>
      <c r="G10" s="2225"/>
      <c r="H10" s="2225"/>
      <c r="I10" s="2225"/>
      <c r="J10" s="2225"/>
    </row>
    <row r="11" spans="1:11" x14ac:dyDescent="0.2">
      <c r="A11" s="22"/>
      <c r="B11" s="43" t="s">
        <v>263</v>
      </c>
      <c r="C11" s="227"/>
      <c r="D11" s="2225"/>
      <c r="E11" s="2225"/>
      <c r="F11" s="2225"/>
      <c r="G11" s="2225"/>
      <c r="H11" s="2225"/>
      <c r="I11" s="2225"/>
      <c r="J11" s="2225"/>
    </row>
    <row r="12" spans="1:11" x14ac:dyDescent="0.2">
      <c r="A12" s="22"/>
      <c r="B12" s="43" t="s">
        <v>736</v>
      </c>
      <c r="D12" s="2225"/>
      <c r="E12" s="2225"/>
      <c r="F12" s="2225"/>
      <c r="G12" s="2225"/>
      <c r="H12" s="2225"/>
      <c r="I12" s="2225"/>
      <c r="J12" s="2225"/>
    </row>
    <row r="13" spans="1:11" x14ac:dyDescent="0.2">
      <c r="A13" s="22"/>
      <c r="B13" s="43" t="s">
        <v>34</v>
      </c>
      <c r="D13" s="2225"/>
      <c r="E13" s="2225"/>
      <c r="F13" s="2225"/>
      <c r="G13" s="2225"/>
      <c r="H13" s="2225"/>
      <c r="I13" s="2225"/>
      <c r="J13" s="2225"/>
    </row>
    <row r="14" spans="1:11" x14ac:dyDescent="0.2">
      <c r="A14" s="22"/>
      <c r="B14" s="43" t="s">
        <v>737</v>
      </c>
      <c r="D14" s="2225"/>
      <c r="E14" s="2225"/>
      <c r="F14" s="2225"/>
      <c r="G14" s="2225"/>
      <c r="H14" s="2225"/>
      <c r="I14" s="2225"/>
      <c r="J14" s="2225"/>
    </row>
    <row r="15" spans="1:11" x14ac:dyDescent="0.2">
      <c r="A15" s="22"/>
    </row>
    <row r="16" spans="1:11" x14ac:dyDescent="0.2">
      <c r="A16" s="193" t="s">
        <v>893</v>
      </c>
      <c r="B16" s="43" t="s">
        <v>198</v>
      </c>
    </row>
    <row r="17" spans="1:10" x14ac:dyDescent="0.2">
      <c r="A17" s="193"/>
    </row>
    <row r="18" spans="1:10" ht="51.75" thickBot="1" x14ac:dyDescent="0.25">
      <c r="A18" s="193"/>
      <c r="B18" s="210" t="s">
        <v>200</v>
      </c>
      <c r="C18" s="2181"/>
      <c r="D18" s="2181"/>
      <c r="E18" s="2181"/>
      <c r="F18" s="18"/>
      <c r="H18" s="228" t="s">
        <v>577</v>
      </c>
      <c r="I18" s="229" t="s">
        <v>578</v>
      </c>
      <c r="J18" s="229" t="s">
        <v>579</v>
      </c>
    </row>
    <row r="19" spans="1:10" x14ac:dyDescent="0.2">
      <c r="A19" s="193"/>
      <c r="B19" s="210"/>
      <c r="C19" s="255"/>
      <c r="D19" s="255"/>
      <c r="E19" s="255"/>
      <c r="F19" s="18"/>
      <c r="H19" s="224" t="s">
        <v>1314</v>
      </c>
      <c r="I19" s="1150"/>
      <c r="J19" s="1151"/>
    </row>
    <row r="20" spans="1:10" x14ac:dyDescent="0.2">
      <c r="A20" s="193"/>
      <c r="H20" s="224" t="s">
        <v>580</v>
      </c>
      <c r="I20" s="828"/>
      <c r="J20" s="1026"/>
    </row>
    <row r="21" spans="1:10" x14ac:dyDescent="0.2">
      <c r="A21" s="193"/>
      <c r="H21" s="224" t="s">
        <v>581</v>
      </c>
      <c r="I21" s="828"/>
      <c r="J21" s="1026"/>
    </row>
    <row r="22" spans="1:10" x14ac:dyDescent="0.2">
      <c r="A22" s="193"/>
      <c r="H22" s="224" t="s">
        <v>582</v>
      </c>
      <c r="I22" s="828"/>
      <c r="J22" s="1026"/>
    </row>
    <row r="23" spans="1:10" x14ac:dyDescent="0.2">
      <c r="A23" s="193"/>
      <c r="H23" s="224" t="s">
        <v>583</v>
      </c>
      <c r="I23" s="828"/>
      <c r="J23" s="1026"/>
    </row>
    <row r="24" spans="1:10" x14ac:dyDescent="0.2">
      <c r="A24" s="193"/>
      <c r="H24" s="224" t="s">
        <v>584</v>
      </c>
      <c r="I24" s="828"/>
      <c r="J24" s="1026"/>
    </row>
    <row r="25" spans="1:10" x14ac:dyDescent="0.2">
      <c r="A25" s="193"/>
      <c r="H25" s="224" t="s">
        <v>24</v>
      </c>
      <c r="I25" s="828"/>
      <c r="J25" s="1026"/>
    </row>
    <row r="26" spans="1:10" x14ac:dyDescent="0.2">
      <c r="A26" s="193"/>
      <c r="H26" s="224" t="s">
        <v>25</v>
      </c>
      <c r="I26" s="828"/>
      <c r="J26" s="1027"/>
    </row>
    <row r="27" spans="1:10" ht="47.25" customHeight="1" x14ac:dyDescent="0.2">
      <c r="A27" s="193"/>
      <c r="H27" s="230" t="s">
        <v>26</v>
      </c>
      <c r="I27" s="806"/>
      <c r="J27" s="1028"/>
    </row>
    <row r="28" spans="1:10" x14ac:dyDescent="0.2">
      <c r="A28" s="193"/>
      <c r="H28" s="61"/>
      <c r="I28" s="217"/>
      <c r="J28" s="19"/>
    </row>
    <row r="29" spans="1:10" x14ac:dyDescent="0.2">
      <c r="A29" s="193"/>
      <c r="H29" s="1025" t="s">
        <v>27</v>
      </c>
      <c r="I29" s="1641">
        <f>SUM(I19:I27)</f>
        <v>0</v>
      </c>
      <c r="J29" s="183"/>
    </row>
    <row r="30" spans="1:10" x14ac:dyDescent="0.2">
      <c r="A30" s="193"/>
    </row>
    <row r="31" spans="1:10" x14ac:dyDescent="0.2">
      <c r="A31" s="193" t="s">
        <v>896</v>
      </c>
      <c r="B31" s="43" t="s">
        <v>28</v>
      </c>
    </row>
    <row r="32" spans="1:10" x14ac:dyDescent="0.2">
      <c r="A32" s="193"/>
    </row>
    <row r="33" spans="1:10" x14ac:dyDescent="0.2">
      <c r="A33" s="193"/>
      <c r="C33" s="43" t="s">
        <v>199</v>
      </c>
      <c r="I33" s="210" t="s">
        <v>200</v>
      </c>
      <c r="J33" s="1722"/>
    </row>
    <row r="34" spans="1:10" x14ac:dyDescent="0.2">
      <c r="A34" s="193"/>
      <c r="C34" s="43" t="s">
        <v>1752</v>
      </c>
      <c r="J34" s="1722"/>
    </row>
    <row r="35" spans="1:10" x14ac:dyDescent="0.2">
      <c r="A35" s="193"/>
      <c r="C35" s="43" t="s">
        <v>1753</v>
      </c>
      <c r="J35" s="1722"/>
    </row>
    <row r="36" spans="1:10" x14ac:dyDescent="0.2">
      <c r="A36" s="193"/>
      <c r="C36" s="43" t="s">
        <v>1754</v>
      </c>
      <c r="J36" s="1722"/>
    </row>
    <row r="37" spans="1:10" x14ac:dyDescent="0.2">
      <c r="A37" s="193"/>
      <c r="C37" s="43" t="s">
        <v>1755</v>
      </c>
      <c r="J37" s="1722"/>
    </row>
    <row r="38" spans="1:10" x14ac:dyDescent="0.2">
      <c r="A38" s="193"/>
      <c r="C38" s="43" t="s">
        <v>1756</v>
      </c>
      <c r="J38" s="1722"/>
    </row>
    <row r="39" spans="1:10" x14ac:dyDescent="0.2">
      <c r="A39" s="193" t="s">
        <v>1757</v>
      </c>
      <c r="C39" s="43" t="s">
        <v>1758</v>
      </c>
      <c r="J39" s="1722"/>
    </row>
    <row r="40" spans="1:10" x14ac:dyDescent="0.2">
      <c r="A40" s="193"/>
      <c r="C40" s="43" t="s">
        <v>202</v>
      </c>
      <c r="I40" s="210" t="s">
        <v>200</v>
      </c>
      <c r="J40" s="1525">
        <f>SUM(J33:J39)</f>
        <v>0</v>
      </c>
    </row>
    <row r="41" spans="1:10" x14ac:dyDescent="0.2">
      <c r="A41" s="193"/>
      <c r="J41" s="18"/>
    </row>
    <row r="42" spans="1:10" x14ac:dyDescent="0.2">
      <c r="A42" s="585" t="s">
        <v>897</v>
      </c>
      <c r="B42" s="43" t="s">
        <v>1759</v>
      </c>
    </row>
    <row r="43" spans="1:10" x14ac:dyDescent="0.2">
      <c r="B43" s="1003"/>
      <c r="C43" s="1003"/>
      <c r="D43" s="1003"/>
      <c r="E43" s="1003"/>
      <c r="F43" s="1003"/>
      <c r="G43" s="1003"/>
      <c r="H43" s="1003"/>
      <c r="I43" s="1003"/>
      <c r="J43" s="1003"/>
    </row>
    <row r="44" spans="1:10" x14ac:dyDescent="0.2">
      <c r="B44" s="1746"/>
      <c r="C44" s="1746"/>
      <c r="D44" s="1746"/>
      <c r="E44" s="1746"/>
      <c r="F44" s="1746"/>
      <c r="G44" s="1746"/>
      <c r="H44" s="1746"/>
      <c r="I44" s="1746"/>
      <c r="J44" s="1746"/>
    </row>
    <row r="45" spans="1:10" x14ac:dyDescent="0.2">
      <c r="B45" s="1746"/>
      <c r="C45" s="1746"/>
      <c r="D45" s="1746"/>
      <c r="E45" s="1746"/>
      <c r="F45" s="1746"/>
      <c r="G45" s="1746"/>
      <c r="H45" s="1746"/>
      <c r="I45" s="1746"/>
      <c r="J45" s="1746"/>
    </row>
    <row r="46" spans="1:10" x14ac:dyDescent="0.2">
      <c r="B46" s="1746"/>
      <c r="C46" s="1746"/>
      <c r="D46" s="1746"/>
      <c r="E46" s="1746"/>
      <c r="F46" s="1746"/>
      <c r="G46" s="1746"/>
      <c r="H46" s="1746"/>
      <c r="I46" s="1746"/>
      <c r="J46" s="1746"/>
    </row>
    <row r="47" spans="1:10" x14ac:dyDescent="0.2">
      <c r="B47" s="1746"/>
      <c r="C47" s="1746"/>
      <c r="D47" s="1746"/>
      <c r="E47" s="1746"/>
      <c r="F47" s="1746"/>
      <c r="G47" s="1746"/>
      <c r="H47" s="1746"/>
      <c r="I47" s="1746"/>
      <c r="J47" s="1746"/>
    </row>
    <row r="49" spans="1:8" x14ac:dyDescent="0.2">
      <c r="A49" s="193" t="s">
        <v>898</v>
      </c>
      <c r="B49" s="43" t="s">
        <v>1760</v>
      </c>
      <c r="F49" s="210" t="s">
        <v>200</v>
      </c>
      <c r="G49" s="2227"/>
      <c r="H49" s="2227"/>
    </row>
  </sheetData>
  <sheetProtection sheet="1" objects="1" scenarios="1"/>
  <mergeCells count="16">
    <mergeCell ref="G49:H49"/>
    <mergeCell ref="B47:J47"/>
    <mergeCell ref="D11:J11"/>
    <mergeCell ref="D12:J12"/>
    <mergeCell ref="D13:J13"/>
    <mergeCell ref="D14:J14"/>
    <mergeCell ref="C18:E18"/>
    <mergeCell ref="B44:J44"/>
    <mergeCell ref="B45:J45"/>
    <mergeCell ref="B46:J46"/>
    <mergeCell ref="A1:J1"/>
    <mergeCell ref="A2:J2"/>
    <mergeCell ref="G8:J8"/>
    <mergeCell ref="D10:J10"/>
    <mergeCell ref="A3:J3"/>
    <mergeCell ref="A6:J6"/>
  </mergeCells>
  <phoneticPr fontId="7" type="noConversion"/>
  <printOptions horizontalCentered="1"/>
  <pageMargins left="0.54" right="0.54" top="0.69" bottom="0.78" header="0.5" footer="0.5"/>
  <pageSetup scale="95" orientation="portrait" r:id="rId1"/>
  <headerFooter alignWithMargins="0">
    <oddFooter>&amp;C&amp;P of &amp;N</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52"/>
  <sheetViews>
    <sheetView zoomScaleNormal="100" workbookViewId="0">
      <selection activeCell="L1" sqref="L1"/>
    </sheetView>
  </sheetViews>
  <sheetFormatPr defaultRowHeight="12.75" x14ac:dyDescent="0.2"/>
  <cols>
    <col min="1" max="1" width="4.42578125" style="43" customWidth="1"/>
    <col min="2" max="2" width="6.7109375" style="43" customWidth="1"/>
    <col min="3" max="3" width="1.28515625" style="43" customWidth="1"/>
    <col min="4" max="4" width="1.7109375" style="43" customWidth="1"/>
    <col min="5" max="5" width="36.5703125" style="43" customWidth="1"/>
    <col min="6" max="6" width="16.5703125" style="43" customWidth="1"/>
    <col min="7" max="7" width="14.5703125" style="43" customWidth="1"/>
    <col min="8" max="8" width="13.5703125" style="43" customWidth="1"/>
    <col min="9" max="9" width="14.42578125" style="43" customWidth="1"/>
    <col min="10" max="10" width="16.5703125" style="43" customWidth="1"/>
    <col min="11" max="16384" width="9.140625" style="43"/>
  </cols>
  <sheetData>
    <row r="1" spans="1:14" ht="18" x14ac:dyDescent="0.25">
      <c r="A1" s="1773" t="s">
        <v>1662</v>
      </c>
      <c r="B1" s="1774"/>
      <c r="C1" s="1774"/>
      <c r="D1" s="1774"/>
      <c r="E1" s="1774"/>
      <c r="F1" s="1774"/>
      <c r="G1" s="1774"/>
      <c r="H1" s="1774"/>
      <c r="I1" s="1774"/>
      <c r="J1" s="1775"/>
    </row>
    <row r="2" spans="1:14" ht="18" customHeight="1" x14ac:dyDescent="0.25">
      <c r="A2" s="2218" t="s">
        <v>968</v>
      </c>
      <c r="B2" s="2219"/>
      <c r="C2" s="2219"/>
      <c r="D2" s="2219"/>
      <c r="E2" s="2219"/>
      <c r="F2" s="2219"/>
      <c r="G2" s="2219"/>
      <c r="H2" s="2219"/>
      <c r="I2" s="2219"/>
      <c r="J2" s="2220"/>
      <c r="K2" s="1674"/>
      <c r="L2" s="1674"/>
      <c r="M2" s="1674"/>
      <c r="N2" s="1674"/>
    </row>
    <row r="3" spans="1:14" ht="18" customHeight="1" x14ac:dyDescent="0.25">
      <c r="A3" s="1776" t="s">
        <v>1747</v>
      </c>
      <c r="B3" s="1739"/>
      <c r="C3" s="1739"/>
      <c r="D3" s="1739"/>
      <c r="E3" s="1739"/>
      <c r="F3" s="1739"/>
      <c r="G3" s="1739"/>
      <c r="H3" s="1739"/>
      <c r="I3" s="1739"/>
      <c r="J3" s="1777"/>
      <c r="K3" s="1673"/>
      <c r="L3" s="1673"/>
      <c r="M3" s="1673"/>
      <c r="N3" s="1673"/>
    </row>
    <row r="4" spans="1:14" ht="18" x14ac:dyDescent="0.25">
      <c r="A4" s="1776" t="s">
        <v>1761</v>
      </c>
      <c r="B4" s="1739"/>
      <c r="C4" s="1739"/>
      <c r="D4" s="1739"/>
      <c r="E4" s="1739"/>
      <c r="F4" s="1739"/>
      <c r="G4" s="1739"/>
      <c r="H4" s="1739"/>
      <c r="I4" s="1739"/>
      <c r="J4" s="1777"/>
    </row>
    <row r="5" spans="1:14" x14ac:dyDescent="0.2">
      <c r="A5" s="60"/>
      <c r="B5" s="2"/>
      <c r="C5" s="2"/>
      <c r="D5" s="2"/>
      <c r="E5" s="2"/>
      <c r="F5" s="2"/>
      <c r="G5" s="2"/>
      <c r="H5" s="2"/>
      <c r="I5" s="2"/>
      <c r="J5" s="183"/>
    </row>
    <row r="6" spans="1:14" x14ac:dyDescent="0.2">
      <c r="A6" s="224"/>
      <c r="B6" s="224"/>
      <c r="C6" s="18"/>
      <c r="D6" s="4"/>
      <c r="E6" s="4"/>
      <c r="F6" s="212" t="s">
        <v>838</v>
      </c>
      <c r="G6" s="212" t="s">
        <v>1052</v>
      </c>
      <c r="H6" s="212" t="s">
        <v>1742</v>
      </c>
      <c r="I6" s="212" t="s">
        <v>1053</v>
      </c>
      <c r="J6" s="215" t="s">
        <v>838</v>
      </c>
    </row>
    <row r="7" spans="1:14" x14ac:dyDescent="0.2">
      <c r="A7" s="1672" t="s">
        <v>839</v>
      </c>
      <c r="B7" s="19"/>
      <c r="C7" s="1666"/>
      <c r="D7" s="4" t="s">
        <v>1054</v>
      </c>
      <c r="E7" s="4"/>
      <c r="F7" s="212" t="s">
        <v>1055</v>
      </c>
      <c r="G7" s="212" t="s">
        <v>1056</v>
      </c>
      <c r="H7" s="212" t="s">
        <v>1056</v>
      </c>
      <c r="I7" s="212" t="s">
        <v>1057</v>
      </c>
      <c r="J7" s="215" t="s">
        <v>1058</v>
      </c>
    </row>
    <row r="8" spans="1:14" ht="13.5" thickBot="1" x14ac:dyDescent="0.25">
      <c r="A8" s="1671" t="s">
        <v>844</v>
      </c>
      <c r="B8" s="1671" t="s">
        <v>1059</v>
      </c>
      <c r="C8" s="1664"/>
      <c r="D8" s="13" t="s">
        <v>846</v>
      </c>
      <c r="E8" s="13"/>
      <c r="F8" s="213" t="s">
        <v>847</v>
      </c>
      <c r="G8" s="213" t="s">
        <v>848</v>
      </c>
      <c r="H8" s="213" t="s">
        <v>849</v>
      </c>
      <c r="I8" s="213" t="s">
        <v>1060</v>
      </c>
      <c r="J8" s="216" t="s">
        <v>1061</v>
      </c>
    </row>
    <row r="9" spans="1:14" x14ac:dyDescent="0.2">
      <c r="A9" s="248">
        <v>1</v>
      </c>
      <c r="B9" s="352"/>
      <c r="C9" s="353" t="s">
        <v>1074</v>
      </c>
      <c r="D9" s="1"/>
      <c r="E9" s="354"/>
      <c r="F9" s="813" t="s">
        <v>875</v>
      </c>
      <c r="G9" s="813" t="s">
        <v>875</v>
      </c>
      <c r="H9" s="814"/>
      <c r="I9" s="814"/>
      <c r="J9" s="815"/>
    </row>
    <row r="10" spans="1:14" x14ac:dyDescent="0.2">
      <c r="A10" s="248">
        <v>2</v>
      </c>
      <c r="B10" s="1667">
        <v>301</v>
      </c>
      <c r="C10" s="1669"/>
      <c r="D10" s="2" t="s">
        <v>1075</v>
      </c>
      <c r="E10" s="31"/>
      <c r="F10" s="812"/>
      <c r="G10" s="812"/>
      <c r="H10" s="812"/>
      <c r="I10" s="812"/>
      <c r="J10" s="1549">
        <f>F10+G10+H10+I10</f>
        <v>0</v>
      </c>
    </row>
    <row r="11" spans="1:14" x14ac:dyDescent="0.2">
      <c r="A11" s="248">
        <v>3</v>
      </c>
      <c r="B11" s="1667">
        <v>302</v>
      </c>
      <c r="C11" s="1669"/>
      <c r="D11" s="2" t="s">
        <v>1744</v>
      </c>
      <c r="E11" s="31"/>
      <c r="F11" s="812"/>
      <c r="G11" s="812"/>
      <c r="H11" s="812"/>
      <c r="I11" s="812"/>
      <c r="J11" s="1549">
        <f>F11+G11+H11+I11</f>
        <v>0</v>
      </c>
      <c r="L11" s="1093" t="str">
        <f>IF(J11='A-1a(2), A-1b, A-1c'!J63,"","Error: End bal does not agree with Schedule A-1b")</f>
        <v/>
      </c>
    </row>
    <row r="12" spans="1:14" x14ac:dyDescent="0.2">
      <c r="A12" s="248">
        <v>4</v>
      </c>
      <c r="B12" s="1667">
        <v>303</v>
      </c>
      <c r="C12" s="1669"/>
      <c r="D12" s="350" t="s">
        <v>1274</v>
      </c>
      <c r="E12" s="31"/>
      <c r="F12" s="812"/>
      <c r="G12" s="812"/>
      <c r="H12" s="812"/>
      <c r="I12" s="812"/>
      <c r="J12" s="1549">
        <f>F12+G12+H12+I12</f>
        <v>0</v>
      </c>
    </row>
    <row r="13" spans="1:14" ht="13.5" thickBot="1" x14ac:dyDescent="0.25">
      <c r="A13" s="248">
        <v>5</v>
      </c>
      <c r="B13" s="1667"/>
      <c r="C13" s="1669"/>
      <c r="D13" s="2"/>
      <c r="E13" s="31" t="s">
        <v>1275</v>
      </c>
      <c r="F13" s="1546">
        <f>SUM(F10:F12)</f>
        <v>0</v>
      </c>
      <c r="G13" s="1546">
        <f>SUM(G10:G12)</f>
        <v>0</v>
      </c>
      <c r="H13" s="1546">
        <f>SUM(H10:H12)</f>
        <v>0</v>
      </c>
      <c r="I13" s="1546">
        <f>SUM(I10:I12)</f>
        <v>0</v>
      </c>
      <c r="J13" s="1539">
        <f>F13+G13+H13+I13</f>
        <v>0</v>
      </c>
    </row>
    <row r="14" spans="1:14" ht="13.5" thickTop="1" x14ac:dyDescent="0.2">
      <c r="A14" s="248">
        <v>6</v>
      </c>
      <c r="B14" s="1667"/>
      <c r="C14" s="1669"/>
      <c r="D14" s="2"/>
      <c r="E14" s="31"/>
      <c r="F14" s="810"/>
      <c r="G14" s="810"/>
      <c r="H14" s="810"/>
      <c r="I14" s="810"/>
      <c r="J14" s="811"/>
    </row>
    <row r="15" spans="1:14" x14ac:dyDescent="0.2">
      <c r="A15" s="248">
        <v>7</v>
      </c>
      <c r="B15" s="1667"/>
      <c r="C15" s="356" t="s">
        <v>1076</v>
      </c>
      <c r="D15" s="1"/>
      <c r="E15" s="345"/>
      <c r="F15" s="808"/>
      <c r="G15" s="808"/>
      <c r="H15" s="808"/>
      <c r="I15" s="808"/>
      <c r="J15" s="809"/>
    </row>
    <row r="16" spans="1:14" ht="13.5" thickBot="1" x14ac:dyDescent="0.25">
      <c r="A16" s="248">
        <v>8</v>
      </c>
      <c r="B16" s="1667">
        <v>306</v>
      </c>
      <c r="C16" s="1669"/>
      <c r="D16" s="2" t="s">
        <v>913</v>
      </c>
      <c r="E16" s="31"/>
      <c r="F16" s="825"/>
      <c r="G16" s="825"/>
      <c r="H16" s="825"/>
      <c r="I16" s="825"/>
      <c r="J16" s="1539">
        <f>F16+G16+H16+I16</f>
        <v>0</v>
      </c>
    </row>
    <row r="17" spans="1:10" ht="13.5" thickTop="1" x14ac:dyDescent="0.2">
      <c r="A17" s="248">
        <v>9</v>
      </c>
      <c r="B17" s="1667"/>
      <c r="C17" s="1669"/>
      <c r="D17" s="2"/>
      <c r="E17" s="31"/>
      <c r="F17" s="810"/>
      <c r="G17" s="810"/>
      <c r="H17" s="810"/>
      <c r="I17" s="810"/>
      <c r="J17" s="811"/>
    </row>
    <row r="18" spans="1:10" x14ac:dyDescent="0.2">
      <c r="A18" s="248">
        <v>10</v>
      </c>
      <c r="B18" s="1667"/>
      <c r="C18" s="356" t="s">
        <v>1077</v>
      </c>
      <c r="D18" s="1"/>
      <c r="E18" s="345"/>
      <c r="F18" s="808"/>
      <c r="G18" s="808"/>
      <c r="H18" s="808"/>
      <c r="I18" s="808"/>
      <c r="J18" s="809"/>
    </row>
    <row r="19" spans="1:10" x14ac:dyDescent="0.2">
      <c r="A19" s="248">
        <v>11</v>
      </c>
      <c r="B19" s="1667">
        <v>311</v>
      </c>
      <c r="C19" s="1669"/>
      <c r="D19" s="2" t="s">
        <v>1276</v>
      </c>
      <c r="E19" s="31"/>
      <c r="F19" s="812"/>
      <c r="G19" s="812"/>
      <c r="H19" s="812"/>
      <c r="I19" s="812"/>
      <c r="J19" s="1549">
        <f t="shared" ref="J19:J26" si="0">F19+G19+H19+I19</f>
        <v>0</v>
      </c>
    </row>
    <row r="20" spans="1:10" x14ac:dyDescent="0.2">
      <c r="A20" s="248">
        <v>12</v>
      </c>
      <c r="B20" s="1667">
        <v>312</v>
      </c>
      <c r="C20" s="1669"/>
      <c r="D20" s="2" t="s">
        <v>1277</v>
      </c>
      <c r="E20" s="31"/>
      <c r="F20" s="812"/>
      <c r="G20" s="812"/>
      <c r="H20" s="812"/>
      <c r="I20" s="812"/>
      <c r="J20" s="1549">
        <f t="shared" si="0"/>
        <v>0</v>
      </c>
    </row>
    <row r="21" spans="1:10" x14ac:dyDescent="0.2">
      <c r="A21" s="248">
        <v>13</v>
      </c>
      <c r="B21" s="1667">
        <v>313</v>
      </c>
      <c r="C21" s="1669"/>
      <c r="D21" s="2" t="s">
        <v>1278</v>
      </c>
      <c r="E21" s="31"/>
      <c r="F21" s="812"/>
      <c r="G21" s="812"/>
      <c r="H21" s="812"/>
      <c r="I21" s="812"/>
      <c r="J21" s="1549">
        <f t="shared" si="0"/>
        <v>0</v>
      </c>
    </row>
    <row r="22" spans="1:10" x14ac:dyDescent="0.2">
      <c r="A22" s="248">
        <v>14</v>
      </c>
      <c r="B22" s="1667">
        <v>314</v>
      </c>
      <c r="C22" s="1669"/>
      <c r="D22" s="2" t="s">
        <v>1279</v>
      </c>
      <c r="E22" s="31"/>
      <c r="F22" s="812"/>
      <c r="G22" s="812"/>
      <c r="H22" s="812"/>
      <c r="I22" s="812"/>
      <c r="J22" s="1549">
        <f t="shared" si="0"/>
        <v>0</v>
      </c>
    </row>
    <row r="23" spans="1:10" x14ac:dyDescent="0.2">
      <c r="A23" s="248">
        <v>15</v>
      </c>
      <c r="B23" s="1667">
        <v>315</v>
      </c>
      <c r="C23" s="1669"/>
      <c r="D23" s="2" t="s">
        <v>1078</v>
      </c>
      <c r="E23" s="31"/>
      <c r="F23" s="812"/>
      <c r="G23" s="812"/>
      <c r="H23" s="812"/>
      <c r="I23" s="812"/>
      <c r="J23" s="1549">
        <f t="shared" si="0"/>
        <v>0</v>
      </c>
    </row>
    <row r="24" spans="1:10" x14ac:dyDescent="0.2">
      <c r="A24" s="248">
        <v>16</v>
      </c>
      <c r="B24" s="1667">
        <v>316</v>
      </c>
      <c r="C24" s="1669"/>
      <c r="D24" s="2" t="s">
        <v>1280</v>
      </c>
      <c r="E24" s="31"/>
      <c r="F24" s="812"/>
      <c r="G24" s="812"/>
      <c r="H24" s="812"/>
      <c r="I24" s="812"/>
      <c r="J24" s="1549">
        <f t="shared" si="0"/>
        <v>0</v>
      </c>
    </row>
    <row r="25" spans="1:10" x14ac:dyDescent="0.2">
      <c r="A25" s="248">
        <v>17</v>
      </c>
      <c r="B25" s="1667">
        <v>317</v>
      </c>
      <c r="C25" s="1669"/>
      <c r="D25" s="2" t="s">
        <v>1281</v>
      </c>
      <c r="E25" s="31"/>
      <c r="F25" s="812"/>
      <c r="G25" s="812"/>
      <c r="H25" s="812"/>
      <c r="I25" s="812"/>
      <c r="J25" s="1549">
        <f t="shared" si="0"/>
        <v>0</v>
      </c>
    </row>
    <row r="26" spans="1:10" ht="13.5" thickBot="1" x14ac:dyDescent="0.25">
      <c r="A26" s="248">
        <v>18</v>
      </c>
      <c r="B26" s="1667"/>
      <c r="C26" s="1669"/>
      <c r="D26" s="2"/>
      <c r="E26" s="31" t="s">
        <v>1282</v>
      </c>
      <c r="F26" s="1546">
        <f>SUM(F19:F25)</f>
        <v>0</v>
      </c>
      <c r="G26" s="1546">
        <f>SUM(G19:G25)</f>
        <v>0</v>
      </c>
      <c r="H26" s="1546">
        <f>SUM(H19:H25)</f>
        <v>0</v>
      </c>
      <c r="I26" s="1546">
        <f>SUM(I19:I25)</f>
        <v>0</v>
      </c>
      <c r="J26" s="1539">
        <f t="shared" si="0"/>
        <v>0</v>
      </c>
    </row>
    <row r="27" spans="1:10" ht="13.5" thickTop="1" x14ac:dyDescent="0.2">
      <c r="A27" s="248">
        <v>19</v>
      </c>
      <c r="B27" s="1667"/>
      <c r="C27" s="1669"/>
      <c r="D27" s="2"/>
      <c r="E27" s="31"/>
      <c r="F27" s="810"/>
      <c r="G27" s="810"/>
      <c r="H27" s="810"/>
      <c r="I27" s="810"/>
      <c r="J27" s="811"/>
    </row>
    <row r="28" spans="1:10" x14ac:dyDescent="0.2">
      <c r="A28" s="248">
        <v>20</v>
      </c>
      <c r="B28" s="1667"/>
      <c r="C28" s="356" t="s">
        <v>1079</v>
      </c>
      <c r="D28" s="1"/>
      <c r="E28" s="345"/>
      <c r="F28" s="808"/>
      <c r="G28" s="808"/>
      <c r="H28" s="808"/>
      <c r="I28" s="808"/>
      <c r="J28" s="822"/>
    </row>
    <row r="29" spans="1:10" x14ac:dyDescent="0.2">
      <c r="A29" s="248">
        <v>21</v>
      </c>
      <c r="B29" s="1667">
        <v>321</v>
      </c>
      <c r="C29" s="1669"/>
      <c r="D29" s="2" t="s">
        <v>1276</v>
      </c>
      <c r="E29" s="31"/>
      <c r="F29" s="812"/>
      <c r="G29" s="812"/>
      <c r="H29" s="812"/>
      <c r="I29" s="812"/>
      <c r="J29" s="1549">
        <f t="shared" ref="J29:J34" si="1">F29+G29+H29+I29</f>
        <v>0</v>
      </c>
    </row>
    <row r="30" spans="1:10" x14ac:dyDescent="0.2">
      <c r="A30" s="248">
        <v>22</v>
      </c>
      <c r="B30" s="1667">
        <v>322</v>
      </c>
      <c r="C30" s="1669"/>
      <c r="D30" s="2" t="s">
        <v>1283</v>
      </c>
      <c r="E30" s="31"/>
      <c r="F30" s="812"/>
      <c r="G30" s="812"/>
      <c r="H30" s="812"/>
      <c r="I30" s="812"/>
      <c r="J30" s="1549">
        <f t="shared" si="1"/>
        <v>0</v>
      </c>
    </row>
    <row r="31" spans="1:10" x14ac:dyDescent="0.2">
      <c r="A31" s="248">
        <v>23</v>
      </c>
      <c r="B31" s="1667">
        <v>323</v>
      </c>
      <c r="C31" s="1669"/>
      <c r="D31" s="1663" t="s">
        <v>1284</v>
      </c>
      <c r="E31" s="31"/>
      <c r="F31" s="812"/>
      <c r="G31" s="812"/>
      <c r="H31" s="812"/>
      <c r="I31" s="812"/>
      <c r="J31" s="1549">
        <f t="shared" si="1"/>
        <v>0</v>
      </c>
    </row>
    <row r="32" spans="1:10" x14ac:dyDescent="0.2">
      <c r="A32" s="248">
        <v>24</v>
      </c>
      <c r="B32" s="1667">
        <v>324</v>
      </c>
      <c r="C32" s="217"/>
      <c r="D32" s="2" t="s">
        <v>1285</v>
      </c>
      <c r="E32" s="31"/>
      <c r="F32" s="812"/>
      <c r="G32" s="812"/>
      <c r="H32" s="812"/>
      <c r="I32" s="812"/>
      <c r="J32" s="1549">
        <f t="shared" si="1"/>
        <v>0</v>
      </c>
    </row>
    <row r="33" spans="1:10" x14ac:dyDescent="0.2">
      <c r="A33" s="248">
        <v>25</v>
      </c>
      <c r="B33" s="1667">
        <v>325</v>
      </c>
      <c r="C33" s="217"/>
      <c r="D33" s="280" t="s">
        <v>1286</v>
      </c>
      <c r="E33" s="31"/>
      <c r="F33" s="812"/>
      <c r="G33" s="812"/>
      <c r="H33" s="812"/>
      <c r="I33" s="812"/>
      <c r="J33" s="1549">
        <f t="shared" si="1"/>
        <v>0</v>
      </c>
    </row>
    <row r="34" spans="1:10" ht="13.5" thickBot="1" x14ac:dyDescent="0.25">
      <c r="A34" s="248">
        <v>26</v>
      </c>
      <c r="B34" s="1667"/>
      <c r="C34" s="2"/>
      <c r="D34" s="2"/>
      <c r="E34" s="2" t="s">
        <v>1287</v>
      </c>
      <c r="F34" s="1546">
        <f>SUM(F29:F33)</f>
        <v>0</v>
      </c>
      <c r="G34" s="1546">
        <f t="shared" ref="G34:I34" si="2">SUM(G29:G33)</f>
        <v>0</v>
      </c>
      <c r="H34" s="1546">
        <f t="shared" si="2"/>
        <v>0</v>
      </c>
      <c r="I34" s="1546">
        <f t="shared" si="2"/>
        <v>0</v>
      </c>
      <c r="J34" s="1539">
        <f t="shared" si="1"/>
        <v>0</v>
      </c>
    </row>
    <row r="35" spans="1:10" ht="13.5" thickTop="1" x14ac:dyDescent="0.2">
      <c r="A35" s="248">
        <v>27</v>
      </c>
      <c r="B35" s="1667"/>
      <c r="C35" s="2"/>
      <c r="D35" s="2"/>
      <c r="E35" s="2"/>
      <c r="F35" s="810"/>
      <c r="G35" s="810"/>
      <c r="H35" s="810"/>
      <c r="I35" s="810"/>
      <c r="J35" s="811"/>
    </row>
    <row r="36" spans="1:10" x14ac:dyDescent="0.2">
      <c r="A36" s="248">
        <v>28</v>
      </c>
      <c r="B36" s="1667"/>
      <c r="C36" s="348" t="s">
        <v>1080</v>
      </c>
      <c r="D36" s="1"/>
      <c r="E36" s="1"/>
      <c r="F36" s="810"/>
      <c r="G36" s="810"/>
      <c r="H36" s="810"/>
      <c r="I36" s="810"/>
      <c r="J36" s="811"/>
    </row>
    <row r="37" spans="1:10" x14ac:dyDescent="0.2">
      <c r="A37" s="248">
        <v>29</v>
      </c>
      <c r="B37" s="1667">
        <v>331</v>
      </c>
      <c r="C37" s="2"/>
      <c r="D37" s="2" t="s">
        <v>1276</v>
      </c>
      <c r="E37" s="2"/>
      <c r="F37" s="823"/>
      <c r="G37" s="823"/>
      <c r="H37" s="823"/>
      <c r="I37" s="823"/>
      <c r="J37" s="1549">
        <f t="shared" ref="J37:J39" si="3">F37+G37+H37+I37</f>
        <v>0</v>
      </c>
    </row>
    <row r="38" spans="1:10" x14ac:dyDescent="0.2">
      <c r="A38" s="248">
        <v>30</v>
      </c>
      <c r="B38" s="1667">
        <v>332</v>
      </c>
      <c r="C38" s="2"/>
      <c r="D38" s="2" t="s">
        <v>1288</v>
      </c>
      <c r="E38" s="2"/>
      <c r="F38" s="823"/>
      <c r="G38" s="823"/>
      <c r="H38" s="823"/>
      <c r="I38" s="823"/>
      <c r="J38" s="1549">
        <f t="shared" si="3"/>
        <v>0</v>
      </c>
    </row>
    <row r="39" spans="1:10" ht="13.5" thickBot="1" x14ac:dyDescent="0.25">
      <c r="A39" s="248">
        <v>31</v>
      </c>
      <c r="B39" s="1667"/>
      <c r="C39" s="31"/>
      <c r="D39" s="31"/>
      <c r="E39" s="31" t="s">
        <v>1289</v>
      </c>
      <c r="F39" s="1546">
        <f>SUM(F37:F38)</f>
        <v>0</v>
      </c>
      <c r="G39" s="1546">
        <f t="shared" ref="G39:I39" si="4">SUM(G37:G38)</f>
        <v>0</v>
      </c>
      <c r="H39" s="1546">
        <f t="shared" si="4"/>
        <v>0</v>
      </c>
      <c r="I39" s="1546">
        <f t="shared" si="4"/>
        <v>0</v>
      </c>
      <c r="J39" s="1539">
        <f t="shared" si="3"/>
        <v>0</v>
      </c>
    </row>
    <row r="40" spans="1:10" ht="13.5" thickTop="1" x14ac:dyDescent="0.2">
      <c r="A40" s="248">
        <v>32</v>
      </c>
      <c r="B40" s="248"/>
      <c r="C40" s="1677"/>
      <c r="D40" s="1"/>
      <c r="E40" s="1"/>
      <c r="F40" s="220"/>
      <c r="G40" s="220"/>
      <c r="H40" s="248"/>
      <c r="I40" s="1721"/>
      <c r="J40" s="544"/>
    </row>
    <row r="41" spans="1:10" x14ac:dyDescent="0.2">
      <c r="A41" s="248">
        <v>33</v>
      </c>
      <c r="B41" s="248"/>
      <c r="C41" s="348" t="s">
        <v>1081</v>
      </c>
      <c r="D41" s="1"/>
      <c r="E41" s="1"/>
      <c r="F41" s="60"/>
      <c r="G41" s="60"/>
      <c r="H41" s="605"/>
      <c r="I41" s="1098"/>
      <c r="J41" s="347"/>
    </row>
    <row r="42" spans="1:10" x14ac:dyDescent="0.2">
      <c r="A42" s="248">
        <v>34</v>
      </c>
      <c r="B42" s="1667">
        <v>341</v>
      </c>
      <c r="C42" s="2"/>
      <c r="D42" s="2" t="s">
        <v>1276</v>
      </c>
      <c r="E42" s="2"/>
      <c r="F42" s="823"/>
      <c r="G42" s="823"/>
      <c r="H42" s="986"/>
      <c r="I42" s="1670"/>
      <c r="J42" s="1550">
        <f>F42+G42+H42+I42</f>
        <v>0</v>
      </c>
    </row>
    <row r="43" spans="1:10" x14ac:dyDescent="0.2">
      <c r="A43" s="248">
        <v>35</v>
      </c>
      <c r="B43" s="1667">
        <v>342</v>
      </c>
      <c r="C43" s="2"/>
      <c r="D43" s="2" t="s">
        <v>1290</v>
      </c>
      <c r="E43" s="2"/>
      <c r="F43" s="823"/>
      <c r="G43" s="823"/>
      <c r="H43" s="986"/>
      <c r="I43" s="1670"/>
      <c r="J43" s="1550">
        <f t="shared" ref="J43:J51" si="5">F43+G43+H43+I43</f>
        <v>0</v>
      </c>
    </row>
    <row r="44" spans="1:10" x14ac:dyDescent="0.2">
      <c r="A44" s="248">
        <v>36</v>
      </c>
      <c r="B44" s="1667">
        <v>343</v>
      </c>
      <c r="C44" s="2"/>
      <c r="D44" s="2" t="s">
        <v>1291</v>
      </c>
      <c r="E44" s="2"/>
      <c r="F44" s="823"/>
      <c r="G44" s="823"/>
      <c r="H44" s="986"/>
      <c r="I44" s="1670"/>
      <c r="J44" s="1550">
        <f t="shared" si="5"/>
        <v>0</v>
      </c>
    </row>
    <row r="45" spans="1:10" x14ac:dyDescent="0.2">
      <c r="A45" s="248">
        <v>37</v>
      </c>
      <c r="B45" s="1667">
        <v>344</v>
      </c>
      <c r="C45" s="2"/>
      <c r="D45" s="2" t="s">
        <v>1292</v>
      </c>
      <c r="E45" s="2"/>
      <c r="F45" s="823"/>
      <c r="G45" s="823"/>
      <c r="H45" s="986"/>
      <c r="I45" s="1670"/>
      <c r="J45" s="1550">
        <f t="shared" si="5"/>
        <v>0</v>
      </c>
    </row>
    <row r="46" spans="1:10" x14ac:dyDescent="0.2">
      <c r="A46" s="248">
        <v>38</v>
      </c>
      <c r="B46" s="1667">
        <v>345</v>
      </c>
      <c r="C46" s="2"/>
      <c r="D46" s="2" t="s">
        <v>1082</v>
      </c>
      <c r="E46" s="2"/>
      <c r="F46" s="823"/>
      <c r="G46" s="823"/>
      <c r="H46" s="986"/>
      <c r="I46" s="1670"/>
      <c r="J46" s="1550">
        <f t="shared" si="5"/>
        <v>0</v>
      </c>
    </row>
    <row r="47" spans="1:10" x14ac:dyDescent="0.2">
      <c r="A47" s="248">
        <v>39</v>
      </c>
      <c r="B47" s="1667">
        <v>346</v>
      </c>
      <c r="C47" s="2"/>
      <c r="D47" s="2" t="s">
        <v>1083</v>
      </c>
      <c r="E47" s="2"/>
      <c r="F47" s="823"/>
      <c r="G47" s="823"/>
      <c r="H47" s="986"/>
      <c r="I47" s="1670"/>
      <c r="J47" s="1550">
        <f t="shared" si="5"/>
        <v>0</v>
      </c>
    </row>
    <row r="48" spans="1:10" x14ac:dyDescent="0.2">
      <c r="A48" s="248">
        <v>40</v>
      </c>
      <c r="B48" s="1667">
        <v>347</v>
      </c>
      <c r="C48" s="2"/>
      <c r="D48" s="2" t="s">
        <v>1293</v>
      </c>
      <c r="E48" s="2"/>
      <c r="F48" s="823"/>
      <c r="G48" s="823"/>
      <c r="H48" s="986"/>
      <c r="I48" s="1670"/>
      <c r="J48" s="1550">
        <f t="shared" si="5"/>
        <v>0</v>
      </c>
    </row>
    <row r="49" spans="1:10" x14ac:dyDescent="0.2">
      <c r="A49" s="248">
        <v>41</v>
      </c>
      <c r="B49" s="1667">
        <v>348</v>
      </c>
      <c r="C49" s="2"/>
      <c r="D49" s="2" t="s">
        <v>1084</v>
      </c>
      <c r="E49" s="2"/>
      <c r="F49" s="823"/>
      <c r="G49" s="823"/>
      <c r="H49" s="986"/>
      <c r="I49" s="1670"/>
      <c r="J49" s="1550">
        <f t="shared" si="5"/>
        <v>0</v>
      </c>
    </row>
    <row r="50" spans="1:10" x14ac:dyDescent="0.2">
      <c r="A50" s="248">
        <v>42</v>
      </c>
      <c r="B50" s="1667">
        <v>349</v>
      </c>
      <c r="C50" s="2"/>
      <c r="D50" s="2" t="s">
        <v>1294</v>
      </c>
      <c r="E50" s="2"/>
      <c r="F50" s="823"/>
      <c r="G50" s="823"/>
      <c r="H50" s="986"/>
      <c r="I50" s="1670"/>
      <c r="J50" s="1550">
        <f t="shared" si="5"/>
        <v>0</v>
      </c>
    </row>
    <row r="51" spans="1:10" ht="13.5" thickBot="1" x14ac:dyDescent="0.25">
      <c r="A51" s="248">
        <v>43</v>
      </c>
      <c r="B51" s="225"/>
      <c r="C51" s="31"/>
      <c r="D51" s="31"/>
      <c r="E51" s="31" t="s">
        <v>1295</v>
      </c>
      <c r="F51" s="1548">
        <f>SUM(F42:F50)</f>
        <v>0</v>
      </c>
      <c r="G51" s="1548">
        <f>SUM(G42:G50)</f>
        <v>0</v>
      </c>
      <c r="H51" s="1552">
        <f>SUM(H42:H50)</f>
        <v>0</v>
      </c>
      <c r="I51" s="1552">
        <f>SUM(I42:I50)</f>
        <v>0</v>
      </c>
      <c r="J51" s="1551">
        <f t="shared" si="5"/>
        <v>0</v>
      </c>
    </row>
    <row r="52" spans="1:10" ht="13.5" thickTop="1" x14ac:dyDescent="0.2"/>
  </sheetData>
  <sheetProtection sheet="1" objects="1" scenarios="1"/>
  <mergeCells count="4">
    <mergeCell ref="A1:J1"/>
    <mergeCell ref="A4:J4"/>
    <mergeCell ref="A2:J2"/>
    <mergeCell ref="A3:J3"/>
  </mergeCells>
  <phoneticPr fontId="7" type="noConversion"/>
  <printOptions horizontalCentered="1"/>
  <pageMargins left="0.54" right="0.54" top="0.69" bottom="0.78" header="0.5" footer="0.5"/>
  <pageSetup scale="76" orientation="portrait" r:id="rId1"/>
  <headerFooter alignWithMargins="0">
    <oddFooter>&amp;C&amp;P of &amp;N</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37"/>
  <sheetViews>
    <sheetView zoomScaleNormal="100" workbookViewId="0">
      <selection activeCell="L1" sqref="L1"/>
    </sheetView>
  </sheetViews>
  <sheetFormatPr defaultRowHeight="12.75" x14ac:dyDescent="0.2"/>
  <cols>
    <col min="1" max="1" width="4.42578125" style="43" customWidth="1"/>
    <col min="2" max="2" width="6.7109375" style="43" customWidth="1"/>
    <col min="3" max="3" width="1.28515625" style="43" customWidth="1"/>
    <col min="4" max="4" width="1.7109375" style="43" customWidth="1"/>
    <col min="5" max="5" width="36.5703125" style="43" customWidth="1"/>
    <col min="6" max="6" width="16.5703125" style="43" customWidth="1"/>
    <col min="7" max="7" width="14.5703125" style="43" customWidth="1"/>
    <col min="8" max="8" width="13.5703125" style="43" customWidth="1"/>
    <col min="9" max="9" width="14.42578125" style="43" customWidth="1"/>
    <col min="10" max="10" width="16.5703125" style="43" customWidth="1"/>
    <col min="11" max="16384" width="9.140625" style="43"/>
  </cols>
  <sheetData>
    <row r="1" spans="1:14" ht="18" x14ac:dyDescent="0.25">
      <c r="A1" s="1773" t="s">
        <v>1662</v>
      </c>
      <c r="B1" s="1774"/>
      <c r="C1" s="1774"/>
      <c r="D1" s="1774"/>
      <c r="E1" s="1774"/>
      <c r="F1" s="1774"/>
      <c r="G1" s="1774"/>
      <c r="H1" s="1774"/>
      <c r="I1" s="1774"/>
      <c r="J1" s="1775"/>
    </row>
    <row r="2" spans="1:14" ht="18" customHeight="1" x14ac:dyDescent="0.25">
      <c r="A2" s="2218" t="s">
        <v>968</v>
      </c>
      <c r="B2" s="2219"/>
      <c r="C2" s="2219"/>
      <c r="D2" s="2219"/>
      <c r="E2" s="2219"/>
      <c r="F2" s="2219"/>
      <c r="G2" s="2219"/>
      <c r="H2" s="2219"/>
      <c r="I2" s="2219"/>
      <c r="J2" s="2220"/>
      <c r="K2" s="1708"/>
      <c r="L2" s="1708"/>
      <c r="M2" s="1708"/>
      <c r="N2" s="1708"/>
    </row>
    <row r="3" spans="1:14" ht="18" customHeight="1" x14ac:dyDescent="0.25">
      <c r="A3" s="1776" t="s">
        <v>1747</v>
      </c>
      <c r="B3" s="1739"/>
      <c r="C3" s="1739"/>
      <c r="D3" s="1739"/>
      <c r="E3" s="1739"/>
      <c r="F3" s="1739"/>
      <c r="G3" s="1739"/>
      <c r="H3" s="1739"/>
      <c r="I3" s="1739"/>
      <c r="J3" s="1777"/>
      <c r="K3" s="1707"/>
      <c r="L3" s="1707"/>
      <c r="M3" s="1707"/>
      <c r="N3" s="1707"/>
    </row>
    <row r="4" spans="1:14" ht="18" x14ac:dyDescent="0.25">
      <c r="A4" s="1776" t="s">
        <v>1761</v>
      </c>
      <c r="B4" s="1739"/>
      <c r="C4" s="1739"/>
      <c r="D4" s="1739"/>
      <c r="E4" s="1739"/>
      <c r="F4" s="1739"/>
      <c r="G4" s="1739"/>
      <c r="H4" s="1739"/>
      <c r="I4" s="1739"/>
      <c r="J4" s="1777"/>
    </row>
    <row r="5" spans="1:14" x14ac:dyDescent="0.2">
      <c r="A5" s="60"/>
      <c r="B5" s="2"/>
      <c r="C5" s="2"/>
      <c r="D5" s="2"/>
      <c r="E5" s="2"/>
      <c r="F5" s="2"/>
      <c r="G5" s="2"/>
      <c r="H5" s="2"/>
      <c r="I5" s="2"/>
      <c r="J5" s="183"/>
    </row>
    <row r="6" spans="1:14" x14ac:dyDescent="0.2">
      <c r="A6" s="349"/>
      <c r="B6" s="349"/>
      <c r="C6" s="7"/>
      <c r="D6" s="8"/>
      <c r="E6" s="8"/>
      <c r="F6" s="260" t="s">
        <v>838</v>
      </c>
      <c r="G6" s="260" t="s">
        <v>1052</v>
      </c>
      <c r="H6" s="260" t="s">
        <v>1742</v>
      </c>
      <c r="I6" s="260" t="s">
        <v>1053</v>
      </c>
      <c r="J6" s="357" t="s">
        <v>838</v>
      </c>
    </row>
    <row r="7" spans="1:14" x14ac:dyDescent="0.2">
      <c r="A7" s="1719" t="s">
        <v>839</v>
      </c>
      <c r="B7" s="19"/>
      <c r="C7" s="1712"/>
      <c r="D7" s="4" t="s">
        <v>1054</v>
      </c>
      <c r="E7" s="4"/>
      <c r="F7" s="212" t="s">
        <v>1055</v>
      </c>
      <c r="G7" s="212" t="s">
        <v>1056</v>
      </c>
      <c r="H7" s="212" t="s">
        <v>1056</v>
      </c>
      <c r="I7" s="212" t="s">
        <v>1057</v>
      </c>
      <c r="J7" s="215" t="s">
        <v>1058</v>
      </c>
    </row>
    <row r="8" spans="1:14" x14ac:dyDescent="0.2">
      <c r="A8" s="248" t="s">
        <v>844</v>
      </c>
      <c r="B8" s="248" t="s">
        <v>1059</v>
      </c>
      <c r="C8" s="1709"/>
      <c r="D8" s="1" t="s">
        <v>846</v>
      </c>
      <c r="E8" s="1"/>
      <c r="F8" s="220" t="s">
        <v>847</v>
      </c>
      <c r="G8" s="220" t="s">
        <v>848</v>
      </c>
      <c r="H8" s="220" t="s">
        <v>849</v>
      </c>
      <c r="I8" s="220" t="s">
        <v>1060</v>
      </c>
      <c r="J8" s="544" t="s">
        <v>1061</v>
      </c>
    </row>
    <row r="9" spans="1:14" x14ac:dyDescent="0.2">
      <c r="A9" s="248">
        <v>44</v>
      </c>
      <c r="B9" s="347"/>
      <c r="C9" s="348" t="s">
        <v>1085</v>
      </c>
      <c r="D9" s="1"/>
      <c r="E9" s="1"/>
      <c r="F9" s="60"/>
      <c r="G9" s="60"/>
      <c r="H9" s="1668"/>
      <c r="I9" s="1665"/>
      <c r="J9" s="347"/>
    </row>
    <row r="10" spans="1:14" x14ac:dyDescent="0.2">
      <c r="A10" s="248">
        <v>45</v>
      </c>
      <c r="B10" s="248">
        <v>371</v>
      </c>
      <c r="C10" s="2"/>
      <c r="D10" s="2" t="s">
        <v>1276</v>
      </c>
      <c r="E10" s="2"/>
      <c r="F10" s="823"/>
      <c r="G10" s="823"/>
      <c r="H10" s="986"/>
      <c r="I10" s="1670"/>
      <c r="J10" s="1550">
        <f t="shared" ref="J10:J19" si="0">F10+G10+H10+I10</f>
        <v>0</v>
      </c>
    </row>
    <row r="11" spans="1:14" x14ac:dyDescent="0.2">
      <c r="A11" s="248">
        <v>46</v>
      </c>
      <c r="B11" s="248">
        <v>372</v>
      </c>
      <c r="C11" s="2"/>
      <c r="D11" s="2" t="s">
        <v>1296</v>
      </c>
      <c r="E11" s="2"/>
      <c r="F11" s="823"/>
      <c r="G11" s="823"/>
      <c r="H11" s="986"/>
      <c r="I11" s="1670"/>
      <c r="J11" s="1550">
        <f t="shared" si="0"/>
        <v>0</v>
      </c>
    </row>
    <row r="12" spans="1:14" x14ac:dyDescent="0.2">
      <c r="A12" s="248">
        <v>47</v>
      </c>
      <c r="B12" s="248">
        <v>373</v>
      </c>
      <c r="C12" s="2"/>
      <c r="D12" s="2" t="s">
        <v>1297</v>
      </c>
      <c r="E12" s="2"/>
      <c r="F12" s="823"/>
      <c r="G12" s="823"/>
      <c r="H12" s="986"/>
      <c r="I12" s="1670"/>
      <c r="J12" s="1550">
        <f t="shared" si="0"/>
        <v>0</v>
      </c>
    </row>
    <row r="13" spans="1:14" x14ac:dyDescent="0.2">
      <c r="A13" s="248">
        <v>48</v>
      </c>
      <c r="B13" s="248">
        <v>374</v>
      </c>
      <c r="C13" s="2"/>
      <c r="D13" s="2" t="s">
        <v>1298</v>
      </c>
      <c r="E13" s="2"/>
      <c r="F13" s="823"/>
      <c r="G13" s="823"/>
      <c r="H13" s="986"/>
      <c r="I13" s="1670"/>
      <c r="J13" s="1550">
        <f t="shared" si="0"/>
        <v>0</v>
      </c>
    </row>
    <row r="14" spans="1:14" x14ac:dyDescent="0.2">
      <c r="A14" s="248">
        <v>49</v>
      </c>
      <c r="B14" s="248">
        <v>375</v>
      </c>
      <c r="C14" s="2"/>
      <c r="D14" s="2" t="s">
        <v>1299</v>
      </c>
      <c r="E14" s="2"/>
      <c r="F14" s="823"/>
      <c r="G14" s="823"/>
      <c r="H14" s="986"/>
      <c r="I14" s="1670"/>
      <c r="J14" s="1550">
        <f t="shared" si="0"/>
        <v>0</v>
      </c>
    </row>
    <row r="15" spans="1:14" x14ac:dyDescent="0.2">
      <c r="A15" s="248">
        <v>50</v>
      </c>
      <c r="B15" s="248">
        <v>376</v>
      </c>
      <c r="C15" s="2"/>
      <c r="D15" s="2" t="s">
        <v>1300</v>
      </c>
      <c r="E15" s="2"/>
      <c r="F15" s="823"/>
      <c r="G15" s="823"/>
      <c r="H15" s="986"/>
      <c r="I15" s="1670"/>
      <c r="J15" s="1550">
        <f t="shared" si="0"/>
        <v>0</v>
      </c>
    </row>
    <row r="16" spans="1:14" x14ac:dyDescent="0.2">
      <c r="A16" s="248">
        <v>51</v>
      </c>
      <c r="B16" s="248">
        <v>377</v>
      </c>
      <c r="C16" s="2"/>
      <c r="D16" s="2" t="s">
        <v>1301</v>
      </c>
      <c r="E16" s="2"/>
      <c r="F16" s="823"/>
      <c r="G16" s="823"/>
      <c r="H16" s="986"/>
      <c r="I16" s="1670"/>
      <c r="J16" s="1550">
        <f t="shared" si="0"/>
        <v>0</v>
      </c>
    </row>
    <row r="17" spans="1:10" x14ac:dyDescent="0.2">
      <c r="A17" s="248">
        <v>52</v>
      </c>
      <c r="B17" s="248">
        <v>378</v>
      </c>
      <c r="C17" s="2"/>
      <c r="D17" s="2" t="s">
        <v>1302</v>
      </c>
      <c r="E17" s="2"/>
      <c r="F17" s="823"/>
      <c r="G17" s="823"/>
      <c r="H17" s="986"/>
      <c r="I17" s="1670"/>
      <c r="J17" s="1550">
        <f t="shared" si="0"/>
        <v>0</v>
      </c>
    </row>
    <row r="18" spans="1:10" x14ac:dyDescent="0.2">
      <c r="A18" s="248">
        <v>53</v>
      </c>
      <c r="B18" s="248">
        <v>379</v>
      </c>
      <c r="C18" s="2"/>
      <c r="D18" s="2" t="s">
        <v>1303</v>
      </c>
      <c r="E18" s="2"/>
      <c r="F18" s="823"/>
      <c r="G18" s="823"/>
      <c r="H18" s="986"/>
      <c r="I18" s="1670"/>
      <c r="J18" s="1550">
        <f t="shared" si="0"/>
        <v>0</v>
      </c>
    </row>
    <row r="19" spans="1:10" ht="13.5" thickBot="1" x14ac:dyDescent="0.25">
      <c r="A19" s="248">
        <v>54</v>
      </c>
      <c r="B19" s="248"/>
      <c r="C19" s="2"/>
      <c r="D19" s="2"/>
      <c r="E19" s="2" t="s">
        <v>1304</v>
      </c>
      <c r="F19" s="1548">
        <f>SUM(F10:F18)</f>
        <v>0</v>
      </c>
      <c r="G19" s="1548">
        <f>SUM(G10:G18)</f>
        <v>0</v>
      </c>
      <c r="H19" s="1552">
        <f>SUM(H10:H18)</f>
        <v>0</v>
      </c>
      <c r="I19" s="1552">
        <f>SUM(I10:I18)</f>
        <v>0</v>
      </c>
      <c r="J19" s="1551">
        <f t="shared" si="0"/>
        <v>0</v>
      </c>
    </row>
    <row r="20" spans="1:10" ht="13.5" thickTop="1" x14ac:dyDescent="0.2">
      <c r="A20" s="248">
        <v>55</v>
      </c>
      <c r="B20" s="248"/>
      <c r="C20" s="2"/>
      <c r="D20" s="2"/>
      <c r="E20" s="2"/>
      <c r="F20" s="60"/>
      <c r="G20" s="60"/>
      <c r="H20" s="1106"/>
      <c r="I20" s="1098"/>
      <c r="J20" s="347"/>
    </row>
    <row r="21" spans="1:10" x14ac:dyDescent="0.2">
      <c r="A21" s="248">
        <v>56</v>
      </c>
      <c r="B21" s="248"/>
      <c r="C21" s="348" t="s">
        <v>1096</v>
      </c>
      <c r="D21" s="1"/>
      <c r="E21" s="1"/>
      <c r="F21" s="60"/>
      <c r="G21" s="60"/>
      <c r="H21" s="1668"/>
      <c r="I21" s="1665"/>
      <c r="J21" s="347"/>
    </row>
    <row r="22" spans="1:10" x14ac:dyDescent="0.2">
      <c r="A22" s="248">
        <v>57</v>
      </c>
      <c r="B22" s="248">
        <v>390</v>
      </c>
      <c r="C22" s="2"/>
      <c r="D22" s="2" t="s">
        <v>1305</v>
      </c>
      <c r="E22" s="2"/>
      <c r="F22" s="823"/>
      <c r="G22" s="823"/>
      <c r="H22" s="986"/>
      <c r="I22" s="1670"/>
      <c r="J22" s="1550">
        <f>F22+G22+H22+I22</f>
        <v>0</v>
      </c>
    </row>
    <row r="23" spans="1:10" x14ac:dyDescent="0.2">
      <c r="A23" s="248">
        <v>58</v>
      </c>
      <c r="B23" s="248">
        <v>391</v>
      </c>
      <c r="C23" s="2"/>
      <c r="D23" s="2" t="s">
        <v>1306</v>
      </c>
      <c r="E23" s="2"/>
      <c r="F23" s="823"/>
      <c r="G23" s="823"/>
      <c r="H23" s="986"/>
      <c r="I23" s="1670"/>
      <c r="J23" s="1550">
        <f>F23+G23+H23+I23</f>
        <v>0</v>
      </c>
    </row>
    <row r="24" spans="1:10" x14ac:dyDescent="0.2">
      <c r="A24" s="248">
        <v>59</v>
      </c>
      <c r="B24" s="248">
        <v>392</v>
      </c>
      <c r="C24" s="2"/>
      <c r="D24" s="2" t="s">
        <v>1307</v>
      </c>
      <c r="E24" s="2"/>
      <c r="F24" s="823"/>
      <c r="G24" s="823"/>
      <c r="H24" s="986"/>
      <c r="I24" s="1670"/>
      <c r="J24" s="1550">
        <f>F24+G24+H24+I24</f>
        <v>0</v>
      </c>
    </row>
    <row r="25" spans="1:10" x14ac:dyDescent="0.2">
      <c r="A25" s="248">
        <v>60</v>
      </c>
      <c r="B25" s="347"/>
      <c r="C25" s="2"/>
      <c r="D25" s="2"/>
      <c r="E25" s="2" t="s">
        <v>1308</v>
      </c>
      <c r="F25" s="1553">
        <f>SUM(F22:F24)</f>
        <v>0</v>
      </c>
      <c r="G25" s="1553">
        <f>SUM(G22:G24)</f>
        <v>0</v>
      </c>
      <c r="H25" s="1554">
        <f>SUM(H22:H24)</f>
        <v>0</v>
      </c>
      <c r="I25" s="1554">
        <f>SUM(I22:I24)</f>
        <v>0</v>
      </c>
      <c r="J25" s="1550">
        <f>F25+G25+H25+I25</f>
        <v>0</v>
      </c>
    </row>
    <row r="26" spans="1:10" ht="13.5" thickBot="1" x14ac:dyDescent="0.25">
      <c r="A26" s="1719">
        <v>61</v>
      </c>
      <c r="B26" s="349"/>
      <c r="C26" s="7"/>
      <c r="D26" s="7"/>
      <c r="E26" s="7" t="s">
        <v>1309</v>
      </c>
      <c r="F26" s="1548">
        <f>'E-5(2)'!F13+'E-5(2)'!F16+'E-5(2)'!F26+'E-5(2)'!F34+'E-5(2)'!F39+'E-5(2)'!F51+F19+F25</f>
        <v>0</v>
      </c>
      <c r="G26" s="1548">
        <f>'E-5(2)'!G13+'E-5(2)'!G16+'E-5(2)'!G26+'E-5(2)'!G34+'E-5(2)'!G39+'E-5(2)'!G51+G19+G25</f>
        <v>0</v>
      </c>
      <c r="H26" s="1548">
        <f>'E-5(2)'!H13+'E-5(2)'!H16+'E-5(2)'!H26+'E-5(2)'!H34+'E-5(2)'!H39+'E-5(2)'!H51+H19+H25</f>
        <v>0</v>
      </c>
      <c r="I26" s="1548">
        <f>'E-5(2)'!I13+'E-5(2)'!I16+'E-5(2)'!I26+'E-5(2)'!I34+'E-5(2)'!I39+'E-5(2)'!I51+I19+I25</f>
        <v>0</v>
      </c>
      <c r="J26" s="1551">
        <f>F26+G26+H26+I26</f>
        <v>0</v>
      </c>
    </row>
    <row r="27" spans="1:10" ht="13.5" thickTop="1" x14ac:dyDescent="0.2">
      <c r="A27" s="1717"/>
      <c r="B27" s="7"/>
      <c r="C27" s="7"/>
      <c r="D27" s="7"/>
      <c r="E27" s="7"/>
      <c r="F27" s="1723"/>
      <c r="G27" s="1724"/>
      <c r="H27" s="1724"/>
      <c r="I27" s="1724"/>
      <c r="J27" s="1725"/>
    </row>
    <row r="28" spans="1:10" ht="18" x14ac:dyDescent="0.25">
      <c r="A28" s="1776" t="s">
        <v>1762</v>
      </c>
      <c r="B28" s="1739"/>
      <c r="C28" s="1739"/>
      <c r="D28" s="1739"/>
      <c r="E28" s="1739"/>
      <c r="F28" s="1739"/>
      <c r="G28" s="1739"/>
      <c r="H28" s="1739"/>
      <c r="I28" s="1739"/>
      <c r="J28" s="1777"/>
    </row>
    <row r="29" spans="1:10" x14ac:dyDescent="0.2">
      <c r="A29" s="60"/>
      <c r="B29" s="2"/>
      <c r="C29" s="2"/>
      <c r="D29" s="2"/>
      <c r="E29" s="2"/>
      <c r="F29" s="2"/>
      <c r="G29" s="2"/>
      <c r="H29" s="2"/>
      <c r="I29" s="2"/>
      <c r="J29" s="183"/>
    </row>
    <row r="30" spans="1:10" x14ac:dyDescent="0.2">
      <c r="A30" s="224"/>
      <c r="B30" s="224"/>
      <c r="C30" s="1717"/>
      <c r="D30" s="1720"/>
      <c r="E30" s="262"/>
      <c r="F30" s="1711" t="s">
        <v>838</v>
      </c>
      <c r="G30" s="1711" t="s">
        <v>1052</v>
      </c>
      <c r="H30" s="1711" t="s">
        <v>1742</v>
      </c>
      <c r="I30" s="1711" t="s">
        <v>1053</v>
      </c>
      <c r="J30" s="1719" t="s">
        <v>838</v>
      </c>
    </row>
    <row r="31" spans="1:10" x14ac:dyDescent="0.2">
      <c r="A31" s="1719" t="s">
        <v>839</v>
      </c>
      <c r="B31" s="1713"/>
      <c r="C31" s="61"/>
      <c r="D31" s="1712"/>
      <c r="E31" s="1713" t="s">
        <v>1054</v>
      </c>
      <c r="F31" s="1711" t="s">
        <v>1055</v>
      </c>
      <c r="G31" s="1711" t="s">
        <v>1056</v>
      </c>
      <c r="H31" s="1711" t="s">
        <v>1056</v>
      </c>
      <c r="I31" s="1711" t="s">
        <v>1057</v>
      </c>
      <c r="J31" s="1719" t="s">
        <v>1058</v>
      </c>
    </row>
    <row r="32" spans="1:10" ht="13.5" thickBot="1" x14ac:dyDescent="0.25">
      <c r="A32" s="1718" t="s">
        <v>844</v>
      </c>
      <c r="B32" s="1718" t="s">
        <v>1059</v>
      </c>
      <c r="C32" s="1798" t="s">
        <v>846</v>
      </c>
      <c r="D32" s="1764"/>
      <c r="E32" s="1799"/>
      <c r="F32" s="1710" t="s">
        <v>847</v>
      </c>
      <c r="G32" s="1710" t="s">
        <v>848</v>
      </c>
      <c r="H32" s="1710" t="s">
        <v>849</v>
      </c>
      <c r="I32" s="1710" t="s">
        <v>1060</v>
      </c>
      <c r="J32" s="1718" t="s">
        <v>1061</v>
      </c>
    </row>
    <row r="33" spans="1:10" x14ac:dyDescent="0.2">
      <c r="A33" s="1714">
        <v>1</v>
      </c>
      <c r="B33" s="1714">
        <v>393</v>
      </c>
      <c r="C33" s="217" t="s">
        <v>1394</v>
      </c>
      <c r="D33" s="31"/>
      <c r="E33" s="184"/>
      <c r="F33" s="1103"/>
      <c r="G33" s="1103"/>
      <c r="H33" s="1103"/>
      <c r="I33" s="1103"/>
      <c r="J33" s="1542">
        <f>F33+G33+H33+I33</f>
        <v>0</v>
      </c>
    </row>
    <row r="34" spans="1:10" x14ac:dyDescent="0.2">
      <c r="A34" s="1714">
        <v>2</v>
      </c>
      <c r="B34" s="1714">
        <v>394</v>
      </c>
      <c r="C34" s="217" t="s">
        <v>1395</v>
      </c>
      <c r="D34" s="31"/>
      <c r="E34" s="184"/>
      <c r="F34" s="812"/>
      <c r="G34" s="812"/>
      <c r="H34" s="812"/>
      <c r="I34" s="812"/>
      <c r="J34" s="1542">
        <f>F34+G34+H34+I34</f>
        <v>0</v>
      </c>
    </row>
    <row r="35" spans="1:10" x14ac:dyDescent="0.2">
      <c r="A35" s="1714">
        <v>3</v>
      </c>
      <c r="B35" s="1714">
        <v>395</v>
      </c>
      <c r="C35" s="217" t="s">
        <v>1396</v>
      </c>
      <c r="D35" s="31"/>
      <c r="E35" s="184"/>
      <c r="F35" s="812"/>
      <c r="G35" s="812"/>
      <c r="H35" s="818"/>
      <c r="I35" s="812"/>
      <c r="J35" s="1542">
        <f>F35+G35+H35+I35</f>
        <v>0</v>
      </c>
    </row>
    <row r="36" spans="1:10" ht="13.5" thickBot="1" x14ac:dyDescent="0.25">
      <c r="A36" s="1714">
        <v>4</v>
      </c>
      <c r="B36" s="225"/>
      <c r="C36" s="1715" t="s">
        <v>1397</v>
      </c>
      <c r="D36" s="1716"/>
      <c r="E36" s="184"/>
      <c r="F36" s="1548">
        <f>SUM(F33:F35)</f>
        <v>0</v>
      </c>
      <c r="G36" s="1548">
        <f>SUM(G33:G35)</f>
        <v>0</v>
      </c>
      <c r="H36" s="1548">
        <f>SUM(H33:H35)</f>
        <v>0</v>
      </c>
      <c r="I36" s="1548">
        <f>SUM(I33:I35)</f>
        <v>0</v>
      </c>
      <c r="J36" s="1539">
        <f>F36+G36+H36+I36</f>
        <v>0</v>
      </c>
    </row>
    <row r="37" spans="1:10" ht="13.5" thickTop="1" x14ac:dyDescent="0.2"/>
  </sheetData>
  <sheetProtection sheet="1" objects="1" scenarios="1"/>
  <mergeCells count="6">
    <mergeCell ref="C32:E32"/>
    <mergeCell ref="A1:J1"/>
    <mergeCell ref="A2:J2"/>
    <mergeCell ref="A3:J3"/>
    <mergeCell ref="A4:J4"/>
    <mergeCell ref="A28:J28"/>
  </mergeCells>
  <printOptions horizontalCentered="1"/>
  <pageMargins left="0.54" right="0.54" top="0.69" bottom="0.78" header="0.5" footer="0.5"/>
  <pageSetup scale="76" orientation="portrait" r:id="rId1"/>
  <headerFooter alignWithMargins="0">
    <oddFooter>&amp;C&amp;P of &amp;N</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49"/>
  <sheetViews>
    <sheetView zoomScaleNormal="100" workbookViewId="0">
      <selection activeCell="L1" sqref="L1"/>
    </sheetView>
  </sheetViews>
  <sheetFormatPr defaultRowHeight="12.75" x14ac:dyDescent="0.2"/>
  <cols>
    <col min="1" max="1" width="3.5703125" style="43" customWidth="1"/>
    <col min="2" max="2" width="4" style="43" customWidth="1"/>
    <col min="3" max="9" width="9.140625" style="43"/>
    <col min="10" max="10" width="12.7109375" style="43" customWidth="1"/>
    <col min="11" max="16384" width="9.140625" style="43"/>
  </cols>
  <sheetData>
    <row r="1" spans="1:18" ht="18" x14ac:dyDescent="0.25">
      <c r="A1" s="1737" t="s">
        <v>1664</v>
      </c>
      <c r="B1" s="1737"/>
      <c r="C1" s="1737"/>
      <c r="D1" s="1737"/>
      <c r="E1" s="1737"/>
      <c r="F1" s="1737"/>
      <c r="G1" s="1737"/>
      <c r="H1" s="1737"/>
      <c r="I1" s="1737"/>
      <c r="J1" s="1737"/>
    </row>
    <row r="2" spans="1:18" ht="18" x14ac:dyDescent="0.2">
      <c r="A2" s="2228" t="s">
        <v>32</v>
      </c>
      <c r="B2" s="2229"/>
      <c r="C2" s="2229"/>
      <c r="D2" s="2229"/>
      <c r="E2" s="2229"/>
      <c r="F2" s="2229"/>
      <c r="G2" s="2229"/>
      <c r="H2" s="2229"/>
      <c r="I2" s="2229"/>
      <c r="J2" s="2229"/>
    </row>
    <row r="5" spans="1:18" x14ac:dyDescent="0.2">
      <c r="A5" s="583" t="s">
        <v>969</v>
      </c>
      <c r="B5" s="583"/>
      <c r="C5" s="583"/>
      <c r="D5" s="583"/>
      <c r="E5" s="583"/>
      <c r="F5" s="583"/>
      <c r="G5" s="583"/>
      <c r="H5" s="583"/>
      <c r="I5" s="583"/>
      <c r="J5" s="583"/>
      <c r="K5" s="586"/>
      <c r="L5" s="586"/>
      <c r="M5" s="586"/>
      <c r="N5" s="586"/>
      <c r="O5" s="586"/>
      <c r="P5" s="586"/>
      <c r="Q5" s="586"/>
      <c r="R5" s="586"/>
    </row>
    <row r="6" spans="1:18" x14ac:dyDescent="0.2">
      <c r="A6" s="583" t="s">
        <v>970</v>
      </c>
      <c r="B6" s="583"/>
      <c r="C6" s="583"/>
      <c r="D6" s="583"/>
      <c r="E6" s="583"/>
      <c r="F6" s="583"/>
      <c r="G6" s="583"/>
      <c r="H6" s="583"/>
      <c r="I6" s="583"/>
      <c r="J6" s="583"/>
      <c r="K6" s="586"/>
      <c r="L6" s="586"/>
      <c r="M6" s="586"/>
      <c r="N6" s="586"/>
      <c r="O6" s="586"/>
      <c r="P6" s="586"/>
      <c r="Q6" s="586"/>
      <c r="R6" s="586"/>
    </row>
    <row r="8" spans="1:18" x14ac:dyDescent="0.2">
      <c r="A8" s="585" t="s">
        <v>889</v>
      </c>
      <c r="B8" s="43" t="s">
        <v>338</v>
      </c>
    </row>
    <row r="10" spans="1:18" x14ac:dyDescent="0.2">
      <c r="B10" s="43" t="s">
        <v>33</v>
      </c>
      <c r="E10" s="1746"/>
      <c r="F10" s="1746"/>
      <c r="G10" s="1746"/>
      <c r="H10" s="1746"/>
      <c r="I10" s="1746"/>
      <c r="J10" s="1746"/>
    </row>
    <row r="11" spans="1:18" x14ac:dyDescent="0.2">
      <c r="B11" s="43" t="s">
        <v>263</v>
      </c>
      <c r="E11" s="1746"/>
      <c r="F11" s="1746"/>
      <c r="G11" s="1746"/>
      <c r="H11" s="1746"/>
      <c r="I11" s="1746"/>
      <c r="J11" s="1746"/>
    </row>
    <row r="12" spans="1:18" x14ac:dyDescent="0.2">
      <c r="B12" s="43" t="s">
        <v>34</v>
      </c>
      <c r="E12" s="1746"/>
      <c r="F12" s="1746"/>
      <c r="G12" s="1746"/>
      <c r="H12" s="1746"/>
      <c r="I12" s="1746"/>
      <c r="J12" s="1746"/>
    </row>
    <row r="13" spans="1:18" x14ac:dyDescent="0.2">
      <c r="B13" s="43" t="s">
        <v>35</v>
      </c>
      <c r="E13" s="1746"/>
      <c r="F13" s="1746"/>
      <c r="G13" s="1746"/>
      <c r="H13" s="1746"/>
      <c r="I13" s="1746"/>
      <c r="J13" s="1746"/>
    </row>
    <row r="15" spans="1:18" x14ac:dyDescent="0.2">
      <c r="A15" s="585" t="s">
        <v>893</v>
      </c>
      <c r="B15" s="43" t="s">
        <v>339</v>
      </c>
    </row>
    <row r="17" spans="2:10" x14ac:dyDescent="0.2">
      <c r="B17" s="185" t="s">
        <v>217</v>
      </c>
      <c r="C17" s="185" t="s">
        <v>1148</v>
      </c>
      <c r="D17" s="185"/>
    </row>
    <row r="18" spans="2:10" x14ac:dyDescent="0.2">
      <c r="B18" s="185"/>
      <c r="C18" s="185"/>
      <c r="D18" s="185"/>
    </row>
    <row r="19" spans="2:10" ht="13.5" thickBot="1" x14ac:dyDescent="0.25">
      <c r="B19" s="194" t="s">
        <v>36</v>
      </c>
      <c r="C19" s="195"/>
      <c r="D19" s="195"/>
      <c r="E19" s="240"/>
      <c r="F19" s="240"/>
      <c r="G19" s="240"/>
      <c r="H19" s="240"/>
      <c r="J19" s="195" t="s">
        <v>37</v>
      </c>
    </row>
    <row r="20" spans="2:10" x14ac:dyDescent="0.2">
      <c r="B20" s="1029"/>
      <c r="C20" s="1030"/>
      <c r="D20" s="1030"/>
      <c r="E20" s="1003"/>
      <c r="F20" s="1003"/>
      <c r="G20" s="1003"/>
      <c r="H20" s="1003"/>
      <c r="J20" s="186"/>
    </row>
    <row r="21" spans="2:10" x14ac:dyDescent="0.2">
      <c r="B21" s="1746"/>
      <c r="C21" s="1746"/>
      <c r="D21" s="1746"/>
      <c r="E21" s="1746"/>
      <c r="F21" s="1746"/>
      <c r="G21" s="1746"/>
      <c r="H21" s="1746"/>
      <c r="I21" s="210" t="s">
        <v>200</v>
      </c>
      <c r="J21" s="1031"/>
    </row>
    <row r="22" spans="2:10" x14ac:dyDescent="0.2">
      <c r="B22" s="1746"/>
      <c r="C22" s="1746"/>
      <c r="D22" s="1746"/>
      <c r="E22" s="1746"/>
      <c r="F22" s="1746"/>
      <c r="G22" s="1746"/>
      <c r="H22" s="1746"/>
      <c r="I22" s="210" t="s">
        <v>200</v>
      </c>
      <c r="J22" s="1031"/>
    </row>
    <row r="23" spans="2:10" x14ac:dyDescent="0.2">
      <c r="B23" s="1746"/>
      <c r="C23" s="1746"/>
      <c r="D23" s="1746"/>
      <c r="E23" s="1746"/>
      <c r="F23" s="1746"/>
      <c r="G23" s="1746"/>
      <c r="H23" s="1746"/>
      <c r="I23" s="210" t="s">
        <v>200</v>
      </c>
      <c r="J23" s="1031"/>
    </row>
    <row r="24" spans="2:10" x14ac:dyDescent="0.2">
      <c r="B24" s="1746"/>
      <c r="C24" s="1746"/>
      <c r="D24" s="1746"/>
      <c r="E24" s="1746"/>
      <c r="F24" s="1746"/>
      <c r="G24" s="1746"/>
      <c r="H24" s="1746"/>
      <c r="I24" s="210" t="s">
        <v>200</v>
      </c>
      <c r="J24" s="1031"/>
    </row>
    <row r="26" spans="2:10" x14ac:dyDescent="0.2">
      <c r="B26" s="185" t="s">
        <v>340</v>
      </c>
      <c r="C26" s="185" t="s">
        <v>352</v>
      </c>
      <c r="D26" s="185"/>
    </row>
    <row r="27" spans="2:10" x14ac:dyDescent="0.2">
      <c r="B27" s="185"/>
      <c r="C27" s="185"/>
      <c r="D27" s="185"/>
    </row>
    <row r="28" spans="2:10" ht="13.5" thickBot="1" x14ac:dyDescent="0.25">
      <c r="B28" s="194" t="s">
        <v>36</v>
      </c>
      <c r="C28" s="195"/>
      <c r="D28" s="195"/>
      <c r="E28" s="240"/>
      <c r="F28" s="240"/>
      <c r="G28" s="240"/>
      <c r="H28" s="240"/>
      <c r="J28" s="195" t="s">
        <v>37</v>
      </c>
    </row>
    <row r="29" spans="2:10" x14ac:dyDescent="0.2">
      <c r="B29" s="1029"/>
      <c r="C29" s="1030"/>
      <c r="D29" s="1030"/>
      <c r="E29" s="1003"/>
      <c r="F29" s="1003"/>
      <c r="G29" s="1003"/>
      <c r="H29" s="1003"/>
      <c r="J29" s="186"/>
    </row>
    <row r="30" spans="2:10" x14ac:dyDescent="0.2">
      <c r="B30" s="1746"/>
      <c r="C30" s="1746"/>
      <c r="D30" s="1746"/>
      <c r="E30" s="1746"/>
      <c r="F30" s="1746"/>
      <c r="G30" s="1746"/>
      <c r="H30" s="1746"/>
      <c r="I30" s="210" t="s">
        <v>200</v>
      </c>
      <c r="J30" s="1031"/>
    </row>
    <row r="31" spans="2:10" x14ac:dyDescent="0.2">
      <c r="B31" s="1746"/>
      <c r="C31" s="1746"/>
      <c r="D31" s="1746"/>
      <c r="E31" s="1746"/>
      <c r="F31" s="1746"/>
      <c r="G31" s="1746"/>
      <c r="H31" s="1746"/>
      <c r="I31" s="210" t="s">
        <v>200</v>
      </c>
      <c r="J31" s="1031"/>
    </row>
    <row r="32" spans="2:10" x14ac:dyDescent="0.2">
      <c r="B32" s="1746"/>
      <c r="C32" s="1746"/>
      <c r="D32" s="1746"/>
      <c r="E32" s="1746"/>
      <c r="F32" s="1746"/>
      <c r="G32" s="1746"/>
      <c r="H32" s="1746"/>
      <c r="I32" s="210" t="s">
        <v>200</v>
      </c>
      <c r="J32" s="1031"/>
    </row>
    <row r="33" spans="1:11" x14ac:dyDescent="0.2">
      <c r="B33" s="1746"/>
      <c r="C33" s="1746"/>
      <c r="D33" s="1746"/>
      <c r="E33" s="1746"/>
      <c r="F33" s="1746"/>
      <c r="G33" s="1746"/>
      <c r="H33" s="1746"/>
      <c r="I33" s="210" t="s">
        <v>200</v>
      </c>
      <c r="J33" s="1031"/>
    </row>
    <row r="35" spans="1:11" x14ac:dyDescent="0.2">
      <c r="A35" s="193" t="s">
        <v>896</v>
      </c>
      <c r="B35" s="43" t="s">
        <v>28</v>
      </c>
    </row>
    <row r="36" spans="1:11" ht="13.5" thickBot="1" x14ac:dyDescent="0.25">
      <c r="A36" s="180"/>
      <c r="J36" s="195" t="s">
        <v>37</v>
      </c>
    </row>
    <row r="37" spans="1:11" x14ac:dyDescent="0.2">
      <c r="A37" s="180"/>
      <c r="J37" s="232"/>
    </row>
    <row r="38" spans="1:11" x14ac:dyDescent="0.2">
      <c r="A38" s="180"/>
      <c r="C38" s="43" t="s">
        <v>199</v>
      </c>
      <c r="I38" s="210" t="s">
        <v>200</v>
      </c>
      <c r="J38" s="978"/>
    </row>
    <row r="39" spans="1:11" x14ac:dyDescent="0.2">
      <c r="A39" s="180"/>
      <c r="C39" s="43" t="s">
        <v>201</v>
      </c>
      <c r="I39" s="210" t="s">
        <v>200</v>
      </c>
      <c r="J39" s="978"/>
    </row>
    <row r="40" spans="1:11" x14ac:dyDescent="0.2">
      <c r="A40" s="180"/>
      <c r="C40" s="43" t="s">
        <v>29</v>
      </c>
      <c r="I40" s="210" t="s">
        <v>200</v>
      </c>
      <c r="J40" s="978"/>
    </row>
    <row r="41" spans="1:11" x14ac:dyDescent="0.2">
      <c r="A41" s="180"/>
      <c r="C41" s="43" t="s">
        <v>30</v>
      </c>
      <c r="I41" s="210" t="s">
        <v>200</v>
      </c>
      <c r="J41" s="978"/>
    </row>
    <row r="42" spans="1:11" x14ac:dyDescent="0.2">
      <c r="A42" s="180"/>
      <c r="C42" s="43" t="s">
        <v>202</v>
      </c>
      <c r="I42" s="210" t="s">
        <v>200</v>
      </c>
      <c r="J42" s="1588">
        <f>J38+J39+J40-J41</f>
        <v>0</v>
      </c>
    </row>
    <row r="43" spans="1:11" x14ac:dyDescent="0.2">
      <c r="A43" s="180"/>
      <c r="K43" s="18"/>
    </row>
    <row r="44" spans="1:11" x14ac:dyDescent="0.2">
      <c r="A44" s="585" t="s">
        <v>897</v>
      </c>
      <c r="B44" s="43" t="s">
        <v>31</v>
      </c>
    </row>
    <row r="45" spans="1:11" x14ac:dyDescent="0.2">
      <c r="B45" s="1003"/>
      <c r="C45" s="1003"/>
      <c r="D45" s="1003"/>
      <c r="E45" s="1003"/>
      <c r="F45" s="1003"/>
      <c r="G45" s="1003"/>
      <c r="H45" s="1003"/>
      <c r="I45" s="1003"/>
      <c r="J45" s="1003"/>
    </row>
    <row r="46" spans="1:11" x14ac:dyDescent="0.2">
      <c r="B46" s="2230"/>
      <c r="C46" s="2230"/>
      <c r="D46" s="2230"/>
      <c r="E46" s="2230"/>
      <c r="F46" s="2230"/>
      <c r="G46" s="2230"/>
      <c r="H46" s="2230"/>
      <c r="I46" s="2230"/>
      <c r="J46" s="2230"/>
    </row>
    <row r="47" spans="1:11" x14ac:dyDescent="0.2">
      <c r="B47" s="2230"/>
      <c r="C47" s="2230"/>
      <c r="D47" s="2230"/>
      <c r="E47" s="2230"/>
      <c r="F47" s="2230"/>
      <c r="G47" s="2230"/>
      <c r="H47" s="2230"/>
      <c r="I47" s="2230"/>
      <c r="J47" s="2230"/>
    </row>
    <row r="48" spans="1:11" x14ac:dyDescent="0.2">
      <c r="B48" s="2230"/>
      <c r="C48" s="2230"/>
      <c r="D48" s="2230"/>
      <c r="E48" s="2230"/>
      <c r="F48" s="2230"/>
      <c r="G48" s="2230"/>
      <c r="H48" s="2230"/>
      <c r="I48" s="2230"/>
      <c r="J48" s="2230"/>
    </row>
    <row r="49" spans="2:10" x14ac:dyDescent="0.2">
      <c r="B49" s="2230"/>
      <c r="C49" s="2230"/>
      <c r="D49" s="2230"/>
      <c r="E49" s="2230"/>
      <c r="F49" s="2230"/>
      <c r="G49" s="2230"/>
      <c r="H49" s="2230"/>
      <c r="I49" s="2230"/>
      <c r="J49" s="2230"/>
    </row>
  </sheetData>
  <sheetProtection sheet="1" objects="1" scenarios="1"/>
  <mergeCells count="18">
    <mergeCell ref="B24:H24"/>
    <mergeCell ref="B30:H30"/>
    <mergeCell ref="B31:H31"/>
    <mergeCell ref="B32:H32"/>
    <mergeCell ref="B49:J49"/>
    <mergeCell ref="B33:H33"/>
    <mergeCell ref="B46:J46"/>
    <mergeCell ref="B47:J47"/>
    <mergeCell ref="B48:J48"/>
    <mergeCell ref="A1:J1"/>
    <mergeCell ref="E13:J13"/>
    <mergeCell ref="B21:H21"/>
    <mergeCell ref="B22:H22"/>
    <mergeCell ref="B23:H23"/>
    <mergeCell ref="A2:J2"/>
    <mergeCell ref="E10:J10"/>
    <mergeCell ref="E11:J11"/>
    <mergeCell ref="E12:J12"/>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4"/>
  <sheetViews>
    <sheetView zoomScaleNormal="100" zoomScaleSheetLayoutView="100" workbookViewId="0">
      <selection activeCell="N1" sqref="N1"/>
    </sheetView>
  </sheetViews>
  <sheetFormatPr defaultRowHeight="12.75" x14ac:dyDescent="0.2"/>
  <cols>
    <col min="1" max="1" width="3.7109375" style="43" customWidth="1"/>
    <col min="2" max="2" width="9.140625" style="43"/>
    <col min="3" max="3" width="5.140625" style="43" customWidth="1"/>
    <col min="4" max="16384" width="9.140625" style="43"/>
  </cols>
  <sheetData>
    <row r="1" spans="1:12" ht="18" x14ac:dyDescent="0.25">
      <c r="A1" s="2231" t="s">
        <v>561</v>
      </c>
      <c r="B1" s="2232"/>
      <c r="C1" s="2232"/>
      <c r="D1" s="2232"/>
      <c r="E1" s="2232"/>
      <c r="F1" s="2232"/>
      <c r="G1" s="2232"/>
      <c r="H1" s="2232"/>
      <c r="I1" s="2232"/>
      <c r="J1" s="2232"/>
      <c r="K1" s="2232"/>
      <c r="L1" s="2233"/>
    </row>
    <row r="2" spans="1:12" ht="15.75" thickBot="1" x14ac:dyDescent="0.3">
      <c r="A2" s="2234" t="s">
        <v>536</v>
      </c>
      <c r="B2" s="2235"/>
      <c r="C2" s="2235"/>
      <c r="D2" s="2235"/>
      <c r="E2" s="2235"/>
      <c r="F2" s="2235"/>
      <c r="G2" s="2235"/>
      <c r="H2" s="2235"/>
      <c r="I2" s="2235"/>
      <c r="J2" s="2235"/>
      <c r="K2" s="2235"/>
      <c r="L2" s="2236"/>
    </row>
    <row r="3" spans="1:12" x14ac:dyDescent="0.2">
      <c r="A3" s="587"/>
      <c r="B3" s="588"/>
      <c r="C3" s="588"/>
      <c r="D3" s="588"/>
      <c r="E3" s="588"/>
      <c r="F3" s="588"/>
      <c r="G3" s="588"/>
      <c r="H3" s="588"/>
      <c r="I3" s="588"/>
      <c r="J3" s="588"/>
      <c r="K3" s="588"/>
      <c r="L3" s="589"/>
    </row>
    <row r="4" spans="1:12" x14ac:dyDescent="0.2">
      <c r="A4" s="61"/>
      <c r="B4" s="18"/>
      <c r="C4" s="18"/>
      <c r="D4" s="18"/>
      <c r="E4" s="18"/>
      <c r="F4" s="18"/>
      <c r="G4" s="18"/>
      <c r="H4" s="18"/>
      <c r="I4" s="18"/>
      <c r="J4" s="18"/>
      <c r="K4" s="18"/>
      <c r="L4" s="19"/>
    </row>
    <row r="5" spans="1:12" s="187" customFormat="1" ht="14.25" x14ac:dyDescent="0.2">
      <c r="A5" s="590" t="s">
        <v>341</v>
      </c>
      <c r="B5" s="591"/>
      <c r="C5" s="592"/>
      <c r="D5" s="2237"/>
      <c r="E5" s="2237"/>
      <c r="F5" s="2237"/>
      <c r="G5" s="2237"/>
      <c r="H5" s="2237"/>
      <c r="I5" s="2237"/>
      <c r="J5" s="2237"/>
      <c r="K5" s="2237"/>
      <c r="L5" s="2238"/>
    </row>
    <row r="6" spans="1:12" s="187" customFormat="1" ht="14.25" x14ac:dyDescent="0.2">
      <c r="A6" s="590"/>
      <c r="B6" s="591"/>
      <c r="C6" s="591"/>
      <c r="D6" s="2239" t="s">
        <v>49</v>
      </c>
      <c r="E6" s="2239"/>
      <c r="F6" s="2239"/>
      <c r="G6" s="2239"/>
      <c r="H6" s="2239"/>
      <c r="I6" s="2239"/>
      <c r="J6" s="2239"/>
      <c r="K6" s="2239"/>
      <c r="L6" s="2240"/>
    </row>
    <row r="7" spans="1:12" s="187" customFormat="1" ht="14.25" x14ac:dyDescent="0.2">
      <c r="A7" s="590"/>
      <c r="B7" s="591"/>
      <c r="C7" s="591"/>
      <c r="D7" s="591"/>
      <c r="E7" s="591"/>
      <c r="F7" s="591"/>
      <c r="G7" s="591"/>
      <c r="H7" s="591"/>
      <c r="I7" s="591"/>
      <c r="J7" s="591"/>
      <c r="K7" s="591"/>
      <c r="L7" s="593"/>
    </row>
    <row r="8" spans="1:12" s="187" customFormat="1" ht="14.25" x14ac:dyDescent="0.2">
      <c r="A8" s="590" t="s">
        <v>781</v>
      </c>
      <c r="B8" s="2237"/>
      <c r="C8" s="2237"/>
      <c r="D8" s="2237"/>
      <c r="E8" s="2237"/>
      <c r="F8" s="2237"/>
      <c r="G8" s="2237"/>
      <c r="H8" s="2237"/>
      <c r="I8" s="2237"/>
      <c r="J8" s="2237"/>
      <c r="K8" s="2237"/>
      <c r="L8" s="2238"/>
    </row>
    <row r="9" spans="1:12" s="187" customFormat="1" ht="14.25" x14ac:dyDescent="0.2">
      <c r="A9" s="590"/>
      <c r="B9" s="2239" t="s">
        <v>562</v>
      </c>
      <c r="C9" s="2239"/>
      <c r="D9" s="2239"/>
      <c r="E9" s="2239"/>
      <c r="F9" s="2239"/>
      <c r="G9" s="2239"/>
      <c r="H9" s="2239"/>
      <c r="I9" s="2239"/>
      <c r="J9" s="2239"/>
      <c r="K9" s="2239"/>
      <c r="L9" s="2240"/>
    </row>
    <row r="10" spans="1:12" s="187" customFormat="1" ht="14.25" x14ac:dyDescent="0.2">
      <c r="A10" s="590"/>
      <c r="B10" s="591"/>
      <c r="C10" s="591"/>
      <c r="D10" s="591"/>
      <c r="E10" s="591"/>
      <c r="F10" s="591"/>
      <c r="G10" s="591"/>
      <c r="H10" s="591"/>
      <c r="I10" s="591"/>
      <c r="J10" s="591"/>
      <c r="K10" s="591"/>
      <c r="L10" s="593"/>
    </row>
    <row r="11" spans="1:12" s="187" customFormat="1" ht="14.25" x14ac:dyDescent="0.2">
      <c r="A11" s="590" t="s">
        <v>342</v>
      </c>
      <c r="B11" s="591"/>
      <c r="C11" s="591"/>
      <c r="D11" s="591"/>
      <c r="E11" s="591"/>
      <c r="F11" s="591"/>
      <c r="G11" s="591"/>
      <c r="H11" s="591"/>
      <c r="I11" s="591"/>
      <c r="J11" s="591"/>
      <c r="K11" s="591"/>
      <c r="L11" s="593"/>
    </row>
    <row r="12" spans="1:12" s="187" customFormat="1" ht="14.25" x14ac:dyDescent="0.2">
      <c r="A12" s="590" t="s">
        <v>349</v>
      </c>
      <c r="B12" s="591"/>
      <c r="C12" s="591"/>
      <c r="D12" s="591"/>
      <c r="E12" s="591"/>
      <c r="F12" s="591"/>
      <c r="G12" s="591"/>
      <c r="H12" s="591"/>
      <c r="I12" s="591"/>
      <c r="J12" s="591"/>
      <c r="K12" s="591"/>
      <c r="L12" s="593"/>
    </row>
    <row r="13" spans="1:12" s="187" customFormat="1" ht="14.25" x14ac:dyDescent="0.2">
      <c r="A13" s="590" t="s">
        <v>350</v>
      </c>
      <c r="B13" s="591"/>
      <c r="C13" s="591"/>
      <c r="D13" s="591"/>
      <c r="E13" s="591"/>
      <c r="F13" s="591"/>
      <c r="G13" s="591"/>
      <c r="H13" s="591"/>
      <c r="I13" s="591"/>
      <c r="J13" s="591"/>
      <c r="K13" s="591"/>
      <c r="L13" s="593"/>
    </row>
    <row r="14" spans="1:12" s="187" customFormat="1" ht="14.25" x14ac:dyDescent="0.2">
      <c r="A14" s="590" t="s">
        <v>1763</v>
      </c>
      <c r="B14" s="591"/>
      <c r="C14" s="591"/>
      <c r="D14" s="591"/>
      <c r="E14" s="591"/>
      <c r="F14" s="591"/>
      <c r="G14" s="591"/>
      <c r="H14" s="591"/>
      <c r="I14" s="591"/>
      <c r="J14" s="591"/>
      <c r="K14" s="591"/>
      <c r="L14" s="593"/>
    </row>
    <row r="15" spans="1:12" s="187" customFormat="1" ht="14.25" x14ac:dyDescent="0.2">
      <c r="A15" s="590"/>
      <c r="B15" s="591"/>
      <c r="C15" s="591"/>
      <c r="D15" s="594"/>
      <c r="E15" s="594"/>
      <c r="F15" s="594"/>
      <c r="G15" s="594"/>
      <c r="H15" s="591"/>
      <c r="I15" s="591"/>
      <c r="J15" s="595"/>
      <c r="K15" s="595"/>
      <c r="L15" s="596"/>
    </row>
    <row r="16" spans="1:12" s="187" customFormat="1" ht="14.25" x14ac:dyDescent="0.2">
      <c r="A16" s="590"/>
      <c r="B16" s="591"/>
      <c r="C16" s="591"/>
      <c r="D16" s="591"/>
      <c r="E16" s="591"/>
      <c r="F16" s="591"/>
      <c r="G16" s="591"/>
      <c r="H16" s="591"/>
      <c r="I16" s="591"/>
      <c r="J16" s="591"/>
      <c r="K16" s="591"/>
      <c r="L16" s="593"/>
    </row>
    <row r="17" spans="1:12" s="187" customFormat="1" ht="14.25" x14ac:dyDescent="0.2">
      <c r="A17" s="590"/>
      <c r="B17" s="1744"/>
      <c r="C17" s="1744"/>
      <c r="D17" s="1744"/>
      <c r="E17" s="1744"/>
      <c r="F17" s="1744"/>
      <c r="G17" s="591"/>
      <c r="H17" s="1744"/>
      <c r="I17" s="1744"/>
      <c r="J17" s="1744"/>
      <c r="K17" s="1744"/>
      <c r="L17" s="593"/>
    </row>
    <row r="18" spans="1:12" s="187" customFormat="1" ht="14.25" x14ac:dyDescent="0.2">
      <c r="A18" s="590"/>
      <c r="B18" s="2241" t="s">
        <v>1187</v>
      </c>
      <c r="C18" s="2241"/>
      <c r="D18" s="2241"/>
      <c r="E18" s="2241"/>
      <c r="F18" s="2241"/>
      <c r="G18" s="591"/>
      <c r="H18" s="2241" t="s">
        <v>826</v>
      </c>
      <c r="I18" s="2241"/>
      <c r="J18" s="2241"/>
      <c r="K18" s="2241"/>
      <c r="L18" s="593"/>
    </row>
    <row r="19" spans="1:12" s="187" customFormat="1" ht="14.25" x14ac:dyDescent="0.2">
      <c r="A19" s="590"/>
      <c r="B19" s="591"/>
      <c r="C19" s="591"/>
      <c r="D19" s="591"/>
      <c r="E19" s="591"/>
      <c r="F19" s="591"/>
      <c r="G19" s="591"/>
      <c r="H19" s="591"/>
      <c r="I19" s="591"/>
      <c r="J19" s="591"/>
      <c r="K19" s="591"/>
      <c r="L19" s="593"/>
    </row>
    <row r="20" spans="1:12" s="187" customFormat="1" ht="14.25" x14ac:dyDescent="0.2">
      <c r="A20" s="590"/>
      <c r="B20" s="591"/>
      <c r="C20" s="591"/>
      <c r="D20" s="591"/>
      <c r="E20" s="591"/>
      <c r="F20" s="591"/>
      <c r="G20" s="591"/>
      <c r="H20" s="591"/>
      <c r="I20" s="591"/>
      <c r="J20" s="591"/>
      <c r="K20" s="591"/>
      <c r="L20" s="593"/>
    </row>
    <row r="21" spans="1:12" s="187" customFormat="1" ht="14.25" x14ac:dyDescent="0.2">
      <c r="A21" s="590"/>
      <c r="B21" s="1744"/>
      <c r="C21" s="1744"/>
      <c r="D21" s="1744"/>
      <c r="E21" s="1744"/>
      <c r="F21" s="1744"/>
      <c r="G21" s="591"/>
      <c r="H21" s="1744"/>
      <c r="I21" s="1744"/>
      <c r="J21" s="1744"/>
      <c r="K21" s="1744"/>
      <c r="L21" s="593"/>
    </row>
    <row r="22" spans="1:12" s="187" customFormat="1" ht="14.25" x14ac:dyDescent="0.2">
      <c r="A22" s="590"/>
      <c r="B22" s="2241" t="s">
        <v>827</v>
      </c>
      <c r="C22" s="2241"/>
      <c r="D22" s="2241"/>
      <c r="E22" s="2241"/>
      <c r="F22" s="2241"/>
      <c r="G22" s="591"/>
      <c r="H22" s="2241" t="s">
        <v>1034</v>
      </c>
      <c r="I22" s="2241"/>
      <c r="J22" s="2241"/>
      <c r="K22" s="2241"/>
      <c r="L22" s="593"/>
    </row>
    <row r="23" spans="1:12" s="187" customFormat="1" ht="14.25" x14ac:dyDescent="0.2">
      <c r="A23" s="590"/>
      <c r="B23" s="10"/>
      <c r="C23" s="10"/>
      <c r="D23" s="10"/>
      <c r="E23" s="10"/>
      <c r="F23" s="10"/>
      <c r="G23" s="591"/>
      <c r="H23" s="10"/>
      <c r="I23" s="10"/>
      <c r="J23" s="10"/>
      <c r="K23" s="10"/>
      <c r="L23" s="222"/>
    </row>
    <row r="24" spans="1:12" x14ac:dyDescent="0.2">
      <c r="A24" s="60"/>
      <c r="B24" s="2"/>
      <c r="C24" s="2"/>
      <c r="D24" s="2"/>
      <c r="E24" s="2"/>
      <c r="F24" s="2"/>
      <c r="G24" s="2"/>
      <c r="H24" s="2"/>
      <c r="I24" s="2"/>
      <c r="J24" s="2"/>
      <c r="K24" s="2"/>
      <c r="L24" s="183"/>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7" type="noConversion"/>
  <printOptions horizontalCentered="1"/>
  <pageMargins left="0.54" right="0.54" top="0.69" bottom="0.78" header="0.5" footer="0.5"/>
  <pageSetup scale="96" orientation="portrait" r:id="rId1"/>
  <headerFooter alignWithMargins="0">
    <oddFooter>&amp;C&amp;P of &amp;N</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E279"/>
  <sheetViews>
    <sheetView zoomScaleNormal="100" workbookViewId="0">
      <selection activeCell="G1" sqref="G1"/>
    </sheetView>
  </sheetViews>
  <sheetFormatPr defaultRowHeight="12.75" x14ac:dyDescent="0.2"/>
  <cols>
    <col min="1" max="1" width="39.28515625" style="43" customWidth="1"/>
    <col min="2" max="2" width="6.85546875" style="22" bestFit="1" customWidth="1"/>
    <col min="3" max="3" width="4.7109375" style="43" customWidth="1"/>
    <col min="4" max="4" width="35.85546875" style="43" customWidth="1"/>
    <col min="5" max="5" width="6.85546875" style="22" bestFit="1" customWidth="1"/>
    <col min="6" max="16384" width="9.140625" style="43"/>
  </cols>
  <sheetData>
    <row r="1" spans="1:5" ht="18" x14ac:dyDescent="0.25">
      <c r="A1" s="1737" t="s">
        <v>639</v>
      </c>
      <c r="B1" s="1737"/>
      <c r="C1" s="1737"/>
      <c r="D1" s="1737"/>
      <c r="E1" s="1737"/>
    </row>
    <row r="3" spans="1:5" ht="13.5" thickBot="1" x14ac:dyDescent="0.25">
      <c r="B3" s="12" t="s">
        <v>657</v>
      </c>
      <c r="E3" s="12" t="s">
        <v>657</v>
      </c>
    </row>
    <row r="4" spans="1:5" ht="15" customHeight="1" x14ac:dyDescent="0.2">
      <c r="A4" s="204" t="s">
        <v>918</v>
      </c>
      <c r="B4" s="22">
        <v>56</v>
      </c>
      <c r="D4" s="18" t="s">
        <v>989</v>
      </c>
      <c r="E4" s="22" t="s">
        <v>1765</v>
      </c>
    </row>
    <row r="5" spans="1:5" ht="15" customHeight="1" x14ac:dyDescent="0.2">
      <c r="A5" s="204" t="s">
        <v>919</v>
      </c>
      <c r="B5" s="22">
        <v>61</v>
      </c>
      <c r="D5" s="43" t="s">
        <v>987</v>
      </c>
      <c r="E5" s="22">
        <v>44</v>
      </c>
    </row>
    <row r="6" spans="1:5" ht="15" customHeight="1" x14ac:dyDescent="0.2">
      <c r="A6" s="204" t="s">
        <v>1717</v>
      </c>
      <c r="B6" s="22">
        <v>35</v>
      </c>
      <c r="D6" s="43" t="s">
        <v>935</v>
      </c>
      <c r="E6" s="22">
        <v>13</v>
      </c>
    </row>
    <row r="7" spans="1:5" ht="15" customHeight="1" x14ac:dyDescent="0.2">
      <c r="A7" s="204" t="s">
        <v>981</v>
      </c>
      <c r="B7" s="22">
        <v>40</v>
      </c>
      <c r="D7" s="43" t="s">
        <v>982</v>
      </c>
      <c r="E7" s="22">
        <v>41</v>
      </c>
    </row>
    <row r="8" spans="1:5" ht="15" customHeight="1" x14ac:dyDescent="0.2">
      <c r="A8" s="207" t="s">
        <v>920</v>
      </c>
      <c r="B8" s="22">
        <v>65</v>
      </c>
      <c r="D8" s="43" t="s">
        <v>301</v>
      </c>
      <c r="E8" s="22">
        <v>29</v>
      </c>
    </row>
    <row r="9" spans="1:5" ht="15" customHeight="1" x14ac:dyDescent="0.2">
      <c r="A9" s="204" t="s">
        <v>19</v>
      </c>
      <c r="B9" s="22">
        <v>14</v>
      </c>
      <c r="D9" s="43" t="s">
        <v>936</v>
      </c>
      <c r="E9" s="22">
        <v>16</v>
      </c>
    </row>
    <row r="10" spans="1:5" ht="15" customHeight="1" x14ac:dyDescent="0.2">
      <c r="A10" s="204" t="s">
        <v>921</v>
      </c>
      <c r="B10" s="22" t="s">
        <v>1718</v>
      </c>
      <c r="D10" s="43" t="s">
        <v>290</v>
      </c>
      <c r="E10" s="22">
        <v>23</v>
      </c>
    </row>
    <row r="11" spans="1:5" ht="15" customHeight="1" x14ac:dyDescent="0.2">
      <c r="A11" s="204" t="s">
        <v>1774</v>
      </c>
      <c r="B11" s="597" t="s">
        <v>1719</v>
      </c>
      <c r="D11" s="43" t="s">
        <v>857</v>
      </c>
      <c r="E11" s="22">
        <v>19</v>
      </c>
    </row>
    <row r="12" spans="1:5" ht="15" customHeight="1" x14ac:dyDescent="0.2">
      <c r="A12" s="207" t="s">
        <v>922</v>
      </c>
      <c r="B12" s="22">
        <v>63</v>
      </c>
      <c r="D12" s="43" t="s">
        <v>1721</v>
      </c>
      <c r="E12" s="22">
        <v>36</v>
      </c>
    </row>
    <row r="13" spans="1:5" ht="15" customHeight="1" x14ac:dyDescent="0.2">
      <c r="A13" s="204" t="s">
        <v>814</v>
      </c>
      <c r="B13" s="22">
        <v>34</v>
      </c>
      <c r="D13" s="43" t="s">
        <v>938</v>
      </c>
      <c r="E13" s="22">
        <v>57</v>
      </c>
    </row>
    <row r="14" spans="1:5" ht="15" customHeight="1" x14ac:dyDescent="0.2">
      <c r="A14" s="207" t="s">
        <v>1773</v>
      </c>
      <c r="B14" s="22">
        <v>57</v>
      </c>
      <c r="D14" s="43" t="s">
        <v>937</v>
      </c>
      <c r="E14" s="22">
        <v>61</v>
      </c>
    </row>
    <row r="15" spans="1:5" ht="15" customHeight="1" x14ac:dyDescent="0.2">
      <c r="A15" s="18" t="s">
        <v>923</v>
      </c>
      <c r="B15" s="22">
        <v>30</v>
      </c>
      <c r="D15" s="43" t="s">
        <v>939</v>
      </c>
      <c r="E15" s="22">
        <v>31</v>
      </c>
    </row>
    <row r="16" spans="1:5" ht="15" customHeight="1" x14ac:dyDescent="0.2">
      <c r="A16" s="18" t="s">
        <v>304</v>
      </c>
      <c r="B16" s="22">
        <v>32</v>
      </c>
      <c r="D16" s="43" t="s">
        <v>298</v>
      </c>
      <c r="E16" s="22">
        <v>26</v>
      </c>
    </row>
    <row r="17" spans="1:5" ht="15" customHeight="1" x14ac:dyDescent="0.2">
      <c r="A17" s="18" t="s">
        <v>983</v>
      </c>
      <c r="B17" s="22">
        <v>42</v>
      </c>
      <c r="D17" s="43" t="s">
        <v>940</v>
      </c>
      <c r="E17" s="22">
        <v>33</v>
      </c>
    </row>
    <row r="18" spans="1:5" ht="15" customHeight="1" x14ac:dyDescent="0.2">
      <c r="A18" s="18" t="s">
        <v>924</v>
      </c>
      <c r="B18" s="585">
        <v>21</v>
      </c>
      <c r="D18" s="43" t="s">
        <v>941</v>
      </c>
      <c r="E18" s="22">
        <v>58</v>
      </c>
    </row>
    <row r="19" spans="1:5" ht="15" customHeight="1" x14ac:dyDescent="0.2">
      <c r="A19" s="18" t="s">
        <v>1045</v>
      </c>
      <c r="B19" s="22">
        <v>70</v>
      </c>
      <c r="D19" s="43" t="s">
        <v>1778</v>
      </c>
      <c r="E19" s="22">
        <v>20</v>
      </c>
    </row>
    <row r="20" spans="1:5" ht="15" customHeight="1" x14ac:dyDescent="0.2">
      <c r="A20" s="18" t="s">
        <v>303</v>
      </c>
      <c r="B20" s="22">
        <v>29</v>
      </c>
      <c r="D20" s="43" t="s">
        <v>1722</v>
      </c>
      <c r="E20" s="22">
        <v>26</v>
      </c>
    </row>
    <row r="21" spans="1:5" ht="15" customHeight="1" x14ac:dyDescent="0.2">
      <c r="A21" s="18" t="s">
        <v>925</v>
      </c>
      <c r="B21" s="22">
        <v>27</v>
      </c>
      <c r="D21" s="43" t="s">
        <v>1723</v>
      </c>
      <c r="E21" s="22">
        <v>44</v>
      </c>
    </row>
    <row r="22" spans="1:5" ht="15" customHeight="1" x14ac:dyDescent="0.2">
      <c r="A22" s="18" t="s">
        <v>817</v>
      </c>
      <c r="B22" s="22">
        <v>30</v>
      </c>
      <c r="D22" s="43" t="s">
        <v>1779</v>
      </c>
      <c r="E22" s="22" t="s">
        <v>1772</v>
      </c>
    </row>
    <row r="23" spans="1:5" ht="14.25" customHeight="1" x14ac:dyDescent="0.2">
      <c r="A23" s="18" t="s">
        <v>305</v>
      </c>
      <c r="B23" s="22">
        <v>32</v>
      </c>
      <c r="D23" s="43" t="s">
        <v>942</v>
      </c>
      <c r="E23" s="22">
        <v>35</v>
      </c>
    </row>
    <row r="24" spans="1:5" ht="30" customHeight="1" x14ac:dyDescent="0.2">
      <c r="A24" s="18" t="s">
        <v>926</v>
      </c>
      <c r="B24" s="22">
        <v>56</v>
      </c>
      <c r="D24" s="208" t="s">
        <v>638</v>
      </c>
      <c r="E24" s="1516" t="s">
        <v>1724</v>
      </c>
    </row>
    <row r="25" spans="1:5" ht="15" customHeight="1" x14ac:dyDescent="0.2">
      <c r="A25" s="18" t="s">
        <v>927</v>
      </c>
      <c r="B25" s="22">
        <v>55</v>
      </c>
      <c r="D25" s="43" t="s">
        <v>943</v>
      </c>
      <c r="E25" s="22">
        <v>60</v>
      </c>
    </row>
    <row r="26" spans="1:5" ht="15" customHeight="1" x14ac:dyDescent="0.2">
      <c r="A26" s="209" t="s">
        <v>72</v>
      </c>
      <c r="B26" s="22">
        <v>12</v>
      </c>
      <c r="D26" s="43" t="s">
        <v>291</v>
      </c>
      <c r="E26" s="22">
        <v>23</v>
      </c>
    </row>
    <row r="27" spans="1:5" ht="15" customHeight="1" x14ac:dyDescent="0.2">
      <c r="A27" s="18" t="s">
        <v>928</v>
      </c>
      <c r="B27" s="22">
        <v>69</v>
      </c>
      <c r="D27" s="43" t="s">
        <v>944</v>
      </c>
      <c r="E27" s="22">
        <v>58</v>
      </c>
    </row>
    <row r="28" spans="1:5" ht="15" customHeight="1" x14ac:dyDescent="0.2">
      <c r="A28" s="18" t="s">
        <v>929</v>
      </c>
      <c r="B28" s="22">
        <v>18</v>
      </c>
      <c r="D28" s="43" t="s">
        <v>296</v>
      </c>
      <c r="E28" s="22">
        <v>24</v>
      </c>
    </row>
    <row r="29" spans="1:5" ht="15" customHeight="1" x14ac:dyDescent="0.2">
      <c r="A29" s="18" t="s">
        <v>1775</v>
      </c>
      <c r="B29" s="22">
        <v>16</v>
      </c>
      <c r="D29" s="43" t="s">
        <v>1780</v>
      </c>
      <c r="E29" s="22">
        <v>62</v>
      </c>
    </row>
    <row r="30" spans="1:5" ht="15" customHeight="1" x14ac:dyDescent="0.2">
      <c r="A30" s="18" t="s">
        <v>930</v>
      </c>
      <c r="B30" s="22">
        <v>16</v>
      </c>
      <c r="D30" s="43" t="s">
        <v>945</v>
      </c>
      <c r="E30" s="22">
        <v>30</v>
      </c>
    </row>
    <row r="31" spans="1:5" ht="15" customHeight="1" x14ac:dyDescent="0.2">
      <c r="A31" s="18" t="s">
        <v>1720</v>
      </c>
      <c r="B31" s="22">
        <v>23</v>
      </c>
      <c r="D31" s="43" t="s">
        <v>946</v>
      </c>
      <c r="E31" s="22">
        <v>58</v>
      </c>
    </row>
    <row r="32" spans="1:5" ht="15" customHeight="1" x14ac:dyDescent="0.2">
      <c r="A32" s="18" t="s">
        <v>931</v>
      </c>
      <c r="B32" s="22">
        <v>15</v>
      </c>
      <c r="D32" s="43" t="s">
        <v>991</v>
      </c>
      <c r="E32" s="22">
        <v>48</v>
      </c>
    </row>
    <row r="33" spans="1:5" ht="15" customHeight="1" x14ac:dyDescent="0.2">
      <c r="A33" s="18" t="s">
        <v>1776</v>
      </c>
      <c r="B33" s="22">
        <v>57</v>
      </c>
      <c r="D33" s="43" t="s">
        <v>947</v>
      </c>
      <c r="E33" s="22">
        <v>59</v>
      </c>
    </row>
    <row r="34" spans="1:5" ht="15" customHeight="1" x14ac:dyDescent="0.2">
      <c r="A34" s="209" t="s">
        <v>1781</v>
      </c>
      <c r="B34" s="22">
        <v>64</v>
      </c>
      <c r="D34" s="43" t="s">
        <v>300</v>
      </c>
      <c r="E34" s="22">
        <v>27</v>
      </c>
    </row>
    <row r="35" spans="1:5" ht="15" customHeight="1" x14ac:dyDescent="0.2">
      <c r="A35" s="18" t="s">
        <v>1777</v>
      </c>
      <c r="B35" s="22">
        <v>55</v>
      </c>
      <c r="D35" s="43" t="s">
        <v>980</v>
      </c>
      <c r="E35" s="22">
        <v>27</v>
      </c>
    </row>
    <row r="36" spans="1:5" ht="15" customHeight="1" x14ac:dyDescent="0.2">
      <c r="A36" s="18" t="s">
        <v>932</v>
      </c>
      <c r="B36" s="22">
        <v>60</v>
      </c>
      <c r="D36" s="43" t="s">
        <v>948</v>
      </c>
      <c r="E36" s="22">
        <v>33</v>
      </c>
    </row>
    <row r="37" spans="1:5" ht="15" customHeight="1" x14ac:dyDescent="0.2">
      <c r="A37" s="18" t="s">
        <v>815</v>
      </c>
      <c r="B37" s="22">
        <v>35</v>
      </c>
      <c r="D37" s="43" t="s">
        <v>851</v>
      </c>
      <c r="E37" s="22">
        <v>17</v>
      </c>
    </row>
    <row r="38" spans="1:5" ht="15" customHeight="1" x14ac:dyDescent="0.2">
      <c r="A38" s="18" t="s">
        <v>933</v>
      </c>
      <c r="B38" s="22">
        <v>41</v>
      </c>
      <c r="D38" s="43" t="s">
        <v>949</v>
      </c>
      <c r="E38" s="597" t="s">
        <v>1713</v>
      </c>
    </row>
    <row r="39" spans="1:5" ht="15" customHeight="1" x14ac:dyDescent="0.2">
      <c r="A39" s="18" t="s">
        <v>292</v>
      </c>
      <c r="B39" s="22">
        <v>24</v>
      </c>
      <c r="D39" s="43" t="s">
        <v>950</v>
      </c>
      <c r="E39" s="22">
        <v>19</v>
      </c>
    </row>
    <row r="40" spans="1:5" ht="15" customHeight="1" x14ac:dyDescent="0.2">
      <c r="A40" s="18" t="s">
        <v>816</v>
      </c>
      <c r="B40" s="22">
        <v>36</v>
      </c>
      <c r="D40" s="43" t="s">
        <v>951</v>
      </c>
      <c r="E40" s="22">
        <v>61</v>
      </c>
    </row>
    <row r="41" spans="1:5" ht="15" customHeight="1" x14ac:dyDescent="0.2">
      <c r="A41" s="18" t="s">
        <v>297</v>
      </c>
      <c r="B41" s="22">
        <v>25</v>
      </c>
      <c r="D41" s="43" t="s">
        <v>952</v>
      </c>
      <c r="E41" s="22">
        <v>64</v>
      </c>
    </row>
    <row r="42" spans="1:5" ht="15" customHeight="1" x14ac:dyDescent="0.2">
      <c r="A42" s="18" t="s">
        <v>934</v>
      </c>
      <c r="B42" s="22">
        <v>13</v>
      </c>
      <c r="D42" s="43" t="s">
        <v>779</v>
      </c>
      <c r="E42" s="22">
        <v>20</v>
      </c>
    </row>
    <row r="43" spans="1:5" ht="15" customHeight="1" x14ac:dyDescent="0.2"/>
    <row r="44" spans="1:5" ht="15" customHeight="1" x14ac:dyDescent="0.2"/>
    <row r="45" spans="1:5" ht="15" customHeight="1" x14ac:dyDescent="0.2"/>
    <row r="46" spans="1:5" ht="15" customHeight="1" x14ac:dyDescent="0.2"/>
    <row r="47" spans="1:5" ht="15" customHeight="1" x14ac:dyDescent="0.2"/>
    <row r="48" spans="1: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sheetData>
  <sheetProtection sheet="1" objects="1" scenarios="1"/>
  <mergeCells count="1">
    <mergeCell ref="A1:E1"/>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28"/>
  <sheetViews>
    <sheetView zoomScaleNormal="100" workbookViewId="0">
      <selection activeCell="P1" sqref="P1"/>
    </sheetView>
  </sheetViews>
  <sheetFormatPr defaultRowHeight="12.75" x14ac:dyDescent="0.2"/>
  <cols>
    <col min="1" max="1" width="2.85546875" style="43" customWidth="1"/>
    <col min="2" max="2" width="1.28515625" style="43" customWidth="1"/>
    <col min="3" max="3" width="3.140625" style="43" customWidth="1"/>
    <col min="4" max="4" width="9.28515625" style="43" customWidth="1"/>
    <col min="5" max="5" width="5.140625" style="43" customWidth="1"/>
    <col min="6" max="6" width="8.85546875" style="43" customWidth="1"/>
    <col min="7" max="7" width="16.5703125" style="43" customWidth="1"/>
    <col min="8" max="8" width="1.85546875" style="43" customWidth="1"/>
    <col min="9" max="9" width="15.42578125" style="43" customWidth="1"/>
    <col min="10" max="10" width="1.5703125" style="43" customWidth="1"/>
    <col min="11" max="11" width="15.42578125" style="43" customWidth="1"/>
    <col min="12" max="12" width="1.5703125" style="43" customWidth="1"/>
    <col min="13" max="13" width="15.42578125" style="43" customWidth="1"/>
    <col min="14" max="14" width="1.5703125" style="43" customWidth="1"/>
    <col min="15" max="16384" width="9.140625" style="43"/>
  </cols>
  <sheetData>
    <row r="1" spans="1:14" ht="18" x14ac:dyDescent="0.25">
      <c r="A1" s="1737" t="s">
        <v>1496</v>
      </c>
      <c r="B1" s="1737"/>
      <c r="C1" s="1737"/>
      <c r="D1" s="1737"/>
      <c r="E1" s="1737"/>
      <c r="F1" s="1737"/>
      <c r="G1" s="1737"/>
      <c r="H1" s="1737"/>
      <c r="I1" s="1737"/>
      <c r="J1" s="1737"/>
      <c r="K1" s="1737"/>
      <c r="L1" s="1737"/>
      <c r="M1" s="1737"/>
    </row>
    <row r="2" spans="1:14" ht="18" x14ac:dyDescent="0.25">
      <c r="A2" s="1737" t="s">
        <v>1516</v>
      </c>
      <c r="B2" s="1737"/>
      <c r="C2" s="1737"/>
      <c r="D2" s="1737"/>
      <c r="E2" s="1737"/>
      <c r="F2" s="1737"/>
      <c r="G2" s="1737"/>
      <c r="H2" s="1737"/>
      <c r="I2" s="1737"/>
      <c r="J2" s="1737"/>
      <c r="K2" s="1737"/>
      <c r="L2" s="1737"/>
      <c r="M2" s="1737"/>
    </row>
    <row r="3" spans="1:14" x14ac:dyDescent="0.2">
      <c r="A3" s="1745" t="s">
        <v>1497</v>
      </c>
      <c r="B3" s="1745"/>
      <c r="C3" s="1745"/>
      <c r="D3" s="1745"/>
      <c r="E3" s="1745"/>
      <c r="F3" s="1745"/>
      <c r="G3" s="1745"/>
      <c r="H3" s="1745"/>
      <c r="I3" s="1745"/>
      <c r="J3" s="1745"/>
      <c r="K3" s="1745"/>
      <c r="L3" s="1745"/>
      <c r="M3" s="1745"/>
      <c r="N3" s="24"/>
    </row>
    <row r="5" spans="1:14" x14ac:dyDescent="0.2">
      <c r="A5" s="43" t="s">
        <v>725</v>
      </c>
      <c r="E5" s="1746"/>
      <c r="F5" s="1746"/>
      <c r="G5" s="1746"/>
      <c r="H5" s="18"/>
      <c r="I5" s="210" t="s">
        <v>258</v>
      </c>
      <c r="J5" s="1744"/>
      <c r="K5" s="1744"/>
      <c r="L5" s="1744"/>
      <c r="M5" s="1744"/>
      <c r="N5" s="18"/>
    </row>
    <row r="7" spans="1:14" x14ac:dyDescent="0.2">
      <c r="A7" s="1499" t="s">
        <v>726</v>
      </c>
      <c r="G7" s="1744"/>
      <c r="H7" s="1744"/>
      <c r="I7" s="1744"/>
      <c r="J7" s="1744"/>
      <c r="K7" s="1744"/>
      <c r="L7" s="1744"/>
      <c r="M7" s="1744"/>
      <c r="N7" s="18"/>
    </row>
    <row r="8" spans="1:14" x14ac:dyDescent="0.2">
      <c r="E8" s="24"/>
      <c r="F8" s="24"/>
      <c r="G8" s="24"/>
      <c r="H8" s="24"/>
      <c r="I8" s="24"/>
      <c r="J8" s="24"/>
      <c r="K8" s="24"/>
      <c r="L8" s="24"/>
      <c r="M8" s="24"/>
      <c r="N8" s="24"/>
    </row>
    <row r="11" spans="1:14" ht="13.5" thickBot="1" x14ac:dyDescent="0.25">
      <c r="I11" s="1501">
        <v>42736</v>
      </c>
      <c r="J11" s="322"/>
      <c r="K11" s="1501">
        <v>43100</v>
      </c>
      <c r="L11" s="323"/>
      <c r="M11" s="324" t="s">
        <v>912</v>
      </c>
    </row>
    <row r="12" spans="1:14" x14ac:dyDescent="0.2">
      <c r="B12" s="185" t="s">
        <v>1498</v>
      </c>
      <c r="I12" s="1517"/>
      <c r="J12" s="1517"/>
      <c r="K12" s="1517"/>
      <c r="L12" s="1517"/>
      <c r="M12" s="1517"/>
    </row>
    <row r="13" spans="1:14" x14ac:dyDescent="0.2">
      <c r="A13" s="1487">
        <v>1</v>
      </c>
      <c r="C13" s="43" t="s">
        <v>1200</v>
      </c>
      <c r="I13" s="1654"/>
      <c r="J13" s="1655"/>
      <c r="K13" s="1654"/>
      <c r="L13" s="1655"/>
      <c r="M13" s="1527">
        <f>(I13+K13)/2</f>
        <v>0</v>
      </c>
    </row>
    <row r="14" spans="1:14" x14ac:dyDescent="0.2">
      <c r="A14" s="1487">
        <v>2</v>
      </c>
      <c r="C14" s="43" t="s">
        <v>1499</v>
      </c>
      <c r="I14" s="1651"/>
      <c r="J14" s="1452"/>
      <c r="K14" s="1651"/>
      <c r="L14" s="1452"/>
      <c r="M14" s="1527">
        <f t="shared" ref="M14:M18" si="0">(I14+K14)/2</f>
        <v>0</v>
      </c>
    </row>
    <row r="15" spans="1:14" x14ac:dyDescent="0.2">
      <c r="A15" s="1487">
        <v>3</v>
      </c>
      <c r="C15" s="43" t="s">
        <v>1500</v>
      </c>
      <c r="I15" s="1651"/>
      <c r="J15" s="1452"/>
      <c r="K15" s="1651"/>
      <c r="L15" s="1452"/>
      <c r="M15" s="1527">
        <f t="shared" si="0"/>
        <v>0</v>
      </c>
    </row>
    <row r="16" spans="1:14" x14ac:dyDescent="0.2">
      <c r="A16" s="1487">
        <v>4</v>
      </c>
      <c r="C16" s="43" t="s">
        <v>1236</v>
      </c>
      <c r="H16" s="1442"/>
      <c r="I16" s="1651"/>
      <c r="J16" s="1452"/>
      <c r="K16" s="1651"/>
      <c r="L16" s="1452"/>
      <c r="M16" s="1527">
        <f t="shared" si="0"/>
        <v>0</v>
      </c>
      <c r="N16" s="1442"/>
    </row>
    <row r="17" spans="1:14" x14ac:dyDescent="0.2">
      <c r="A17" s="1487">
        <v>5</v>
      </c>
      <c r="C17" s="43" t="s">
        <v>1244</v>
      </c>
      <c r="H17" s="1442"/>
      <c r="I17" s="1651"/>
      <c r="J17" s="1452"/>
      <c r="K17" s="1651"/>
      <c r="L17" s="1452"/>
      <c r="M17" s="1527">
        <f t="shared" si="0"/>
        <v>0</v>
      </c>
      <c r="N17" s="1442"/>
    </row>
    <row r="18" spans="1:14" x14ac:dyDescent="0.2">
      <c r="A18" s="1487">
        <v>6</v>
      </c>
      <c r="C18" s="43" t="s">
        <v>1482</v>
      </c>
      <c r="H18" s="1442"/>
      <c r="I18" s="1651"/>
      <c r="J18" s="1452"/>
      <c r="K18" s="1651"/>
      <c r="L18" s="1452"/>
      <c r="M18" s="1527">
        <f t="shared" si="0"/>
        <v>0</v>
      </c>
      <c r="N18" s="1442"/>
    </row>
    <row r="19" spans="1:14" x14ac:dyDescent="0.2">
      <c r="A19" s="1487">
        <v>7</v>
      </c>
      <c r="H19" s="1442"/>
      <c r="I19" s="1518"/>
      <c r="J19" s="1518"/>
      <c r="K19" s="1518"/>
      <c r="L19" s="1518"/>
      <c r="M19" s="1518"/>
      <c r="N19" s="1442"/>
    </row>
    <row r="20" spans="1:14" x14ac:dyDescent="0.2">
      <c r="A20" s="1487">
        <v>8</v>
      </c>
      <c r="I20" s="586"/>
      <c r="J20" s="586"/>
      <c r="K20" s="586"/>
      <c r="L20" s="586"/>
      <c r="M20" s="586"/>
    </row>
    <row r="21" spans="1:14" x14ac:dyDescent="0.2">
      <c r="A21" s="1487">
        <v>9</v>
      </c>
      <c r="I21" s="586"/>
      <c r="J21" s="586"/>
      <c r="K21" s="586"/>
      <c r="L21" s="586"/>
      <c r="M21" s="586"/>
    </row>
    <row r="22" spans="1:14" x14ac:dyDescent="0.2">
      <c r="A22" s="1487">
        <v>10</v>
      </c>
      <c r="B22" s="185" t="s">
        <v>915</v>
      </c>
      <c r="I22" s="586"/>
      <c r="J22" s="586"/>
      <c r="K22" s="586"/>
      <c r="L22" s="586"/>
      <c r="M22" s="586"/>
    </row>
    <row r="23" spans="1:14" x14ac:dyDescent="0.2">
      <c r="A23" s="1487">
        <v>11</v>
      </c>
      <c r="C23" s="43" t="s">
        <v>1220</v>
      </c>
      <c r="I23" s="1651"/>
      <c r="J23" s="1452"/>
      <c r="K23" s="1651"/>
      <c r="L23" s="1452"/>
      <c r="M23" s="1527">
        <f t="shared" ref="M23:M28" si="1">(I23+K23)/2</f>
        <v>0</v>
      </c>
    </row>
    <row r="24" spans="1:14" x14ac:dyDescent="0.2">
      <c r="A24" s="1487">
        <v>12</v>
      </c>
      <c r="C24" s="43" t="s">
        <v>1221</v>
      </c>
      <c r="I24" s="1651"/>
      <c r="J24" s="1452"/>
      <c r="K24" s="1651"/>
      <c r="L24" s="1452"/>
      <c r="M24" s="1527">
        <f t="shared" si="1"/>
        <v>0</v>
      </c>
    </row>
    <row r="25" spans="1:14" x14ac:dyDescent="0.2">
      <c r="A25" s="1487">
        <v>13</v>
      </c>
      <c r="C25" s="43" t="s">
        <v>1226</v>
      </c>
      <c r="I25" s="1651"/>
      <c r="J25" s="1452"/>
      <c r="K25" s="1651"/>
      <c r="L25" s="1452"/>
      <c r="M25" s="1527">
        <f t="shared" si="1"/>
        <v>0</v>
      </c>
    </row>
    <row r="26" spans="1:14" x14ac:dyDescent="0.2">
      <c r="A26" s="1487">
        <v>14</v>
      </c>
      <c r="C26" s="43" t="s">
        <v>1468</v>
      </c>
      <c r="I26" s="1651"/>
      <c r="J26" s="1452"/>
      <c r="K26" s="1651"/>
      <c r="L26" s="1452"/>
      <c r="M26" s="1527">
        <f t="shared" si="1"/>
        <v>0</v>
      </c>
    </row>
    <row r="27" spans="1:14" x14ac:dyDescent="0.2">
      <c r="A27" s="1487">
        <v>15</v>
      </c>
      <c r="C27" s="43" t="s">
        <v>1501</v>
      </c>
      <c r="I27" s="1651"/>
      <c r="J27" s="1452"/>
      <c r="K27" s="1651"/>
      <c r="L27" s="1452"/>
      <c r="M27" s="1527">
        <f t="shared" si="1"/>
        <v>0</v>
      </c>
    </row>
    <row r="28" spans="1:14" x14ac:dyDescent="0.2">
      <c r="A28" s="1487">
        <v>16</v>
      </c>
      <c r="C28" s="43" t="s">
        <v>1486</v>
      </c>
      <c r="I28" s="1651"/>
      <c r="J28" s="1452"/>
      <c r="K28" s="1651"/>
      <c r="L28" s="1452"/>
      <c r="M28" s="1527">
        <f t="shared" si="1"/>
        <v>0</v>
      </c>
    </row>
  </sheetData>
  <sheetProtection sheet="1" objects="1" scenarios="1"/>
  <mergeCells count="6">
    <mergeCell ref="A1:M1"/>
    <mergeCell ref="A3:M3"/>
    <mergeCell ref="E5:G5"/>
    <mergeCell ref="J5:M5"/>
    <mergeCell ref="G7:M7"/>
    <mergeCell ref="A2:M2"/>
  </mergeCells>
  <printOptions horizontalCentered="1"/>
  <pageMargins left="0.54" right="0.54" top="0.69" bottom="0.78" header="0.5" footer="0.5"/>
  <pageSetup scale="96"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39"/>
  <sheetViews>
    <sheetView topLeftCell="A13" zoomScaleNormal="100" workbookViewId="0">
      <selection activeCell="Q1" sqref="Q1"/>
    </sheetView>
  </sheetViews>
  <sheetFormatPr defaultRowHeight="12.75" x14ac:dyDescent="0.2"/>
  <cols>
    <col min="1" max="1" width="3.7109375" style="43" customWidth="1"/>
    <col min="2" max="2" width="1.28515625" style="43" customWidth="1"/>
    <col min="3" max="3" width="2.7109375" style="43" customWidth="1"/>
    <col min="4" max="4" width="9.42578125" style="43" customWidth="1"/>
    <col min="5" max="5" width="9.140625" style="43"/>
    <col min="6" max="6" width="7.42578125" style="43" customWidth="1"/>
    <col min="7" max="7" width="9.140625" style="43"/>
    <col min="8" max="8" width="13.28515625" style="43" customWidth="1"/>
    <col min="9" max="9" width="3.140625" style="43" customWidth="1"/>
    <col min="10" max="10" width="10.85546875" style="43" customWidth="1"/>
    <col min="11" max="11" width="1.5703125" style="43" customWidth="1"/>
    <col min="12" max="12" width="9" style="43" customWidth="1"/>
    <col min="13" max="13" width="1.5703125" style="43" customWidth="1"/>
    <col min="14" max="14" width="15.5703125" style="43" customWidth="1"/>
    <col min="15" max="15" width="1.5703125" style="43" customWidth="1"/>
    <col min="16" max="16384" width="9.140625" style="43"/>
  </cols>
  <sheetData>
    <row r="1" spans="1:15" ht="18" x14ac:dyDescent="0.25">
      <c r="A1" s="1737" t="s">
        <v>1319</v>
      </c>
      <c r="B1" s="1737"/>
      <c r="C1" s="1737"/>
      <c r="D1" s="1737"/>
      <c r="E1" s="1737"/>
      <c r="F1" s="1737"/>
      <c r="G1" s="1737"/>
      <c r="H1" s="1737"/>
      <c r="I1" s="1737"/>
      <c r="J1" s="1737"/>
      <c r="K1" s="1737"/>
      <c r="L1" s="1737"/>
      <c r="M1" s="1737"/>
      <c r="N1" s="1737"/>
    </row>
    <row r="2" spans="1:15" ht="18" x14ac:dyDescent="0.25">
      <c r="A2" s="1737" t="s">
        <v>1516</v>
      </c>
      <c r="B2" s="1737"/>
      <c r="C2" s="1737"/>
      <c r="D2" s="1737"/>
      <c r="E2" s="1737"/>
      <c r="F2" s="1737"/>
      <c r="G2" s="1737"/>
      <c r="H2" s="1737"/>
      <c r="I2" s="1737"/>
      <c r="J2" s="1737"/>
      <c r="K2" s="1737"/>
      <c r="L2" s="1737"/>
      <c r="M2" s="1737"/>
      <c r="N2" s="1737"/>
    </row>
    <row r="3" spans="1:15" x14ac:dyDescent="0.2">
      <c r="A3" s="1745" t="s">
        <v>1497</v>
      </c>
      <c r="B3" s="1745"/>
      <c r="C3" s="1745"/>
      <c r="D3" s="1745"/>
      <c r="E3" s="1745"/>
      <c r="F3" s="1745"/>
      <c r="G3" s="1745"/>
      <c r="H3" s="1745"/>
      <c r="I3" s="1745"/>
      <c r="J3" s="1745"/>
      <c r="K3" s="1745"/>
      <c r="L3" s="1745"/>
      <c r="M3" s="1745"/>
      <c r="N3" s="1745"/>
      <c r="O3" s="24"/>
    </row>
    <row r="5" spans="1:15" x14ac:dyDescent="0.2">
      <c r="A5" s="43" t="s">
        <v>725</v>
      </c>
      <c r="E5" s="1746"/>
      <c r="F5" s="1746"/>
      <c r="G5" s="1746"/>
      <c r="H5" s="1746"/>
      <c r="I5" s="18"/>
      <c r="J5" s="210" t="s">
        <v>258</v>
      </c>
      <c r="K5" s="1744"/>
      <c r="L5" s="1744"/>
      <c r="M5" s="1744"/>
      <c r="N5" s="1744"/>
    </row>
    <row r="7" spans="1:15" x14ac:dyDescent="0.2">
      <c r="N7" s="1487" t="s">
        <v>394</v>
      </c>
    </row>
    <row r="8" spans="1:15" ht="13.5" thickBot="1" x14ac:dyDescent="0.25">
      <c r="B8" s="185" t="s">
        <v>1512</v>
      </c>
      <c r="N8" s="1489" t="s">
        <v>395</v>
      </c>
    </row>
    <row r="9" spans="1:15" x14ac:dyDescent="0.2">
      <c r="A9" s="1487">
        <v>1</v>
      </c>
      <c r="C9" s="43" t="s">
        <v>705</v>
      </c>
      <c r="N9" s="1654"/>
    </row>
    <row r="10" spans="1:15" x14ac:dyDescent="0.2">
      <c r="A10" s="1487">
        <v>2</v>
      </c>
      <c r="C10" s="43" t="s">
        <v>396</v>
      </c>
      <c r="N10" s="1654"/>
    </row>
    <row r="11" spans="1:15" x14ac:dyDescent="0.2">
      <c r="A11" s="1487">
        <v>3</v>
      </c>
      <c r="C11" s="43" t="s">
        <v>990</v>
      </c>
      <c r="N11" s="1654"/>
    </row>
    <row r="12" spans="1:15" x14ac:dyDescent="0.2">
      <c r="A12" s="1487">
        <v>4</v>
      </c>
      <c r="C12" s="43" t="s">
        <v>991</v>
      </c>
      <c r="N12" s="1654"/>
    </row>
    <row r="13" spans="1:15" x14ac:dyDescent="0.2">
      <c r="A13" s="1487">
        <v>5</v>
      </c>
      <c r="C13" s="43" t="s">
        <v>1514</v>
      </c>
      <c r="N13" s="1656"/>
    </row>
    <row r="14" spans="1:15" x14ac:dyDescent="0.2">
      <c r="A14" s="1487">
        <v>6</v>
      </c>
      <c r="C14" s="43" t="s">
        <v>1513</v>
      </c>
      <c r="N14" s="1656"/>
    </row>
    <row r="15" spans="1:15" x14ac:dyDescent="0.2">
      <c r="A15" s="1487">
        <v>7</v>
      </c>
      <c r="C15" s="18" t="s">
        <v>410</v>
      </c>
      <c r="N15" s="1656"/>
    </row>
    <row r="16" spans="1:15" x14ac:dyDescent="0.2">
      <c r="A16" s="1487">
        <v>8</v>
      </c>
      <c r="C16" s="18"/>
      <c r="N16" s="1519"/>
    </row>
    <row r="17" spans="1:16" x14ac:dyDescent="0.2">
      <c r="A17" s="1487">
        <v>9</v>
      </c>
      <c r="B17" s="185" t="s">
        <v>1511</v>
      </c>
      <c r="C17" s="18"/>
      <c r="N17" s="1519"/>
    </row>
    <row r="18" spans="1:16" x14ac:dyDescent="0.2">
      <c r="A18" s="1487">
        <v>10</v>
      </c>
      <c r="C18" s="18" t="s">
        <v>1502</v>
      </c>
      <c r="N18" s="1654"/>
    </row>
    <row r="19" spans="1:16" x14ac:dyDescent="0.2">
      <c r="A19" s="1487">
        <v>11</v>
      </c>
      <c r="C19" s="18" t="s">
        <v>1503</v>
      </c>
      <c r="N19" s="1656"/>
    </row>
    <row r="20" spans="1:16" x14ac:dyDescent="0.2">
      <c r="A20" s="1487">
        <v>12</v>
      </c>
      <c r="C20" s="18" t="s">
        <v>1504</v>
      </c>
      <c r="N20" s="1656"/>
    </row>
    <row r="21" spans="1:16" x14ac:dyDescent="0.2">
      <c r="A21" s="1487">
        <v>13</v>
      </c>
      <c r="C21" s="209" t="s">
        <v>1505</v>
      </c>
      <c r="N21" s="1656"/>
    </row>
    <row r="22" spans="1:16" x14ac:dyDescent="0.2">
      <c r="A22" s="1487">
        <v>14</v>
      </c>
      <c r="C22" s="209" t="s">
        <v>1506</v>
      </c>
      <c r="N22" s="1656"/>
    </row>
    <row r="23" spans="1:16" x14ac:dyDescent="0.2">
      <c r="A23" s="1487">
        <v>15</v>
      </c>
      <c r="C23" s="209" t="s">
        <v>1507</v>
      </c>
      <c r="N23" s="1656"/>
    </row>
    <row r="24" spans="1:16" x14ac:dyDescent="0.2">
      <c r="A24" s="1487">
        <v>16</v>
      </c>
      <c r="C24" s="209" t="s">
        <v>1508</v>
      </c>
      <c r="N24" s="1656"/>
    </row>
    <row r="25" spans="1:16" x14ac:dyDescent="0.2">
      <c r="A25" s="1487">
        <v>17</v>
      </c>
      <c r="C25" s="209" t="s">
        <v>1509</v>
      </c>
      <c r="N25" s="1656"/>
    </row>
    <row r="26" spans="1:16" x14ac:dyDescent="0.2">
      <c r="A26" s="1487">
        <v>18</v>
      </c>
      <c r="C26" s="209" t="s">
        <v>1325</v>
      </c>
      <c r="N26" s="1656"/>
    </row>
    <row r="27" spans="1:16" x14ac:dyDescent="0.2">
      <c r="A27" s="1487">
        <v>19</v>
      </c>
      <c r="C27" s="209" t="s">
        <v>1510</v>
      </c>
      <c r="N27" s="1656"/>
    </row>
    <row r="28" spans="1:16" x14ac:dyDescent="0.2">
      <c r="A28" s="1487">
        <v>20</v>
      </c>
    </row>
    <row r="29" spans="1:16" x14ac:dyDescent="0.2">
      <c r="A29" s="1487">
        <v>21</v>
      </c>
      <c r="B29" s="185" t="s">
        <v>246</v>
      </c>
      <c r="H29" s="1442"/>
      <c r="I29" s="1442"/>
      <c r="J29" s="1442"/>
      <c r="K29" s="1442"/>
      <c r="L29" s="1442"/>
      <c r="M29" s="1442"/>
      <c r="N29" s="1442"/>
      <c r="O29" s="1442"/>
      <c r="P29" s="1442"/>
    </row>
    <row r="30" spans="1:16" x14ac:dyDescent="0.2">
      <c r="A30" s="1487">
        <v>22</v>
      </c>
      <c r="H30" s="1442"/>
      <c r="I30" s="1442"/>
      <c r="J30" s="1443"/>
      <c r="K30" s="1443"/>
      <c r="L30" s="1443"/>
      <c r="M30" s="1443"/>
      <c r="N30" s="1443" t="s">
        <v>394</v>
      </c>
      <c r="O30" s="1442"/>
      <c r="P30" s="1442"/>
    </row>
    <row r="31" spans="1:16" x14ac:dyDescent="0.2">
      <c r="A31" s="1487">
        <v>23</v>
      </c>
      <c r="B31" s="1" t="s">
        <v>247</v>
      </c>
      <c r="C31" s="1"/>
      <c r="D31" s="1"/>
      <c r="E31" s="1"/>
      <c r="G31" s="43" t="s">
        <v>248</v>
      </c>
      <c r="H31" s="1442"/>
      <c r="I31" s="1442"/>
      <c r="J31" s="1443" t="s">
        <v>249</v>
      </c>
      <c r="K31" s="1443"/>
      <c r="L31" s="1443" t="s">
        <v>250</v>
      </c>
      <c r="M31" s="1443"/>
      <c r="N31" s="1443" t="s">
        <v>912</v>
      </c>
      <c r="O31" s="1442"/>
      <c r="P31" s="1442"/>
    </row>
    <row r="32" spans="1:16" x14ac:dyDescent="0.2">
      <c r="A32" s="1487">
        <v>24</v>
      </c>
      <c r="H32" s="1442"/>
      <c r="I32" s="1442"/>
      <c r="J32" s="1520"/>
      <c r="K32" s="1521"/>
      <c r="L32" s="1521"/>
      <c r="M32" s="1445"/>
      <c r="N32" s="1446"/>
      <c r="O32" s="1442"/>
      <c r="P32" s="1442"/>
    </row>
    <row r="33" spans="1:16" x14ac:dyDescent="0.2">
      <c r="A33" s="1487">
        <v>25</v>
      </c>
      <c r="C33" s="43" t="s">
        <v>251</v>
      </c>
      <c r="H33" s="1442"/>
      <c r="I33" s="1442"/>
      <c r="J33" s="1657"/>
      <c r="K33" s="1522"/>
      <c r="L33" s="1651"/>
      <c r="M33" s="1447"/>
      <c r="N33" s="1534">
        <f t="shared" ref="N33:N35" si="0">(J33+L33)/2</f>
        <v>0</v>
      </c>
      <c r="O33" s="1442"/>
      <c r="P33" s="1442"/>
    </row>
    <row r="34" spans="1:16" x14ac:dyDescent="0.2">
      <c r="A34" s="1487">
        <v>26</v>
      </c>
      <c r="C34" s="43" t="s">
        <v>252</v>
      </c>
      <c r="H34" s="1442"/>
      <c r="I34" s="1442"/>
      <c r="J34" s="1657"/>
      <c r="K34" s="1522"/>
      <c r="L34" s="1522"/>
      <c r="M34" s="1447"/>
      <c r="N34" s="1534">
        <f t="shared" si="0"/>
        <v>0</v>
      </c>
      <c r="O34" s="1442"/>
      <c r="P34" s="1442"/>
    </row>
    <row r="35" spans="1:16" x14ac:dyDescent="0.2">
      <c r="A35" s="1487">
        <v>27</v>
      </c>
      <c r="D35" s="43" t="s">
        <v>253</v>
      </c>
      <c r="H35" s="1442"/>
      <c r="I35" s="1442"/>
      <c r="J35" s="1657"/>
      <c r="K35" s="1522"/>
      <c r="L35" s="1658"/>
      <c r="M35" s="1447"/>
      <c r="N35" s="1534">
        <f t="shared" si="0"/>
        <v>0</v>
      </c>
      <c r="O35" s="1442"/>
      <c r="P35" s="1442"/>
    </row>
    <row r="36" spans="1:16" x14ac:dyDescent="0.2">
      <c r="H36" s="1442"/>
      <c r="I36" s="1442"/>
      <c r="J36" s="1523"/>
      <c r="K36" s="1524"/>
      <c r="L36" s="1524"/>
      <c r="M36" s="1449"/>
      <c r="N36" s="1450"/>
      <c r="O36" s="1442"/>
      <c r="P36" s="1442"/>
    </row>
    <row r="37" spans="1:16" x14ac:dyDescent="0.2">
      <c r="H37" s="1442"/>
      <c r="I37" s="1442"/>
      <c r="J37" s="1442"/>
      <c r="K37" s="1442"/>
      <c r="L37" s="1442"/>
      <c r="M37" s="1442"/>
      <c r="N37" s="1442"/>
      <c r="O37" s="1442"/>
      <c r="P37" s="1442"/>
    </row>
    <row r="38" spans="1:16" x14ac:dyDescent="0.2">
      <c r="H38" s="1442"/>
      <c r="I38" s="1442"/>
      <c r="J38" s="1442"/>
      <c r="K38" s="1442"/>
      <c r="L38" s="1442"/>
      <c r="M38" s="1442"/>
      <c r="N38" s="1442"/>
      <c r="O38" s="1442"/>
      <c r="P38" s="1442"/>
    </row>
    <row r="39" spans="1:16" x14ac:dyDescent="0.2">
      <c r="H39" s="1442"/>
      <c r="I39" s="1442"/>
      <c r="J39" s="1442"/>
      <c r="K39" s="1442"/>
      <c r="L39" s="1442"/>
      <c r="M39" s="1442"/>
      <c r="N39" s="1442"/>
      <c r="O39" s="1442"/>
      <c r="P39" s="1442"/>
    </row>
  </sheetData>
  <sheetProtection sheet="1" objects="1" scenarios="1"/>
  <mergeCells count="5">
    <mergeCell ref="A1:N1"/>
    <mergeCell ref="A3:N3"/>
    <mergeCell ref="E5:H5"/>
    <mergeCell ref="K5:N5"/>
    <mergeCell ref="A2:N2"/>
  </mergeCells>
  <printOptions horizontalCentered="1"/>
  <pageMargins left="0.54" right="0.54" top="0.69" bottom="0.78" header="0.5" footer="0.5"/>
  <pageSetup scale="96" orientation="portrait" r:id="rId1"/>
  <headerFooter alignWithMargins="0">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77"/>
  <sheetViews>
    <sheetView zoomScaleNormal="100" workbookViewId="0">
      <selection activeCell="L1" sqref="L1"/>
    </sheetView>
  </sheetViews>
  <sheetFormatPr defaultRowHeight="12.75" x14ac:dyDescent="0.2"/>
  <cols>
    <col min="1" max="1" width="4" style="43" customWidth="1"/>
    <col min="2" max="16384" width="9.140625" style="43"/>
  </cols>
  <sheetData>
    <row r="1" spans="1:10" ht="18" customHeight="1" x14ac:dyDescent="0.25">
      <c r="A1" s="1748" t="s">
        <v>1086</v>
      </c>
      <c r="B1" s="1748"/>
      <c r="C1" s="1748"/>
      <c r="D1" s="1748"/>
      <c r="E1" s="1748"/>
      <c r="F1" s="1748"/>
      <c r="G1" s="1748"/>
      <c r="H1" s="1748"/>
      <c r="I1" s="1748"/>
      <c r="J1" s="1748"/>
    </row>
    <row r="2" spans="1:10" ht="18" customHeight="1" x14ac:dyDescent="0.25">
      <c r="A2" s="1737" t="s">
        <v>1517</v>
      </c>
      <c r="B2" s="1737"/>
      <c r="C2" s="1737"/>
      <c r="D2" s="1737"/>
      <c r="E2" s="1737"/>
      <c r="F2" s="1737"/>
      <c r="G2" s="1737"/>
      <c r="H2" s="1737"/>
      <c r="I2" s="1737"/>
      <c r="J2" s="1737"/>
    </row>
    <row r="3" spans="1:10" ht="61.5" customHeight="1" x14ac:dyDescent="0.2">
      <c r="A3" s="1749" t="s">
        <v>1087</v>
      </c>
      <c r="B3" s="1749"/>
      <c r="C3" s="1749"/>
      <c r="D3" s="1749"/>
      <c r="E3" s="1749"/>
      <c r="F3" s="1749"/>
      <c r="G3" s="1749"/>
      <c r="H3" s="1749"/>
      <c r="I3" s="1749"/>
      <c r="J3" s="1749"/>
    </row>
    <row r="6" spans="1:10" x14ac:dyDescent="0.2">
      <c r="A6" s="326">
        <v>1</v>
      </c>
      <c r="B6" s="1747"/>
      <c r="C6" s="1747"/>
      <c r="D6" s="1747"/>
      <c r="E6" s="1747"/>
      <c r="F6" s="1747"/>
      <c r="G6" s="1747"/>
      <c r="H6" s="1747"/>
      <c r="I6" s="1747"/>
      <c r="J6" s="1747"/>
    </row>
    <row r="7" spans="1:10" x14ac:dyDescent="0.2">
      <c r="A7" s="326">
        <v>2</v>
      </c>
      <c r="B7" s="1747"/>
      <c r="C7" s="1747"/>
      <c r="D7" s="1747"/>
      <c r="E7" s="1747"/>
      <c r="F7" s="1747"/>
      <c r="G7" s="1747"/>
      <c r="H7" s="1747"/>
      <c r="I7" s="1747"/>
      <c r="J7" s="1747"/>
    </row>
    <row r="8" spans="1:10" x14ac:dyDescent="0.2">
      <c r="A8" s="326">
        <v>3</v>
      </c>
      <c r="B8" s="1747"/>
      <c r="C8" s="1747"/>
      <c r="D8" s="1747"/>
      <c r="E8" s="1747"/>
      <c r="F8" s="1747"/>
      <c r="G8" s="1747"/>
      <c r="H8" s="1747"/>
      <c r="I8" s="1747"/>
      <c r="J8" s="1747"/>
    </row>
    <row r="9" spans="1:10" x14ac:dyDescent="0.2">
      <c r="A9" s="326">
        <v>4</v>
      </c>
      <c r="B9" s="1747"/>
      <c r="C9" s="1747"/>
      <c r="D9" s="1747"/>
      <c r="E9" s="1747"/>
      <c r="F9" s="1747"/>
      <c r="G9" s="1747"/>
      <c r="H9" s="1747"/>
      <c r="I9" s="1747"/>
      <c r="J9" s="1747"/>
    </row>
    <row r="10" spans="1:10" x14ac:dyDescent="0.2">
      <c r="A10" s="326">
        <v>5</v>
      </c>
      <c r="B10" s="1747"/>
      <c r="C10" s="1747"/>
      <c r="D10" s="1747"/>
      <c r="E10" s="1747"/>
      <c r="F10" s="1747"/>
      <c r="G10" s="1747"/>
      <c r="H10" s="1747"/>
      <c r="I10" s="1747"/>
      <c r="J10" s="1747"/>
    </row>
    <row r="11" spans="1:10" x14ac:dyDescent="0.2">
      <c r="A11" s="326">
        <v>6</v>
      </c>
      <c r="B11" s="1747"/>
      <c r="C11" s="1747"/>
      <c r="D11" s="1747"/>
      <c r="E11" s="1747"/>
      <c r="F11" s="1747"/>
      <c r="G11" s="1747"/>
      <c r="H11" s="1747"/>
      <c r="I11" s="1747"/>
      <c r="J11" s="1747"/>
    </row>
    <row r="12" spans="1:10" x14ac:dyDescent="0.2">
      <c r="A12" s="326">
        <v>7</v>
      </c>
      <c r="B12" s="1747"/>
      <c r="C12" s="1747"/>
      <c r="D12" s="1747"/>
      <c r="E12" s="1747"/>
      <c r="F12" s="1747"/>
      <c r="G12" s="1747"/>
      <c r="H12" s="1747"/>
      <c r="I12" s="1747"/>
      <c r="J12" s="1747"/>
    </row>
    <row r="13" spans="1:10" x14ac:dyDescent="0.2">
      <c r="A13" s="326">
        <v>8</v>
      </c>
      <c r="B13" s="1747"/>
      <c r="C13" s="1747"/>
      <c r="D13" s="1747"/>
      <c r="E13" s="1747"/>
      <c r="F13" s="1747"/>
      <c r="G13" s="1747"/>
      <c r="H13" s="1747"/>
      <c r="I13" s="1747"/>
      <c r="J13" s="1747"/>
    </row>
    <row r="14" spans="1:10" x14ac:dyDescent="0.2">
      <c r="A14" s="326">
        <v>9</v>
      </c>
      <c r="B14" s="1747"/>
      <c r="C14" s="1747"/>
      <c r="D14" s="1747"/>
      <c r="E14" s="1747"/>
      <c r="F14" s="1747"/>
      <c r="G14" s="1747"/>
      <c r="H14" s="1747"/>
      <c r="I14" s="1747"/>
      <c r="J14" s="1747"/>
    </row>
    <row r="15" spans="1:10" x14ac:dyDescent="0.2">
      <c r="A15" s="326">
        <v>10</v>
      </c>
      <c r="B15" s="1747"/>
      <c r="C15" s="1747"/>
      <c r="D15" s="1747"/>
      <c r="E15" s="1747"/>
      <c r="F15" s="1747"/>
      <c r="G15" s="1747"/>
      <c r="H15" s="1747"/>
      <c r="I15" s="1747"/>
      <c r="J15" s="1747"/>
    </row>
    <row r="16" spans="1:10" x14ac:dyDescent="0.2">
      <c r="A16" s="326">
        <v>11</v>
      </c>
      <c r="B16" s="1747"/>
      <c r="C16" s="1747"/>
      <c r="D16" s="1747"/>
      <c r="E16" s="1747"/>
      <c r="F16" s="1747"/>
      <c r="G16" s="1747"/>
      <c r="H16" s="1747"/>
      <c r="I16" s="1747"/>
      <c r="J16" s="1747"/>
    </row>
    <row r="17" spans="1:10" x14ac:dyDescent="0.2">
      <c r="A17" s="326">
        <v>12</v>
      </c>
      <c r="B17" s="1747"/>
      <c r="C17" s="1747"/>
      <c r="D17" s="1747"/>
      <c r="E17" s="1747"/>
      <c r="F17" s="1747"/>
      <c r="G17" s="1747"/>
      <c r="H17" s="1747"/>
      <c r="I17" s="1747"/>
      <c r="J17" s="1747"/>
    </row>
    <row r="18" spans="1:10" x14ac:dyDescent="0.2">
      <c r="A18" s="326">
        <v>13</v>
      </c>
      <c r="B18" s="1747"/>
      <c r="C18" s="1747"/>
      <c r="D18" s="1747"/>
      <c r="E18" s="1747"/>
      <c r="F18" s="1747"/>
      <c r="G18" s="1747"/>
      <c r="H18" s="1747"/>
      <c r="I18" s="1747"/>
      <c r="J18" s="1747"/>
    </row>
    <row r="19" spans="1:10" x14ac:dyDescent="0.2">
      <c r="A19" s="326">
        <v>14</v>
      </c>
      <c r="B19" s="1747"/>
      <c r="C19" s="1747"/>
      <c r="D19" s="1747"/>
      <c r="E19" s="1747"/>
      <c r="F19" s="1747"/>
      <c r="G19" s="1747"/>
      <c r="H19" s="1747"/>
      <c r="I19" s="1747"/>
      <c r="J19" s="1747"/>
    </row>
    <row r="20" spans="1:10" x14ac:dyDescent="0.2">
      <c r="A20" s="326">
        <v>15</v>
      </c>
      <c r="B20" s="1747"/>
      <c r="C20" s="1747"/>
      <c r="D20" s="1747"/>
      <c r="E20" s="1747"/>
      <c r="F20" s="1747"/>
      <c r="G20" s="1747"/>
      <c r="H20" s="1747"/>
      <c r="I20" s="1747"/>
      <c r="J20" s="1747"/>
    </row>
    <row r="21" spans="1:10" x14ac:dyDescent="0.2">
      <c r="A21" s="326">
        <v>16</v>
      </c>
      <c r="B21" s="1747"/>
      <c r="C21" s="1747"/>
      <c r="D21" s="1747"/>
      <c r="E21" s="1747"/>
      <c r="F21" s="1747"/>
      <c r="G21" s="1747"/>
      <c r="H21" s="1747"/>
      <c r="I21" s="1747"/>
      <c r="J21" s="1747"/>
    </row>
    <row r="22" spans="1:10" x14ac:dyDescent="0.2">
      <c r="A22" s="326">
        <v>17</v>
      </c>
      <c r="B22" s="1747"/>
      <c r="C22" s="1747"/>
      <c r="D22" s="1747"/>
      <c r="E22" s="1747"/>
      <c r="F22" s="1747"/>
      <c r="G22" s="1747"/>
      <c r="H22" s="1747"/>
      <c r="I22" s="1747"/>
      <c r="J22" s="1747"/>
    </row>
    <row r="23" spans="1:10" x14ac:dyDescent="0.2">
      <c r="A23" s="326">
        <v>18</v>
      </c>
      <c r="B23" s="1747"/>
      <c r="C23" s="1747"/>
      <c r="D23" s="1747"/>
      <c r="E23" s="1747"/>
      <c r="F23" s="1747"/>
      <c r="G23" s="1747"/>
      <c r="H23" s="1747"/>
      <c r="I23" s="1747"/>
      <c r="J23" s="1747"/>
    </row>
    <row r="24" spans="1:10" x14ac:dyDescent="0.2">
      <c r="A24" s="326">
        <v>19</v>
      </c>
      <c r="B24" s="1747"/>
      <c r="C24" s="1747"/>
      <c r="D24" s="1747"/>
      <c r="E24" s="1747"/>
      <c r="F24" s="1747"/>
      <c r="G24" s="1747"/>
      <c r="H24" s="1747"/>
      <c r="I24" s="1747"/>
      <c r="J24" s="1747"/>
    </row>
    <row r="25" spans="1:10" x14ac:dyDescent="0.2">
      <c r="A25" s="326">
        <v>20</v>
      </c>
      <c r="B25" s="1747"/>
      <c r="C25" s="1747"/>
      <c r="D25" s="1747"/>
      <c r="E25" s="1747"/>
      <c r="F25" s="1747"/>
      <c r="G25" s="1747"/>
      <c r="H25" s="1747"/>
      <c r="I25" s="1747"/>
      <c r="J25" s="1747"/>
    </row>
    <row r="26" spans="1:10" x14ac:dyDescent="0.2">
      <c r="A26" s="181"/>
      <c r="B26" s="181"/>
      <c r="C26" s="181"/>
      <c r="D26" s="181"/>
      <c r="E26" s="181"/>
      <c r="F26" s="181"/>
      <c r="G26" s="181"/>
      <c r="H26" s="181"/>
      <c r="I26" s="181"/>
      <c r="J26" s="181"/>
    </row>
    <row r="27" spans="1:10" x14ac:dyDescent="0.2">
      <c r="A27" s="181"/>
      <c r="B27" s="181"/>
      <c r="C27" s="181"/>
      <c r="D27" s="181"/>
      <c r="E27" s="181"/>
      <c r="F27" s="181"/>
      <c r="G27" s="181"/>
      <c r="H27" s="181"/>
      <c r="I27" s="181"/>
      <c r="J27" s="181"/>
    </row>
    <row r="28" spans="1:10" x14ac:dyDescent="0.2">
      <c r="A28" s="181"/>
      <c r="B28" s="181"/>
      <c r="C28" s="181"/>
      <c r="D28" s="181"/>
      <c r="E28" s="181"/>
      <c r="F28" s="181"/>
      <c r="G28" s="181"/>
      <c r="H28" s="181"/>
      <c r="I28" s="181"/>
      <c r="J28" s="181"/>
    </row>
    <row r="29" spans="1:10" x14ac:dyDescent="0.2">
      <c r="A29" s="181"/>
      <c r="B29" s="181"/>
      <c r="C29" s="181"/>
      <c r="D29" s="181"/>
      <c r="E29" s="181"/>
      <c r="F29" s="181"/>
      <c r="G29" s="181"/>
      <c r="H29" s="181"/>
      <c r="I29" s="181"/>
      <c r="J29" s="181"/>
    </row>
    <row r="30" spans="1:10" x14ac:dyDescent="0.2">
      <c r="A30" s="181"/>
      <c r="B30" s="181"/>
      <c r="C30" s="181"/>
      <c r="D30" s="181"/>
      <c r="E30" s="181"/>
      <c r="F30" s="181"/>
      <c r="G30" s="181"/>
      <c r="H30" s="181"/>
      <c r="I30" s="181"/>
      <c r="J30" s="181"/>
    </row>
    <row r="31" spans="1:10" x14ac:dyDescent="0.2">
      <c r="A31" s="181"/>
      <c r="B31" s="181"/>
      <c r="C31" s="181"/>
      <c r="D31" s="181"/>
      <c r="E31" s="181"/>
      <c r="F31" s="181"/>
      <c r="G31" s="181"/>
      <c r="H31" s="181"/>
      <c r="I31" s="181"/>
      <c r="J31" s="181"/>
    </row>
    <row r="32" spans="1:10" x14ac:dyDescent="0.2">
      <c r="A32" s="181"/>
      <c r="B32" s="181"/>
      <c r="C32" s="181"/>
      <c r="D32" s="181"/>
      <c r="E32" s="181"/>
      <c r="F32" s="181"/>
      <c r="G32" s="181"/>
      <c r="H32" s="181"/>
      <c r="I32" s="181"/>
      <c r="J32" s="181"/>
    </row>
    <row r="33" spans="1:10" x14ac:dyDescent="0.2">
      <c r="A33" s="181"/>
      <c r="B33" s="181"/>
      <c r="C33" s="181"/>
      <c r="D33" s="181"/>
      <c r="E33" s="181"/>
      <c r="F33" s="181"/>
      <c r="G33" s="181"/>
      <c r="H33" s="181"/>
      <c r="I33" s="181"/>
      <c r="J33" s="181"/>
    </row>
    <row r="34" spans="1:10" x14ac:dyDescent="0.2">
      <c r="A34" s="181"/>
      <c r="B34" s="181"/>
      <c r="C34" s="181"/>
      <c r="D34" s="181"/>
      <c r="E34" s="181"/>
      <c r="F34" s="181"/>
      <c r="G34" s="181"/>
      <c r="H34" s="181"/>
      <c r="I34" s="181"/>
      <c r="J34" s="181"/>
    </row>
    <row r="35" spans="1:10" x14ac:dyDescent="0.2">
      <c r="A35" s="181"/>
      <c r="B35" s="181"/>
      <c r="C35" s="181"/>
      <c r="D35" s="181"/>
      <c r="E35" s="181"/>
      <c r="F35" s="181"/>
      <c r="G35" s="181"/>
      <c r="H35" s="181"/>
      <c r="I35" s="181"/>
      <c r="J35" s="181"/>
    </row>
    <row r="36" spans="1:10" x14ac:dyDescent="0.2">
      <c r="A36" s="181"/>
      <c r="B36" s="181"/>
      <c r="C36" s="181"/>
      <c r="D36" s="181"/>
      <c r="E36" s="181"/>
      <c r="F36" s="181"/>
      <c r="G36" s="181"/>
      <c r="H36" s="181"/>
      <c r="I36" s="181"/>
      <c r="J36" s="181"/>
    </row>
    <row r="37" spans="1:10" x14ac:dyDescent="0.2">
      <c r="A37" s="181"/>
      <c r="B37" s="181"/>
      <c r="C37" s="181"/>
      <c r="D37" s="181"/>
      <c r="E37" s="181"/>
      <c r="F37" s="181"/>
      <c r="G37" s="181"/>
      <c r="H37" s="181"/>
      <c r="I37" s="181"/>
      <c r="J37" s="181"/>
    </row>
    <row r="38" spans="1:10" x14ac:dyDescent="0.2">
      <c r="A38" s="181"/>
      <c r="B38" s="181"/>
      <c r="C38" s="181"/>
      <c r="D38" s="181"/>
      <c r="E38" s="181"/>
      <c r="F38" s="181"/>
      <c r="G38" s="181"/>
      <c r="H38" s="181"/>
      <c r="I38" s="181"/>
      <c r="J38" s="181"/>
    </row>
    <row r="39" spans="1:10" x14ac:dyDescent="0.2">
      <c r="A39" s="181"/>
      <c r="B39" s="181"/>
      <c r="C39" s="181"/>
      <c r="D39" s="181"/>
      <c r="E39" s="181"/>
      <c r="F39" s="181"/>
      <c r="G39" s="181"/>
      <c r="H39" s="181"/>
      <c r="I39" s="181"/>
      <c r="J39" s="181"/>
    </row>
    <row r="40" spans="1:10" x14ac:dyDescent="0.2">
      <c r="A40" s="181"/>
      <c r="B40" s="181"/>
      <c r="C40" s="181"/>
      <c r="D40" s="181"/>
      <c r="E40" s="181"/>
      <c r="F40" s="181"/>
      <c r="G40" s="181"/>
      <c r="H40" s="181"/>
      <c r="I40" s="181"/>
      <c r="J40" s="181"/>
    </row>
    <row r="41" spans="1:10" x14ac:dyDescent="0.2">
      <c r="A41" s="181"/>
      <c r="B41" s="181"/>
      <c r="C41" s="181"/>
      <c r="D41" s="181"/>
      <c r="E41" s="181"/>
      <c r="F41" s="181"/>
      <c r="G41" s="181"/>
      <c r="H41" s="181"/>
      <c r="I41" s="181"/>
      <c r="J41" s="181"/>
    </row>
    <row r="42" spans="1:10" x14ac:dyDescent="0.2">
      <c r="A42" s="181"/>
      <c r="B42" s="181"/>
      <c r="C42" s="181"/>
      <c r="D42" s="181"/>
      <c r="E42" s="181"/>
      <c r="F42" s="181"/>
      <c r="G42" s="181"/>
      <c r="H42" s="181"/>
      <c r="I42" s="181"/>
      <c r="J42" s="181"/>
    </row>
    <row r="43" spans="1:10" x14ac:dyDescent="0.2">
      <c r="A43" s="181"/>
      <c r="B43" s="181"/>
      <c r="C43" s="181"/>
      <c r="D43" s="181"/>
      <c r="E43" s="181"/>
      <c r="F43" s="181"/>
      <c r="G43" s="181"/>
      <c r="H43" s="181"/>
      <c r="I43" s="181"/>
      <c r="J43" s="181"/>
    </row>
    <row r="44" spans="1:10" x14ac:dyDescent="0.2">
      <c r="A44" s="181"/>
      <c r="B44" s="181"/>
      <c r="C44" s="181"/>
      <c r="D44" s="181"/>
      <c r="E44" s="181"/>
      <c r="F44" s="181"/>
      <c r="G44" s="181"/>
      <c r="H44" s="181"/>
      <c r="I44" s="181"/>
      <c r="J44" s="181"/>
    </row>
    <row r="45" spans="1:10" x14ac:dyDescent="0.2">
      <c r="A45" s="181"/>
      <c r="B45" s="181"/>
      <c r="C45" s="181"/>
      <c r="D45" s="181"/>
      <c r="E45" s="181"/>
      <c r="F45" s="181"/>
      <c r="G45" s="181"/>
      <c r="H45" s="181"/>
      <c r="I45" s="181"/>
      <c r="J45" s="181"/>
    </row>
    <row r="46" spans="1:10" x14ac:dyDescent="0.2">
      <c r="A46" s="181"/>
      <c r="B46" s="181"/>
      <c r="C46" s="181"/>
      <c r="D46" s="181"/>
      <c r="E46" s="181"/>
      <c r="F46" s="181"/>
      <c r="G46" s="181"/>
      <c r="H46" s="181"/>
      <c r="I46" s="181"/>
      <c r="J46" s="181"/>
    </row>
    <row r="47" spans="1:10" x14ac:dyDescent="0.2">
      <c r="A47" s="181"/>
      <c r="B47" s="181"/>
      <c r="C47" s="181"/>
      <c r="D47" s="181"/>
      <c r="E47" s="181"/>
      <c r="F47" s="181"/>
      <c r="G47" s="181"/>
      <c r="H47" s="181"/>
      <c r="I47" s="181"/>
      <c r="J47" s="181"/>
    </row>
    <row r="48" spans="1:10" x14ac:dyDescent="0.2">
      <c r="A48" s="181"/>
      <c r="B48" s="181"/>
      <c r="C48" s="181"/>
      <c r="D48" s="181"/>
      <c r="E48" s="181"/>
      <c r="F48" s="181"/>
      <c r="G48" s="181"/>
      <c r="H48" s="181"/>
      <c r="I48" s="181"/>
      <c r="J48" s="181"/>
    </row>
    <row r="49" spans="1:10" x14ac:dyDescent="0.2">
      <c r="A49" s="181"/>
      <c r="B49" s="181"/>
      <c r="C49" s="181"/>
      <c r="D49" s="181"/>
      <c r="E49" s="181"/>
      <c r="F49" s="181"/>
      <c r="G49" s="181"/>
      <c r="H49" s="181"/>
      <c r="I49" s="181"/>
      <c r="J49" s="181"/>
    </row>
    <row r="50" spans="1:10" x14ac:dyDescent="0.2">
      <c r="A50" s="181"/>
      <c r="B50" s="181"/>
      <c r="C50" s="181"/>
      <c r="D50" s="181"/>
      <c r="E50" s="181"/>
      <c r="F50" s="181"/>
      <c r="G50" s="181"/>
      <c r="H50" s="181"/>
      <c r="I50" s="181"/>
      <c r="J50" s="181"/>
    </row>
    <row r="51" spans="1:10" x14ac:dyDescent="0.2">
      <c r="A51" s="181"/>
      <c r="B51" s="181"/>
      <c r="C51" s="181"/>
      <c r="D51" s="181"/>
      <c r="E51" s="181"/>
      <c r="F51" s="181"/>
      <c r="G51" s="181"/>
      <c r="H51" s="181"/>
      <c r="I51" s="181"/>
      <c r="J51" s="181"/>
    </row>
    <row r="52" spans="1:10" x14ac:dyDescent="0.2">
      <c r="A52" s="181"/>
      <c r="B52" s="181"/>
      <c r="C52" s="181"/>
      <c r="D52" s="181"/>
      <c r="E52" s="181"/>
      <c r="F52" s="181"/>
      <c r="G52" s="181"/>
      <c r="H52" s="181"/>
      <c r="I52" s="181"/>
      <c r="J52" s="181"/>
    </row>
    <row r="53" spans="1:10" x14ac:dyDescent="0.2">
      <c r="A53" s="181"/>
      <c r="B53" s="181"/>
      <c r="C53" s="181"/>
      <c r="D53" s="181"/>
      <c r="E53" s="181"/>
      <c r="F53" s="181"/>
      <c r="G53" s="181"/>
      <c r="H53" s="181"/>
      <c r="I53" s="181"/>
      <c r="J53" s="181"/>
    </row>
    <row r="54" spans="1:10" x14ac:dyDescent="0.2">
      <c r="A54" s="181"/>
      <c r="B54" s="181"/>
      <c r="C54" s="181"/>
      <c r="D54" s="181"/>
      <c r="E54" s="181"/>
      <c r="F54" s="181"/>
      <c r="G54" s="181"/>
      <c r="H54" s="181"/>
      <c r="I54" s="181"/>
      <c r="J54" s="181"/>
    </row>
    <row r="55" spans="1:10" x14ac:dyDescent="0.2">
      <c r="A55" s="181"/>
      <c r="B55" s="181"/>
      <c r="C55" s="181"/>
      <c r="D55" s="181"/>
      <c r="E55" s="181"/>
      <c r="F55" s="181"/>
      <c r="G55" s="181"/>
      <c r="H55" s="181"/>
      <c r="I55" s="181"/>
      <c r="J55" s="181"/>
    </row>
    <row r="56" spans="1:10" x14ac:dyDescent="0.2">
      <c r="A56" s="181"/>
      <c r="B56" s="181"/>
      <c r="C56" s="181"/>
      <c r="D56" s="181"/>
      <c r="E56" s="181"/>
      <c r="F56" s="181"/>
      <c r="G56" s="181"/>
      <c r="H56" s="181"/>
      <c r="I56" s="181"/>
      <c r="J56" s="181"/>
    </row>
    <row r="57" spans="1:10" x14ac:dyDescent="0.2">
      <c r="A57" s="181"/>
      <c r="B57" s="181"/>
      <c r="C57" s="181"/>
      <c r="D57" s="181"/>
      <c r="E57" s="181"/>
      <c r="F57" s="181"/>
      <c r="G57" s="181"/>
      <c r="H57" s="181"/>
      <c r="I57" s="181"/>
      <c r="J57" s="181"/>
    </row>
    <row r="58" spans="1:10" x14ac:dyDescent="0.2">
      <c r="A58" s="181"/>
      <c r="B58" s="181"/>
      <c r="C58" s="181"/>
      <c r="D58" s="181"/>
      <c r="E58" s="181"/>
      <c r="F58" s="181"/>
      <c r="G58" s="181"/>
      <c r="H58" s="181"/>
      <c r="I58" s="181"/>
      <c r="J58" s="181"/>
    </row>
    <row r="59" spans="1:10" x14ac:dyDescent="0.2">
      <c r="A59" s="181"/>
      <c r="B59" s="181"/>
      <c r="C59" s="181"/>
      <c r="D59" s="181"/>
      <c r="E59" s="181"/>
      <c r="F59" s="181"/>
      <c r="G59" s="181"/>
      <c r="H59" s="181"/>
      <c r="I59" s="181"/>
      <c r="J59" s="181"/>
    </row>
    <row r="60" spans="1:10" x14ac:dyDescent="0.2">
      <c r="A60" s="181"/>
      <c r="B60" s="181"/>
      <c r="C60" s="181"/>
      <c r="D60" s="181"/>
      <c r="E60" s="181"/>
      <c r="F60" s="181"/>
      <c r="G60" s="181"/>
      <c r="H60" s="181"/>
      <c r="I60" s="181"/>
      <c r="J60" s="181"/>
    </row>
    <row r="61" spans="1:10" x14ac:dyDescent="0.2">
      <c r="A61" s="181"/>
      <c r="B61" s="181"/>
      <c r="C61" s="181"/>
      <c r="D61" s="181"/>
      <c r="E61" s="181"/>
      <c r="F61" s="181"/>
      <c r="G61" s="181"/>
      <c r="H61" s="181"/>
      <c r="I61" s="181"/>
      <c r="J61" s="181"/>
    </row>
    <row r="62" spans="1:10" x14ac:dyDescent="0.2">
      <c r="A62" s="181"/>
      <c r="B62" s="181"/>
      <c r="C62" s="181"/>
      <c r="D62" s="181"/>
      <c r="E62" s="181"/>
      <c r="F62" s="181"/>
      <c r="G62" s="181"/>
      <c r="H62" s="181"/>
      <c r="I62" s="181"/>
      <c r="J62" s="181"/>
    </row>
    <row r="63" spans="1:10" x14ac:dyDescent="0.2">
      <c r="A63" s="181"/>
      <c r="B63" s="181"/>
      <c r="C63" s="181"/>
      <c r="D63" s="181"/>
      <c r="E63" s="181"/>
      <c r="F63" s="181"/>
      <c r="G63" s="181"/>
      <c r="H63" s="181"/>
      <c r="I63" s="181"/>
      <c r="J63" s="181"/>
    </row>
    <row r="64" spans="1:10" x14ac:dyDescent="0.2">
      <c r="A64" s="181"/>
      <c r="B64" s="181"/>
      <c r="C64" s="181"/>
      <c r="D64" s="181"/>
      <c r="E64" s="181"/>
      <c r="F64" s="181"/>
      <c r="G64" s="181"/>
      <c r="H64" s="181"/>
      <c r="I64" s="181"/>
      <c r="J64" s="181"/>
    </row>
    <row r="65" spans="1:10" x14ac:dyDescent="0.2">
      <c r="A65" s="181"/>
      <c r="B65" s="181"/>
      <c r="C65" s="181"/>
      <c r="D65" s="181"/>
      <c r="E65" s="181"/>
      <c r="F65" s="181"/>
      <c r="G65" s="181"/>
      <c r="H65" s="181"/>
      <c r="I65" s="181"/>
      <c r="J65" s="181"/>
    </row>
    <row r="66" spans="1:10" x14ac:dyDescent="0.2">
      <c r="A66" s="181"/>
      <c r="B66" s="181"/>
      <c r="C66" s="181"/>
      <c r="D66" s="181"/>
      <c r="E66" s="181"/>
      <c r="F66" s="181"/>
      <c r="G66" s="181"/>
      <c r="H66" s="181"/>
      <c r="I66" s="181"/>
      <c r="J66" s="181"/>
    </row>
    <row r="67" spans="1:10" x14ac:dyDescent="0.2">
      <c r="A67" s="181"/>
      <c r="B67" s="181"/>
      <c r="C67" s="181"/>
      <c r="D67" s="181"/>
      <c r="E67" s="181"/>
      <c r="F67" s="181"/>
      <c r="G67" s="181"/>
      <c r="H67" s="181"/>
      <c r="I67" s="181"/>
      <c r="J67" s="181"/>
    </row>
    <row r="68" spans="1:10" x14ac:dyDescent="0.2">
      <c r="A68" s="181"/>
      <c r="B68" s="181"/>
      <c r="C68" s="181"/>
      <c r="D68" s="181"/>
      <c r="E68" s="181"/>
      <c r="F68" s="181"/>
      <c r="G68" s="181"/>
      <c r="H68" s="181"/>
      <c r="I68" s="181"/>
      <c r="J68" s="181"/>
    </row>
    <row r="69" spans="1:10" x14ac:dyDescent="0.2">
      <c r="A69" s="181"/>
      <c r="B69" s="181"/>
      <c r="C69" s="181"/>
      <c r="D69" s="181"/>
      <c r="E69" s="181"/>
      <c r="F69" s="181"/>
      <c r="G69" s="181"/>
      <c r="H69" s="181"/>
      <c r="I69" s="181"/>
      <c r="J69" s="181"/>
    </row>
    <row r="70" spans="1:10" x14ac:dyDescent="0.2">
      <c r="A70" s="181"/>
      <c r="B70" s="181"/>
      <c r="C70" s="181"/>
      <c r="D70" s="181"/>
      <c r="E70" s="181"/>
      <c r="F70" s="181"/>
      <c r="G70" s="181"/>
      <c r="H70" s="181"/>
      <c r="I70" s="181"/>
      <c r="J70" s="181"/>
    </row>
    <row r="71" spans="1:10" x14ac:dyDescent="0.2">
      <c r="A71" s="181"/>
      <c r="B71" s="181"/>
      <c r="C71" s="181"/>
      <c r="D71" s="181"/>
      <c r="E71" s="181"/>
      <c r="F71" s="181"/>
      <c r="G71" s="181"/>
      <c r="H71" s="181"/>
      <c r="I71" s="181"/>
      <c r="J71" s="181"/>
    </row>
    <row r="72" spans="1:10" x14ac:dyDescent="0.2">
      <c r="A72" s="181"/>
      <c r="B72" s="181"/>
      <c r="C72" s="181"/>
      <c r="D72" s="181"/>
      <c r="E72" s="181"/>
      <c r="F72" s="181"/>
      <c r="G72" s="181"/>
      <c r="H72" s="181"/>
      <c r="I72" s="181"/>
      <c r="J72" s="181"/>
    </row>
    <row r="73" spans="1:10" x14ac:dyDescent="0.2">
      <c r="A73" s="181"/>
      <c r="B73" s="181"/>
      <c r="C73" s="181"/>
      <c r="D73" s="181"/>
      <c r="E73" s="181"/>
      <c r="F73" s="181"/>
      <c r="G73" s="181"/>
      <c r="H73" s="181"/>
      <c r="I73" s="181"/>
      <c r="J73" s="181"/>
    </row>
    <row r="74" spans="1:10" x14ac:dyDescent="0.2">
      <c r="A74" s="181"/>
      <c r="B74" s="181"/>
      <c r="C74" s="181"/>
      <c r="D74" s="181"/>
      <c r="E74" s="181"/>
      <c r="F74" s="181"/>
      <c r="G74" s="181"/>
      <c r="H74" s="181"/>
      <c r="I74" s="181"/>
      <c r="J74" s="181"/>
    </row>
    <row r="75" spans="1:10" x14ac:dyDescent="0.2">
      <c r="A75" s="181"/>
      <c r="B75" s="181"/>
      <c r="C75" s="181"/>
      <c r="D75" s="181"/>
      <c r="E75" s="181"/>
      <c r="F75" s="181"/>
      <c r="G75" s="181"/>
      <c r="H75" s="181"/>
      <c r="I75" s="181"/>
      <c r="J75" s="181"/>
    </row>
    <row r="76" spans="1:10" x14ac:dyDescent="0.2">
      <c r="A76" s="181"/>
      <c r="B76" s="181"/>
      <c r="C76" s="181"/>
      <c r="D76" s="181"/>
      <c r="E76" s="181"/>
      <c r="F76" s="181"/>
      <c r="G76" s="181"/>
      <c r="H76" s="181"/>
      <c r="I76" s="181"/>
      <c r="J76" s="181"/>
    </row>
    <row r="77" spans="1:10" x14ac:dyDescent="0.2">
      <c r="A77" s="181"/>
      <c r="B77" s="181"/>
      <c r="C77" s="181"/>
      <c r="D77" s="181"/>
      <c r="E77" s="181"/>
      <c r="F77" s="181"/>
      <c r="G77" s="181"/>
      <c r="H77" s="181"/>
      <c r="I77" s="181"/>
      <c r="J77" s="181"/>
    </row>
  </sheetData>
  <sheetProtection sheet="1" objects="1" scenarios="1"/>
  <mergeCells count="23">
    <mergeCell ref="B15:J15"/>
    <mergeCell ref="A1:J1"/>
    <mergeCell ref="A3:J3"/>
    <mergeCell ref="B6:J6"/>
    <mergeCell ref="B7:J7"/>
    <mergeCell ref="B8:J8"/>
    <mergeCell ref="B9:J9"/>
    <mergeCell ref="B10:J10"/>
    <mergeCell ref="B11:J11"/>
    <mergeCell ref="B12:J12"/>
    <mergeCell ref="B13:J13"/>
    <mergeCell ref="B14:J14"/>
    <mergeCell ref="A2:J2"/>
    <mergeCell ref="B25:J25"/>
    <mergeCell ref="B20:J20"/>
    <mergeCell ref="B21:J21"/>
    <mergeCell ref="B22:J22"/>
    <mergeCell ref="B23:J23"/>
    <mergeCell ref="B16:J16"/>
    <mergeCell ref="B17:J17"/>
    <mergeCell ref="B18:J18"/>
    <mergeCell ref="B19:J19"/>
    <mergeCell ref="B24:J24"/>
  </mergeCells>
  <phoneticPr fontId="7" type="noConversion"/>
  <printOptions horizontalCentered="1"/>
  <pageMargins left="0.54" right="0.54" top="0.69" bottom="0.78" header="0.5" footer="0.5"/>
  <pageSetup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53</vt:i4>
      </vt:variant>
    </vt:vector>
  </HeadingPairs>
  <TitlesOfParts>
    <vt:vector size="122" baseType="lpstr">
      <vt:lpstr>Cover Page</vt:lpstr>
      <vt:lpstr>Table of Contents</vt:lpstr>
      <vt:lpstr>Instructions-1</vt:lpstr>
      <vt:lpstr>Instructions-2</vt:lpstr>
      <vt:lpstr>UP &amp; Cap Data (All)</vt:lpstr>
      <vt:lpstr>IS &amp; Other Data (All)</vt:lpstr>
      <vt:lpstr>UP &amp; Cap Data (Utility Only)</vt:lpstr>
      <vt:lpstr>IS &amp; Other Data (Utility Only)</vt:lpstr>
      <vt:lpstr>Notes</vt:lpstr>
      <vt:lpstr>Excess Capacity</vt:lpstr>
      <vt:lpstr>Gen Info</vt:lpstr>
      <vt:lpstr>A(1)</vt:lpstr>
      <vt:lpstr>A(2)</vt:lpstr>
      <vt:lpstr>B</vt:lpstr>
      <vt:lpstr>A-1, A-1a(1)</vt:lpstr>
      <vt:lpstr>A-1a(2), A-1b, A-1c</vt:lpstr>
      <vt:lpstr>A-1d, A-2, A-3</vt:lpstr>
      <vt:lpstr>A-4</vt:lpstr>
      <vt:lpstr>A-5</vt:lpstr>
      <vt:lpstr>A-5a</vt:lpstr>
      <vt:lpstr>A-6, A-7, A-8 </vt:lpstr>
      <vt:lpstr>A-9, A-10, A-11</vt:lpstr>
      <vt:lpstr>A-12, A-13, A-14, A-15</vt:lpstr>
      <vt:lpstr>A-16, A-17, A-18, A-19</vt:lpstr>
      <vt:lpstr>A-20, A-21</vt:lpstr>
      <vt:lpstr>A-22, A-23, A-24, A-25</vt:lpstr>
      <vt:lpstr>A-26, A-27, A-28, A-29</vt:lpstr>
      <vt:lpstr>A-30, A-30a, A-30b, A-31</vt:lpstr>
      <vt:lpstr>A-32, A-33, </vt:lpstr>
      <vt:lpstr>A-34, A-35</vt:lpstr>
      <vt:lpstr>A-36, A-37</vt:lpstr>
      <vt:lpstr>A-38</vt:lpstr>
      <vt:lpstr>A-39, A-40, A-41,A-42</vt:lpstr>
      <vt:lpstr>A-43, A-44, A-45, A-46</vt:lpstr>
      <vt:lpstr>A-47, A-48, A-49</vt:lpstr>
      <vt:lpstr>A-50, A-51, A-52</vt:lpstr>
      <vt:lpstr>A-53</vt:lpstr>
      <vt:lpstr>A-54</vt:lpstr>
      <vt:lpstr>A-55, A-56</vt:lpstr>
      <vt:lpstr>A-57</vt:lpstr>
      <vt:lpstr>A-58, A-59, A-60</vt:lpstr>
      <vt:lpstr>B-1, B-1a</vt:lpstr>
      <vt:lpstr>B-2(1)</vt:lpstr>
      <vt:lpstr>B-2(2)</vt:lpstr>
      <vt:lpstr>B-2(3)</vt:lpstr>
      <vt:lpstr>B-3, B-4</vt:lpstr>
      <vt:lpstr>B-5</vt:lpstr>
      <vt:lpstr>B-6, B-7, B-8</vt:lpstr>
      <vt:lpstr>B-9, B-10, B-11, B-12</vt:lpstr>
      <vt:lpstr>B-13, B-14, B-15, B-16</vt:lpstr>
      <vt:lpstr>B-17, B-18, B-19, B-20</vt:lpstr>
      <vt:lpstr>B-21, B-22, B-23, B-24</vt:lpstr>
      <vt:lpstr>C-1</vt:lpstr>
      <vt:lpstr>C-2, C-3, C-4</vt:lpstr>
      <vt:lpstr>C-5, C-6, C-7</vt:lpstr>
      <vt:lpstr>D-1, D-2</vt:lpstr>
      <vt:lpstr>D-3</vt:lpstr>
      <vt:lpstr>D-4, D-5, D-6</vt:lpstr>
      <vt:lpstr>D-7</vt:lpstr>
      <vt:lpstr>D-8, D-9</vt:lpstr>
      <vt:lpstr>E-1</vt:lpstr>
      <vt:lpstr>E-2, E-3</vt:lpstr>
      <vt:lpstr>E-4</vt:lpstr>
      <vt:lpstr>E-5(1)</vt:lpstr>
      <vt:lpstr>E-5(2)</vt:lpstr>
      <vt:lpstr>E-5(3)</vt:lpstr>
      <vt:lpstr>E-6</vt:lpstr>
      <vt:lpstr>Declaration</vt:lpstr>
      <vt:lpstr>Index</vt:lpstr>
      <vt:lpstr>'A(1)'!Print_Area</vt:lpstr>
      <vt:lpstr>'A(2)'!Print_Area</vt:lpstr>
      <vt:lpstr>'A-1, A-1a(1)'!Print_Area</vt:lpstr>
      <vt:lpstr>'A-16, A-17, A-18, A-19'!Print_Area</vt:lpstr>
      <vt:lpstr>'A-1a(2), A-1b, A-1c'!Print_Area</vt:lpstr>
      <vt:lpstr>'A-20, A-21'!Print_Area</vt:lpstr>
      <vt:lpstr>'A-22, A-23, A-24, A-25'!Print_Area</vt:lpstr>
      <vt:lpstr>'A-30, A-30a, A-30b, A-31'!Print_Area</vt:lpstr>
      <vt:lpstr>'A-32, A-33, '!Print_Area</vt:lpstr>
      <vt:lpstr>'A-34, A-35'!Print_Area</vt:lpstr>
      <vt:lpstr>'A-36, A-37'!Print_Area</vt:lpstr>
      <vt:lpstr>'A-38'!Print_Area</vt:lpstr>
      <vt:lpstr>'A-39, A-40, A-41,A-42'!Print_Area</vt:lpstr>
      <vt:lpstr>'A-4'!Print_Area</vt:lpstr>
      <vt:lpstr>'A-43, A-44, A-45, A-46'!Print_Area</vt:lpstr>
      <vt:lpstr>'A-47, A-48, A-49'!Print_Area</vt:lpstr>
      <vt:lpstr>'A-5'!Print_Area</vt:lpstr>
      <vt:lpstr>'A-50, A-51, A-52'!Print_Area</vt:lpstr>
      <vt:lpstr>'A-53'!Print_Area</vt:lpstr>
      <vt:lpstr>'A-54'!Print_Area</vt:lpstr>
      <vt:lpstr>'A-55, A-56'!Print_Area</vt:lpstr>
      <vt:lpstr>'A-57'!Print_Area</vt:lpstr>
      <vt:lpstr>'A-5a'!Print_Area</vt:lpstr>
      <vt:lpstr>'A-6, A-7, A-8 '!Print_Area</vt:lpstr>
      <vt:lpstr>'A-9, A-10, A-11'!Print_Area</vt:lpstr>
      <vt:lpstr>'B-1, B-1a'!Print_Area</vt:lpstr>
      <vt:lpstr>'B-13, B-14, B-15, B-16'!Print_Area</vt:lpstr>
      <vt:lpstr>'B-17, B-18, B-19, B-20'!Print_Area</vt:lpstr>
      <vt:lpstr>'B-21, B-22, B-23, B-24'!Print_Area</vt:lpstr>
      <vt:lpstr>'B-3, B-4'!Print_Area</vt:lpstr>
      <vt:lpstr>'B-5'!Print_Area</vt:lpstr>
      <vt:lpstr>'C-1'!Print_Area</vt:lpstr>
      <vt:lpstr>'Cover Page'!Print_Area</vt:lpstr>
      <vt:lpstr>'D-3'!Print_Area</vt:lpstr>
      <vt:lpstr>'D-4, D-5, D-6'!Print_Area</vt:lpstr>
      <vt:lpstr>'D-7'!Print_Area</vt:lpstr>
      <vt:lpstr>'D-8, D-9'!Print_Area</vt:lpstr>
      <vt:lpstr>Declaration!Print_Area</vt:lpstr>
      <vt:lpstr>'E-4'!Print_Area</vt:lpstr>
      <vt:lpstr>'E-5(1)'!Print_Area</vt:lpstr>
      <vt:lpstr>'E-5(2)'!Print_Area</vt:lpstr>
      <vt:lpstr>'E-5(3)'!Print_Area</vt:lpstr>
      <vt:lpstr>'E-6'!Print_Area</vt:lpstr>
      <vt:lpstr>'Excess Capacity'!Print_Area</vt:lpstr>
      <vt:lpstr>'Gen Info'!Print_Area</vt:lpstr>
      <vt:lpstr>Index!Print_Area</vt:lpstr>
      <vt:lpstr>'Instructions-1'!Print_Area</vt:lpstr>
      <vt:lpstr>'Instructions-2'!Print_Area</vt:lpstr>
      <vt:lpstr>'IS &amp; Other Data (All)'!Print_Area</vt:lpstr>
      <vt:lpstr>Notes!Print_Area</vt:lpstr>
      <vt:lpstr>'Table of Contents'!Print_Area</vt:lpstr>
      <vt:lpstr>'UP &amp; Cap Data (All)'!Print_Area</vt:lpstr>
      <vt:lpstr>'Table of Contents'!Print_Titles</vt:lpstr>
    </vt:vector>
  </TitlesOfParts>
  <Company>CPUC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Loo, Joseph</cp:lastModifiedBy>
  <cp:lastPrinted>2017-12-15T21:56:08Z</cp:lastPrinted>
  <dcterms:created xsi:type="dcterms:W3CDTF">1998-01-08T07:15:02Z</dcterms:created>
  <dcterms:modified xsi:type="dcterms:W3CDTF">2017-12-15T21:59:18Z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