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905" windowWidth="11475" windowHeight="5535" tabRatio="878"/>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45621"/>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I34" i="8" l="1"/>
  <c r="C17" i="42" l="1"/>
  <c r="I24" i="20" l="1"/>
  <c r="J39" i="42" l="1"/>
  <c r="H7" i="74" l="1"/>
  <c r="H47" i="71"/>
  <c r="H46" i="71"/>
  <c r="H45" i="71"/>
  <c r="F15" i="16"/>
  <c r="E57" i="15"/>
  <c r="E19"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8" i="15"/>
  <c r="I13" i="20" l="1"/>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J57" i="47" s="1"/>
  <c r="I41" i="47"/>
  <c r="I58" i="47" s="1"/>
  <c r="I9" i="9" s="1"/>
  <c r="H41" i="47"/>
  <c r="H58" i="47" s="1"/>
  <c r="H9" i="9" s="1"/>
  <c r="G41" i="47"/>
  <c r="G58" i="47" s="1"/>
  <c r="G9" i="9" s="1"/>
  <c r="F41" i="47"/>
  <c r="J41" i="47" s="1"/>
  <c r="I26" i="47"/>
  <c r="H26" i="47"/>
  <c r="G26" i="47"/>
  <c r="F26" i="47"/>
  <c r="I10" i="47"/>
  <c r="H10" i="47"/>
  <c r="H27" i="47" s="1"/>
  <c r="H8" i="9" s="1"/>
  <c r="G10" i="47"/>
  <c r="F10" i="47"/>
  <c r="J10" i="47" s="1"/>
  <c r="I48" i="9"/>
  <c r="H48" i="9"/>
  <c r="G48" i="9"/>
  <c r="F48" i="9"/>
  <c r="I32" i="9"/>
  <c r="H32" i="9"/>
  <c r="G32" i="9"/>
  <c r="F32" i="9"/>
  <c r="J32" i="9" s="1"/>
  <c r="J48" i="9" l="1"/>
  <c r="J26" i="47"/>
  <c r="F27" i="47"/>
  <c r="F49" i="9"/>
  <c r="F7" i="9" s="1"/>
  <c r="G27" i="47"/>
  <c r="G8" i="9" s="1"/>
  <c r="G18" i="9" s="1"/>
  <c r="I27" i="47"/>
  <c r="I8" i="9" s="1"/>
  <c r="F58" i="47"/>
  <c r="J58" i="47" s="1"/>
  <c r="G49" i="9"/>
  <c r="G7" i="9" s="1"/>
  <c r="I49" i="9"/>
  <c r="H49" i="9"/>
  <c r="H7" i="9" s="1"/>
  <c r="H18" i="9" s="1"/>
  <c r="A31" i="15"/>
  <c r="A32" i="15" s="1"/>
  <c r="A33" i="15" s="1"/>
  <c r="A34" i="15" s="1"/>
  <c r="E34" i="15"/>
  <c r="I13" i="8" s="1"/>
  <c r="J27" i="47" l="1"/>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<sst xmlns="http://schemas.openxmlformats.org/spreadsheetml/2006/main" count="1177" uniqueCount="720">
  <si>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</si>
  <si>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</si>
  <si>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</si>
  <si>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</si>
  <si>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</si>
  <si>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</si>
  <si>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</si>
  <si>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</si>
  <si>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</si>
  <si>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</si>
  <si>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</si>
  <si>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</si>
  <si>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</si>
  <si>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</si>
  <si>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</si>
  <si>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</si>
  <si>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</si>
  <si>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</si>
  <si>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</si>
  <si>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</si>
  <si>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</si>
  <si>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</si>
  <si>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</si>
  <si>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</si>
  <si>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</si>
  <si>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</si>
  <si>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</si>
  <si>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</si>
  <si>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</si>
  <si>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</si>
  <si>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</si>
  <si>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</si>
  <si>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</si>
  <si>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</si>
  <si>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</si>
  <si>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</si>
  <si>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</si>
  <si>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</si>
  <si>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</si>
  <si>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</si>
  <si>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</si>
  <si>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</si>
  <si>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</si>
  <si>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</si>
  <si>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</si>
  <si>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</si>
  <si>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</si>
  <si>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</si>
  <si>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</si>
  <si>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</si>
  <si>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</si>
  <si>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</si>
  <si>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</si>
  <si>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</si>
  <si>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</si>
  <si>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</si>
  <si>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</si>
  <si>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</si>
  <si>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</si>
  <si>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</si>
  <si>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</si>
  <si>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</si>
  <si>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</si>
  <si>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</si>
  <si>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</si>
  <si>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</si>
  <si>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</si>
  <si>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</si>
  <si>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</si>
  <si>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</si>
  <si>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</si>
  <si>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</si>
  <si>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</si>
  <si>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</si>
  <si>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</si>
  <si>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</si>
  <si>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</si>
  <si>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</si>
  <si>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</si>
  <si>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</si>
  <si>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</si>
  <si>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</si>
  <si>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</si>
  <si>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</si>
  <si>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</si>
  <si>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</si>
  <si>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</si>
  <si>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</si>
  <si>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</si>
  <si>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</si>
  <si>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</si>
  <si>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</si>
  <si>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</si>
  <si>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</si>
  <si>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</si>
  <si>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</si>
  <si>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</si>
  <si>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</si>
  <si>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</si>
  <si>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</si>
  <si>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</si>
  <si>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</si>
  <si>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</si>
  <si>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</si>
  <si>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</si>
  <si>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</si>
  <si>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</si>
  <si>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</si>
  <si>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</si>
  <si>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</si>
  <si>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</si>
  <si>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</si>
  <si>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</si>
  <si>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</si>
  <si>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</si>
  <si>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</si>
  <si>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</si>
  <si>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</si>
  <si>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</si>
  <si>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</si>
  <si>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</si>
  <si>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</si>
  <si>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</si>
  <si>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</si>
  <si>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</si>
  <si>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</si>
  <si>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</si>
  <si>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</si>
  <si>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</si>
  <si>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</si>
  <si>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</si>
  <si>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</si>
  <si>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</si>
  <si>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</si>
  <si>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</si>
  <si>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</si>
  <si>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</si>
  <si>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</si>
  <si>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</si>
  <si>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</si>
  <si>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</si>
  <si>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</si>
  <si>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</si>
  <si>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</si>
  <si>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</si>
  <si>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</si>
  <si>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</si>
  <si>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</si>
  <si>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</si>
  <si>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</si>
  <si>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</si>
  <si>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</si>
  <si>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</si>
  <si>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</si>
  <si>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</si>
  <si>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</si>
  <si>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</si>
  <si>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</si>
  <si>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</si>
  <si>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</si>
  <si>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</si>
  <si>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</si>
  <si>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</si>
  <si>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</si>
  <si>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</si>
  <si>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</si>
  <si>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</si>
  <si>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</si>
  <si>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</si>
  <si>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</si>
  <si>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</si>
  <si>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</si>
  <si>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</si>
  <si>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</si>
  <si>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</si>
  <si>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</si>
  <si>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</si>
  <si>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</si>
  <si>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</si>
  <si>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</si>
  <si>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</si>
  <si>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</si>
  <si>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</si>
  <si>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</si>
  <si>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</si>
  <si>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</si>
  <si>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</si>
  <si>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</si>
  <si>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</si>
  <si>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</si>
  <si>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</si>
  <si>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</si>
  <si>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</si>
  <si>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</si>
  <si>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</si>
  <si>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</si>
  <si>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</si>
  <si>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</si>
  <si>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</si>
  <si>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</si>
  <si>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</si>
  <si>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</si>
  <si>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</si>
  <si>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</si>
  <si>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</si>
  <si>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</si>
  <si>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</si>
  <si>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</si>
  <si>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</si>
  <si>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</si>
  <si>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</si>
  <si>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</si>
  <si>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</si>
  <si>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</si>
  <si>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</si>
  <si>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</si>
  <si>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</si>
  <si>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</si>
  <si>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</si>
  <si>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</si>
  <si>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</si>
  <si>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</si>
  <si>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</si>
  <si>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</si>
  <si>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</si>
  <si>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</si>
  <si>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</si>
  <si>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</si>
  <si>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</si>
  <si>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</si>
  <si>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</si>
  <si>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</si>
  <si>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</si>
  <si>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</si>
  <si>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</si>
  <si>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</si>
  <si>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</si>
  <si>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</si>
  <si>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</si>
  <si>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</si>
  <si>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</si>
  <si>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</si>
  <si>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</si>
  <si>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</si>
  <si>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</si>
  <si>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</si>
  <si>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</si>
  <si>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</si>
  <si>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</si>
  <si>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</si>
  <si>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</si>
  <si>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</si>
  <si>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</si>
  <si>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</si>
  <si>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</si>
  <si>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</si>
  <si>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</si>
  <si>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</si>
  <si>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</si>
  <si>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</si>
  <si>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</si>
  <si>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</si>
  <si>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</si>
  <si>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</si>
  <si>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</si>
  <si>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</si>
  <si>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</si>
  <si>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</si>
  <si>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</si>
  <si>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</si>
  <si>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</si>
  <si>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</si>
  <si>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</si>
  <si>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</si>
  <si>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</si>
  <si>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</si>
  <si>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</si>
  <si>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</si>
  <si>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</si>
  <si>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</si>
  <si>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</si>
  <si>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</si>
  <si>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</si>
  <si>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</si>
  <si>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</si>
  <si>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</si>
  <si>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</si>
  <si>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</si>
  <si>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</si>
  <si>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</si>
  <si>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</si>
  <si>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</si>
  <si>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</si>
  <si>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</si>
  <si>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</si>
  <si>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</si>
  <si>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</si>
  <si>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</si>
  <si>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</si>
  <si>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</si>
  <si>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</si>
  <si>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</si>
  <si>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</si>
  <si>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</si>
  <si>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</si>
  <si>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</si>
  <si>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</si>
  <si>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</si>
  <si>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</si>
  <si>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</si>
  <si>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</si>
  <si>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</si>
  <si>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</si>
  <si>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</si>
  <si>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</si>
  <si>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</si>
  <si>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</si>
  <si>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</si>
  <si>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</si>
  <si>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</si>
  <si>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</si>
  <si>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</si>
  <si>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</si>
  <si>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</si>
  <si>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</si>
  <si>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</si>
  <si>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</si>
  <si>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</si>
  <si>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</si>
  <si>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</si>
  <si>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</si>
  <si>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</si>
  <si>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</si>
  <si>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</si>
  <si>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</si>
  <si>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</si>
  <si>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</si>
  <si>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</si>
  <si>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</si>
  <si>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</si>
  <si>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</si>
  <si>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</si>
  <si>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</si>
  <si>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</si>
  <si>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</si>
  <si>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</si>
  <si>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</si>
  <si>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</si>
  <si>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</si>
  <si>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</si>
  <si>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</si>
  <si>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</si>
  <si>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</si>
  <si>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</si>
  <si>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</si>
  <si>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</si>
  <si>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</si>
  <si>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</si>
  <si>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</si>
  <si>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</si>
  <si>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</si>
  <si>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</si>
  <si>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</si>
  <si>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</si>
  <si>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</si>
  <si>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</si>
  <si>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</si>
  <si>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</si>
  <si>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</si>
  <si>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</si>
  <si>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</si>
  <si>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</si>
  <si>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</si>
  <si>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</si>
  <si>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</si>
  <si>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</si>
  <si>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</si>
  <si>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</si>
  <si>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</si>
  <si>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</si>
  <si>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</si>
  <si>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</si>
  <si>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</si>
  <si>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</si>
  <si>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</si>
  <si>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</si>
  <si>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</si>
  <si>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</si>
  <si>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</si>
  <si>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</si>
  <si>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</si>
  <si>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</si>
  <si>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</si>
  <si>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</si>
  <si>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</si>
  <si>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</si>
  <si>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</si>
  <si>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</si>
  <si>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</si>
  <si>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</si>
  <si>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</si>
  <si>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</si>
  <si>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</si>
  <si>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</si>
  <si>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</si>
  <si>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</si>
  <si>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</si>
  <si>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</si>
  <si>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</si>
  <si>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</si>
  <si>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</si>
  <si>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</si>
  <si>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</si>
  <si>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</si>
  <si>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</si>
  <si>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</si>
  <si>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</si>
  <si>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</si>
  <si>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</si>
  <si>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</si>
  <si>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</si>
  <si>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</si>
  <si>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</si>
  <si>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</si>
  <si>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</si>
  <si>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</si>
  <si>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</si>
  <si>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</si>
  <si>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</si>
  <si>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</si>
  <si>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</si>
  <si>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</si>
  <si>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</si>
  <si>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</si>
  <si>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</si>
  <si>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</si>
  <si>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</si>
  <si>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</si>
  <si>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</si>
  <si>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</si>
  <si>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</si>
  <si>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</si>
  <si>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</si>
  <si>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</si>
  <si>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</si>
  <si>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Based on the information and filings required in D.00-07-018, D.03-04-028, and D.04-12-023, provide the following information by each individual non-tariffed good and service provided in 2017:</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</si>
  <si>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</si>
  <si>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</si>
  <si>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</si>
  <si>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</si>
  <si>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</si>
  <si>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</si>
  <si>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</si>
  <si>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</si>
  <si>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</si>
  <si>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and the operations of its property for the period of January 1, 2017, through December 31, 2017.</t>
  </si>
  <si>
    <r>
      <t>NO LATER THAN MARCH 31, 2018</t>
    </r>
    <r>
      <rPr>
        <sz val="12"/>
        <rFont val="Arial"/>
        <family val="2"/>
      </rPr>
      <t>, with:</t>
    </r>
  </si>
  <si>
    <t>This report must cover the calendar year from January 1, 2017, through December 31, 2017.</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</si>
  <si>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</si>
  <si>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</si>
  <si>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</si>
  <si>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</si>
  <si>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</si>
  <si>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</si>
  <si>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</si>
  <si>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</si>
  <si>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</si>
  <si>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</si>
  <si>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</si>
  <si>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</si>
  <si>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</si>
  <si>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</si>
  <si>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</si>
  <si>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</si>
  <si>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505 VAN NESS AVENUE, ROOM 3105</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</si>
  <si>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</si>
  <si>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</si>
  <si>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</si>
  <si>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</si>
  <si>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</si>
  <si>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</si>
  <si>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</si>
  <si>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</si>
  <si>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</si>
  <si>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</si>
  <si>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</si>
  <si>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</si>
  <si>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</si>
  <si>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</si>
  <si>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</si>
  <si>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</si>
  <si>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</si>
  <si>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</si>
  <si>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</si>
  <si>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</si>
  <si>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</si>
  <si>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</si>
  <si>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</si>
  <si>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</si>
  <si>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</si>
  <si>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</si>
  <si>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</si>
  <si>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</si>
  <si>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</si>
  <si>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</si>
  <si>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</si>
  <si>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</si>
  <si>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</si>
  <si>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</si>
  <si>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</si>
  <si>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</si>
  <si>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</si>
  <si>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</si>
  <si>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</si>
  <si>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</si>
  <si>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</si>
  <si>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</si>
  <si>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</si>
  <si>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</si>
  <si>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</si>
  <si>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FOR THE YEAR ENDED DECEMBER 31, 2017</t>
  </si>
  <si>
    <t>REPORT MUST BE FILED NO LATER THAN MARCH 31, 2018</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</si>
  <si>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</si>
  <si>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</si>
  <si>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</si>
  <si>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</si>
  <si>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</si>
  <si>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</si>
  <si>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</si>
  <si>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</si>
  <si>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</si>
  <si>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</si>
  <si>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</si>
  <si>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</si>
  <si>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</si>
  <si>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</si>
  <si>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</si>
  <si>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</si>
  <si>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</si>
  <si>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</si>
  <si>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</si>
  <si>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</si>
  <si>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</si>
  <si>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</si>
  <si>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</si>
  <si>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</si>
  <si>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</si>
  <si>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</si>
  <si>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</si>
  <si>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</si>
  <si>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</si>
  <si>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</si>
  <si>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</si>
  <si>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</si>
  <si>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</si>
  <si>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</si>
  <si>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</si>
  <si>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</si>
  <si>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</si>
  <si>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</si>
  <si>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</si>
  <si>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</si>
  <si>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</si>
  <si>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</si>
  <si>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</si>
  <si>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</si>
  <si>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</si>
  <si>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</si>
  <si>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</si>
  <si>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</si>
  <si>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</si>
  <si>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</si>
  <si>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</si>
  <si>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</si>
  <si>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</si>
  <si>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</si>
  <si>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</si>
  <si>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</si>
  <si>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</si>
  <si>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</si>
  <si>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</si>
  <si>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</si>
  <si>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</si>
  <si>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</si>
  <si>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</si>
  <si>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</si>
  <si>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</si>
  <si>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</si>
  <si>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</si>
  <si>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</si>
  <si>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</si>
  <si>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</si>
  <si>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</si>
  <si>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</si>
  <si>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</si>
  <si>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</si>
  <si>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</si>
  <si>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</si>
  <si>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</si>
  <si>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</si>
  <si>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</si>
  <si>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</si>
  <si>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</si>
  <si>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</si>
  <si>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</si>
  <si>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</si>
  <si>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</si>
  <si>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</si>
  <si>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</si>
  <si>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</si>
  <si>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</si>
  <si>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</si>
  <si>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</si>
  <si>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</si>
  <si>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</si>
  <si>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</si>
  <si>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</si>
  <si>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</si>
  <si>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</si>
  <si>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</si>
  <si>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</si>
  <si>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</si>
  <si>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</si>
  <si>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</si>
  <si>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</si>
  <si>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</si>
  <si>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</si>
  <si>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</si>
  <si>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</si>
  <si>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</si>
  <si>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</si>
  <si>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</si>
  <si>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</si>
  <si>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</si>
  <si>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</si>
  <si>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</si>
  <si>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</si>
  <si>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</si>
  <si>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</si>
  <si>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</si>
  <si>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</si>
  <si>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</si>
  <si>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</si>
  <si>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</si>
  <si>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</si>
  <si>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</si>
  <si>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</si>
  <si>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</si>
  <si>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</si>
  <si>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</si>
  <si>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</si>
  <si>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</si>
  <si>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</si>
  <si>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</si>
  <si>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</si>
  <si>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</si>
  <si>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</si>
  <si>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</si>
  <si>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</si>
  <si>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</si>
  <si>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</si>
  <si>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</si>
  <si>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</si>
  <si>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</si>
  <si>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</si>
  <si>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</si>
  <si>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</si>
  <si>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</si>
  <si>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</si>
  <si>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</si>
  <si>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</si>
  <si>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</si>
  <si>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</si>
  <si>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</si>
  <si>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</si>
  <si>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</si>
  <si>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</si>
  <si>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</si>
  <si>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</si>
  <si>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</si>
  <si>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</si>
  <si>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</si>
  <si>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</si>
  <si>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</si>
  <si>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</si>
  <si>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</si>
  <si>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</si>
  <si>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</si>
  <si>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</si>
  <si>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</si>
  <si>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</si>
  <si>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</si>
  <si>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</si>
  <si>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</si>
  <si>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</si>
  <si>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</si>
  <si>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</si>
  <si>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</si>
  <si>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</si>
  <si>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</si>
  <si>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</si>
  <si>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</si>
  <si>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</si>
  <si>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</si>
  <si>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</si>
  <si>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</si>
  <si>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</si>
  <si>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</si>
  <si>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</si>
  <si>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</si>
  <si>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</si>
  <si>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</si>
  <si>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</si>
  <si>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</si>
  <si>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</si>
  <si>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</si>
  <si>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</si>
  <si>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</si>
  <si>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Please provide the following information relating to Facility Fees collected for the calendar year 2017,</t>
  </si>
  <si>
    <t>Transfers to Acct. 265 - Contributions in Aid of Construction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</si>
</sst>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0" xfId="0" applyFont="1" applyBorder="1" applyAlignment="1"/>
    <xf numFmtId="0" fontId="1" fillId="0" borderId="23" xfId="0" applyFont="1" applyBorder="1" applyAlignment="1" applyProtection="1">
      <protection locked="0"/>
    </xf>
    <xf numFmtId="166" fontId="1" fillId="0" borderId="23" xfId="0" applyNumberFormat="1"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23" xfId="0" applyFont="1" applyBorder="1" applyAlignment="1" applyProtection="1">
      <alignment horizontal="left"/>
      <protection locked="0"/>
    </xf>
    <xf numFmtId="0" fontId="1" fillId="0" borderId="0" xfId="0" applyFont="1" applyAlignment="1">
      <alignment horizontal="center"/>
    </xf>
    <xf numFmtId="0" fontId="1" fillId="0" borderId="29" xfId="0" applyFont="1" applyBorder="1" applyAlignment="1">
      <alignment horizontal="center"/>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9" xfId="0" applyFont="1" applyBorder="1" applyAlignment="1"/>
    <xf numFmtId="0" fontId="1" fillId="0" borderId="10" xfId="0" applyFont="1" applyBorder="1" applyAlignment="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10" xfId="0" applyFont="1" applyBorder="1" applyAlignment="1">
      <alignment horizontal="right"/>
    </xf>
    <xf numFmtId="0" fontId="1" fillId="0" borderId="0" xfId="0" applyFont="1" applyBorder="1" applyAlignment="1">
      <alignment horizontal="left"/>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 fillId="0" borderId="23" xfId="0" applyFont="1" applyBorder="1" applyAlignment="1" applyProtection="1">
      <alignment horizontal="left"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cellStyle name="Normal 3" xfId="3"/>
    <cellStyle name="Normal_97 AR D cover" xfId="7"/>
    <cellStyle name="Normal_ARPUC13" xfId="6"/>
    <cellStyle name="Normal_ARPUC14" xfId="4"/>
    <cellStyle name="Normal_ARPUC15"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9"/>
  <sheetViews>
    <sheetView tabSelected="1" zoomScaleNormal="100" workbookViewId="0">
      <selection activeCell="L1" sqref="L1"/>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485</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2017</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520</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521</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sheetProtection sheet="1" objects="1" scenarios="1"/>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5"/>
  <sheetViews>
    <sheetView zoomScaleNormal="100" workbookViewId="0">
      <selection activeCell="M1" sqref="M1"/>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7" t="s">
        <v>612</v>
      </c>
      <c r="B1" s="588"/>
      <c r="C1" s="588"/>
      <c r="D1" s="588"/>
      <c r="E1" s="588"/>
      <c r="F1" s="588"/>
      <c r="G1" s="588"/>
      <c r="H1" s="588"/>
      <c r="I1" s="588"/>
      <c r="J1" s="588"/>
      <c r="K1" s="589"/>
    </row>
    <row r="2" spans="1:11" ht="15.75" x14ac:dyDescent="0.25">
      <c r="A2" s="590" t="s">
        <v>418</v>
      </c>
      <c r="B2" s="591"/>
      <c r="C2" s="591"/>
      <c r="D2" s="591"/>
      <c r="E2" s="591"/>
      <c r="F2" s="591"/>
      <c r="G2" s="591"/>
      <c r="H2" s="591"/>
      <c r="I2" s="591"/>
      <c r="J2" s="591"/>
      <c r="K2" s="592"/>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483</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0</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0</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458</v>
      </c>
      <c r="D25" s="134"/>
      <c r="E25" s="134"/>
      <c r="F25" s="134"/>
      <c r="G25" s="134"/>
      <c r="H25" s="134"/>
      <c r="I25" s="134"/>
      <c r="J25" s="537"/>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12" t="s">
        <v>28</v>
      </c>
      <c r="B1" s="613"/>
      <c r="C1" s="613"/>
      <c r="D1" s="613"/>
      <c r="E1" s="613"/>
      <c r="F1" s="613"/>
      <c r="G1" s="613"/>
      <c r="H1" s="613"/>
      <c r="I1" s="614"/>
    </row>
    <row r="2" spans="1:9" ht="18" x14ac:dyDescent="0.25">
      <c r="A2" s="615" t="s">
        <v>469</v>
      </c>
      <c r="B2" s="616"/>
      <c r="C2" s="616"/>
      <c r="D2" s="616"/>
      <c r="E2" s="616"/>
      <c r="F2" s="616"/>
      <c r="G2" s="616"/>
      <c r="H2" s="616"/>
      <c r="I2" s="617"/>
    </row>
    <row r="3" spans="1:9" x14ac:dyDescent="0.2">
      <c r="A3" s="209"/>
      <c r="B3" s="210"/>
      <c r="C3" s="210"/>
      <c r="D3" s="210"/>
      <c r="E3" s="210"/>
      <c r="F3" s="210"/>
      <c r="G3" s="211"/>
      <c r="H3" s="211"/>
      <c r="I3" s="212"/>
    </row>
    <row r="4" spans="1:9" x14ac:dyDescent="0.2">
      <c r="A4" s="213"/>
      <c r="B4" s="214"/>
      <c r="C4" s="215"/>
      <c r="D4" s="216" t="s">
        <v>51</v>
      </c>
      <c r="E4" s="216" t="s">
        <v>460</v>
      </c>
      <c r="F4" s="215"/>
      <c r="G4" s="217"/>
      <c r="H4" s="218"/>
      <c r="I4" s="216"/>
    </row>
    <row r="5" spans="1:9" x14ac:dyDescent="0.2">
      <c r="A5" s="213"/>
      <c r="B5" s="214"/>
      <c r="C5" s="215"/>
      <c r="D5" s="216" t="s">
        <v>54</v>
      </c>
      <c r="E5" s="216" t="s">
        <v>461</v>
      </c>
      <c r="F5" s="215"/>
      <c r="G5" s="213"/>
      <c r="H5" s="219" t="s">
        <v>462</v>
      </c>
      <c r="I5" s="220"/>
    </row>
    <row r="6" spans="1:9" x14ac:dyDescent="0.2">
      <c r="A6" s="213"/>
      <c r="B6" s="214"/>
      <c r="C6" s="215"/>
      <c r="D6" s="216" t="s">
        <v>463</v>
      </c>
      <c r="E6" s="216" t="s">
        <v>463</v>
      </c>
      <c r="F6" s="215"/>
      <c r="G6" s="213"/>
      <c r="H6" s="219" t="s">
        <v>265</v>
      </c>
      <c r="I6" s="220"/>
    </row>
    <row r="7" spans="1:9" x14ac:dyDescent="0.2">
      <c r="A7" s="213"/>
      <c r="B7" s="214"/>
      <c r="C7" s="215"/>
      <c r="D7" s="216" t="s">
        <v>464</v>
      </c>
      <c r="E7" s="216" t="s">
        <v>464</v>
      </c>
      <c r="F7" s="216" t="s">
        <v>190</v>
      </c>
      <c r="G7" s="213"/>
      <c r="H7" s="218"/>
      <c r="I7" s="216"/>
    </row>
    <row r="8" spans="1:9" x14ac:dyDescent="0.2">
      <c r="A8" s="213"/>
      <c r="B8" s="214"/>
      <c r="C8" s="215"/>
      <c r="D8" s="216" t="s">
        <v>53</v>
      </c>
      <c r="E8" s="216" t="s">
        <v>53</v>
      </c>
      <c r="F8" s="216" t="s">
        <v>465</v>
      </c>
      <c r="G8" s="221" t="s">
        <v>260</v>
      </c>
      <c r="H8" s="222"/>
      <c r="I8" s="223"/>
    </row>
    <row r="9" spans="1:9" ht="13.5" x14ac:dyDescent="0.2">
      <c r="A9" s="221" t="s">
        <v>262</v>
      </c>
      <c r="B9" s="219" t="s">
        <v>55</v>
      </c>
      <c r="C9" s="224"/>
      <c r="D9" s="216" t="s">
        <v>57</v>
      </c>
      <c r="E9" s="216" t="s">
        <v>57</v>
      </c>
      <c r="F9" s="216" t="s">
        <v>466</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1"/>
      <c r="C11" s="602"/>
      <c r="D11" s="229"/>
      <c r="E11" s="447"/>
      <c r="F11" s="444"/>
      <c r="G11" s="489">
        <f>E11*F11</f>
        <v>0</v>
      </c>
      <c r="H11" s="444"/>
      <c r="I11" s="489">
        <f>F11*H11</f>
        <v>0</v>
      </c>
    </row>
    <row r="12" spans="1:9" x14ac:dyDescent="0.2">
      <c r="A12" s="228">
        <v>2</v>
      </c>
      <c r="B12" s="601"/>
      <c r="C12" s="602"/>
      <c r="D12" s="229"/>
      <c r="E12" s="227"/>
      <c r="F12" s="226"/>
      <c r="G12" s="489">
        <f t="shared" ref="G12:G15" si="0">E12*F12</f>
        <v>0</v>
      </c>
      <c r="H12" s="226"/>
      <c r="I12" s="489">
        <f t="shared" ref="I12:I15" si="1">F12*H12</f>
        <v>0</v>
      </c>
    </row>
    <row r="13" spans="1:9" x14ac:dyDescent="0.2">
      <c r="A13" s="228">
        <v>3</v>
      </c>
      <c r="B13" s="601"/>
      <c r="C13" s="602"/>
      <c r="D13" s="229"/>
      <c r="E13" s="249"/>
      <c r="F13" s="226"/>
      <c r="G13" s="489">
        <f t="shared" si="0"/>
        <v>0</v>
      </c>
      <c r="H13" s="226"/>
      <c r="I13" s="489">
        <f t="shared" si="1"/>
        <v>0</v>
      </c>
    </row>
    <row r="14" spans="1:9" x14ac:dyDescent="0.2">
      <c r="A14" s="228">
        <v>4</v>
      </c>
      <c r="B14" s="601"/>
      <c r="C14" s="602"/>
      <c r="D14" s="230"/>
      <c r="E14" s="250"/>
      <c r="F14" s="229"/>
      <c r="G14" s="489">
        <f t="shared" si="0"/>
        <v>0</v>
      </c>
      <c r="H14" s="226"/>
      <c r="I14" s="489">
        <f t="shared" si="1"/>
        <v>0</v>
      </c>
    </row>
    <row r="15" spans="1:9" x14ac:dyDescent="0.2">
      <c r="A15" s="225">
        <v>5</v>
      </c>
      <c r="B15" s="603"/>
      <c r="C15" s="604"/>
      <c r="D15" s="231"/>
      <c r="E15" s="251"/>
      <c r="F15" s="232"/>
      <c r="G15" s="489">
        <f t="shared" si="0"/>
        <v>0</v>
      </c>
      <c r="H15" s="226"/>
      <c r="I15" s="489">
        <f t="shared" si="1"/>
        <v>0</v>
      </c>
    </row>
    <row r="16" spans="1:9" x14ac:dyDescent="0.2">
      <c r="A16" s="233">
        <v>6</v>
      </c>
      <c r="B16" s="605" t="s">
        <v>467</v>
      </c>
      <c r="C16" s="606"/>
      <c r="D16" s="606"/>
      <c r="E16" s="606"/>
      <c r="F16" s="607"/>
      <c r="G16" s="489">
        <f>SUM(G11:G15)</f>
        <v>0</v>
      </c>
      <c r="H16" s="445"/>
      <c r="I16" s="490">
        <f>SUM(I11:I15)</f>
        <v>0</v>
      </c>
    </row>
    <row r="17" spans="1:9" ht="13.5" x14ac:dyDescent="0.2">
      <c r="A17" s="234"/>
      <c r="B17" s="235" t="s">
        <v>468</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12" t="s">
        <v>613</v>
      </c>
      <c r="B21" s="613"/>
      <c r="C21" s="613"/>
      <c r="D21" s="613"/>
      <c r="E21" s="613"/>
      <c r="F21" s="613"/>
      <c r="G21" s="613"/>
      <c r="H21" s="613"/>
      <c r="I21" s="614"/>
    </row>
    <row r="22" spans="1:9" ht="18" x14ac:dyDescent="0.25">
      <c r="A22" s="615" t="s">
        <v>392</v>
      </c>
      <c r="B22" s="616"/>
      <c r="C22" s="616"/>
      <c r="D22" s="616"/>
      <c r="E22" s="616"/>
      <c r="F22" s="616"/>
      <c r="G22" s="616"/>
      <c r="H22" s="616"/>
      <c r="I22" s="617"/>
    </row>
    <row r="23" spans="1:9" x14ac:dyDescent="0.2">
      <c r="A23" s="209"/>
      <c r="B23" s="210"/>
      <c r="C23" s="210"/>
      <c r="D23" s="210"/>
      <c r="E23" s="210"/>
      <c r="F23" s="210"/>
      <c r="G23" s="211"/>
      <c r="H23" s="211"/>
      <c r="I23" s="212"/>
    </row>
    <row r="24" spans="1:9" x14ac:dyDescent="0.2">
      <c r="A24" s="213"/>
      <c r="B24" s="214"/>
      <c r="C24" s="215"/>
      <c r="D24" s="216" t="s">
        <v>51</v>
      </c>
      <c r="E24" s="216" t="s">
        <v>460</v>
      </c>
      <c r="F24" s="215"/>
      <c r="G24" s="217"/>
      <c r="H24" s="218"/>
      <c r="I24" s="216"/>
    </row>
    <row r="25" spans="1:9" x14ac:dyDescent="0.2">
      <c r="A25" s="213"/>
      <c r="B25" s="214"/>
      <c r="C25" s="215"/>
      <c r="D25" s="216" t="s">
        <v>54</v>
      </c>
      <c r="E25" s="216" t="s">
        <v>461</v>
      </c>
      <c r="F25" s="215"/>
      <c r="G25" s="213"/>
      <c r="H25" s="219" t="s">
        <v>462</v>
      </c>
      <c r="I25" s="220"/>
    </row>
    <row r="26" spans="1:9" x14ac:dyDescent="0.2">
      <c r="A26" s="213"/>
      <c r="B26" s="214"/>
      <c r="C26" s="215"/>
      <c r="D26" s="216" t="s">
        <v>463</v>
      </c>
      <c r="E26" s="216" t="s">
        <v>463</v>
      </c>
      <c r="F26" s="215"/>
      <c r="G26" s="213"/>
      <c r="H26" s="219" t="s">
        <v>265</v>
      </c>
      <c r="I26" s="220"/>
    </row>
    <row r="27" spans="1:9" x14ac:dyDescent="0.2">
      <c r="A27" s="213"/>
      <c r="B27" s="214"/>
      <c r="C27" s="215"/>
      <c r="D27" s="216" t="s">
        <v>464</v>
      </c>
      <c r="E27" s="216" t="s">
        <v>464</v>
      </c>
      <c r="F27" s="216" t="s">
        <v>190</v>
      </c>
      <c r="G27" s="213"/>
      <c r="H27" s="218"/>
      <c r="I27" s="216"/>
    </row>
    <row r="28" spans="1:9" x14ac:dyDescent="0.2">
      <c r="A28" s="213"/>
      <c r="B28" s="214"/>
      <c r="C28" s="215"/>
      <c r="D28" s="216" t="s">
        <v>53</v>
      </c>
      <c r="E28" s="216" t="s">
        <v>53</v>
      </c>
      <c r="F28" s="216" t="s">
        <v>465</v>
      </c>
      <c r="G28" s="221" t="s">
        <v>260</v>
      </c>
      <c r="H28" s="222"/>
      <c r="I28" s="223"/>
    </row>
    <row r="29" spans="1:9" ht="13.5" x14ac:dyDescent="0.2">
      <c r="A29" s="221" t="s">
        <v>262</v>
      </c>
      <c r="B29" s="219" t="s">
        <v>55</v>
      </c>
      <c r="C29" s="224"/>
      <c r="D29" s="216" t="s">
        <v>57</v>
      </c>
      <c r="E29" s="216" t="s">
        <v>57</v>
      </c>
      <c r="F29" s="216" t="s">
        <v>466</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1"/>
      <c r="C31" s="602"/>
      <c r="D31" s="229"/>
      <c r="E31" s="447"/>
      <c r="F31" s="444"/>
      <c r="G31" s="444"/>
      <c r="H31" s="444"/>
      <c r="I31" s="444"/>
    </row>
    <row r="32" spans="1:9" x14ac:dyDescent="0.2">
      <c r="A32" s="228">
        <v>2</v>
      </c>
      <c r="B32" s="601"/>
      <c r="C32" s="602"/>
      <c r="D32" s="229"/>
      <c r="E32" s="227"/>
      <c r="F32" s="226"/>
      <c r="G32" s="226"/>
      <c r="H32" s="226"/>
      <c r="I32" s="226"/>
    </row>
    <row r="33" spans="1:9" x14ac:dyDescent="0.2">
      <c r="A33" s="228">
        <v>3</v>
      </c>
      <c r="B33" s="601"/>
      <c r="C33" s="602"/>
      <c r="D33" s="229"/>
      <c r="E33" s="249"/>
      <c r="F33" s="226"/>
      <c r="G33" s="226"/>
      <c r="H33" s="226"/>
      <c r="I33" s="226"/>
    </row>
    <row r="34" spans="1:9" x14ac:dyDescent="0.2">
      <c r="A34" s="228">
        <v>4</v>
      </c>
      <c r="B34" s="601"/>
      <c r="C34" s="602"/>
      <c r="D34" s="230"/>
      <c r="E34" s="250"/>
      <c r="F34" s="229"/>
      <c r="G34" s="226"/>
      <c r="H34" s="226"/>
      <c r="I34" s="226"/>
    </row>
    <row r="35" spans="1:9" x14ac:dyDescent="0.2">
      <c r="A35" s="225">
        <v>5</v>
      </c>
      <c r="B35" s="603"/>
      <c r="C35" s="604"/>
      <c r="D35" s="231"/>
      <c r="E35" s="251"/>
      <c r="F35" s="232"/>
      <c r="G35" s="226"/>
      <c r="H35" s="226"/>
      <c r="I35" s="226"/>
    </row>
    <row r="36" spans="1:9" x14ac:dyDescent="0.2">
      <c r="A36" s="233">
        <v>6</v>
      </c>
      <c r="B36" s="605" t="s">
        <v>467</v>
      </c>
      <c r="C36" s="606"/>
      <c r="D36" s="606"/>
      <c r="E36" s="606"/>
      <c r="F36" s="607"/>
      <c r="G36" s="489">
        <f>SUM(G31:G35)</f>
        <v>0</v>
      </c>
      <c r="H36" s="445"/>
      <c r="I36" s="490">
        <f>SUM(I31:I35)</f>
        <v>0</v>
      </c>
    </row>
    <row r="37" spans="1:9" ht="13.5" x14ac:dyDescent="0.2">
      <c r="A37" s="234"/>
      <c r="B37" s="235" t="s">
        <v>468</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12" t="s">
        <v>614</v>
      </c>
      <c r="B43" s="613"/>
      <c r="C43" s="613"/>
      <c r="D43" s="613"/>
      <c r="E43" s="613"/>
      <c r="F43" s="613"/>
      <c r="G43" s="613"/>
      <c r="H43" s="613"/>
      <c r="I43" s="614"/>
    </row>
    <row r="44" spans="1:9" ht="18" x14ac:dyDescent="0.25">
      <c r="A44" s="615" t="s">
        <v>59</v>
      </c>
      <c r="B44" s="616"/>
      <c r="C44" s="616"/>
      <c r="D44" s="616"/>
      <c r="E44" s="616"/>
      <c r="F44" s="616"/>
      <c r="G44" s="616"/>
      <c r="H44" s="616"/>
      <c r="I44" s="617"/>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1"/>
      <c r="C49" s="602"/>
      <c r="D49" s="608"/>
      <c r="E49" s="449"/>
      <c r="F49" s="601"/>
      <c r="G49" s="602"/>
      <c r="H49" s="608"/>
      <c r="I49" s="444"/>
    </row>
    <row r="50" spans="1:9" x14ac:dyDescent="0.2">
      <c r="A50" s="225">
        <v>2</v>
      </c>
      <c r="B50" s="601"/>
      <c r="C50" s="602"/>
      <c r="D50" s="608"/>
      <c r="E50" s="248"/>
      <c r="F50" s="601"/>
      <c r="G50" s="602"/>
      <c r="H50" s="608"/>
      <c r="I50" s="226"/>
    </row>
    <row r="51" spans="1:9" x14ac:dyDescent="0.2">
      <c r="A51" s="225">
        <v>3</v>
      </c>
      <c r="B51" s="601"/>
      <c r="C51" s="602"/>
      <c r="D51" s="608"/>
      <c r="E51" s="248"/>
      <c r="F51" s="601"/>
      <c r="G51" s="602"/>
      <c r="H51" s="608"/>
      <c r="I51" s="226"/>
    </row>
    <row r="52" spans="1:9" x14ac:dyDescent="0.2">
      <c r="A52" s="225">
        <v>4</v>
      </c>
      <c r="B52" s="601"/>
      <c r="C52" s="602"/>
      <c r="D52" s="608"/>
      <c r="E52" s="248"/>
      <c r="F52" s="601"/>
      <c r="G52" s="602"/>
      <c r="H52" s="608"/>
      <c r="I52" s="226"/>
    </row>
    <row r="53" spans="1:9" x14ac:dyDescent="0.2">
      <c r="A53" s="225">
        <v>5</v>
      </c>
      <c r="B53" s="601"/>
      <c r="C53" s="602"/>
      <c r="D53" s="608"/>
      <c r="E53" s="248"/>
      <c r="F53" s="601"/>
      <c r="G53" s="602"/>
      <c r="H53" s="608"/>
      <c r="I53" s="226"/>
    </row>
    <row r="54" spans="1:9" x14ac:dyDescent="0.2">
      <c r="A54" s="225">
        <v>6</v>
      </c>
      <c r="B54" s="601"/>
      <c r="C54" s="602"/>
      <c r="D54" s="608"/>
      <c r="E54" s="248"/>
      <c r="F54" s="601"/>
      <c r="G54" s="602"/>
      <c r="H54" s="608"/>
      <c r="I54" s="226"/>
    </row>
    <row r="55" spans="1:9" x14ac:dyDescent="0.2">
      <c r="A55" s="225">
        <v>7</v>
      </c>
      <c r="B55" s="601"/>
      <c r="C55" s="602"/>
      <c r="D55" s="608"/>
      <c r="E55" s="248"/>
      <c r="F55" s="601"/>
      <c r="G55" s="602"/>
      <c r="H55" s="608"/>
      <c r="I55" s="226"/>
    </row>
    <row r="56" spans="1:9" x14ac:dyDescent="0.2">
      <c r="A56" s="225">
        <v>8</v>
      </c>
      <c r="B56" s="601"/>
      <c r="C56" s="602"/>
      <c r="D56" s="608"/>
      <c r="E56" s="248"/>
      <c r="F56" s="601"/>
      <c r="G56" s="602"/>
      <c r="H56" s="608"/>
      <c r="I56" s="226"/>
    </row>
    <row r="57" spans="1:9" x14ac:dyDescent="0.2">
      <c r="A57" s="225">
        <v>9</v>
      </c>
      <c r="B57" s="609" t="s">
        <v>194</v>
      </c>
      <c r="C57" s="610"/>
      <c r="D57" s="611"/>
      <c r="E57" s="491">
        <f>SUM(E49:E56)</f>
        <v>0</v>
      </c>
      <c r="F57" s="609" t="s">
        <v>194</v>
      </c>
      <c r="G57" s="610"/>
      <c r="H57" s="611"/>
      <c r="I57" s="492">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8"/>
  <sheetViews>
    <sheetView zoomScaleNormal="100" workbookViewId="0">
      <selection activeCell="G1" sqref="G1"/>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25" t="s">
        <v>615</v>
      </c>
      <c r="B1" s="626"/>
      <c r="C1" s="626"/>
      <c r="D1" s="626"/>
      <c r="E1" s="627"/>
      <c r="F1" s="278"/>
      <c r="G1" s="278"/>
      <c r="H1" s="278"/>
      <c r="I1" s="278"/>
    </row>
    <row r="2" spans="1:9" ht="15.75" x14ac:dyDescent="0.25">
      <c r="A2" s="628" t="s">
        <v>380</v>
      </c>
      <c r="B2" s="629"/>
      <c r="C2" s="629"/>
      <c r="D2" s="629"/>
      <c r="E2" s="630"/>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31" t="s">
        <v>377</v>
      </c>
      <c r="C7" s="632"/>
      <c r="D7" s="633"/>
      <c r="E7" s="142" t="s">
        <v>249</v>
      </c>
      <c r="G7" s="277"/>
      <c r="H7" s="277"/>
    </row>
    <row r="8" spans="1:9" x14ac:dyDescent="0.2">
      <c r="A8" s="154" t="s">
        <v>268</v>
      </c>
      <c r="B8" s="634" t="s">
        <v>269</v>
      </c>
      <c r="C8" s="635"/>
      <c r="D8" s="636"/>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459</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7" t="s">
        <v>616</v>
      </c>
      <c r="B22" s="588"/>
      <c r="C22" s="588"/>
      <c r="D22" s="588"/>
      <c r="E22" s="589"/>
    </row>
    <row r="23" spans="1:8" ht="15.75" x14ac:dyDescent="0.25">
      <c r="A23" s="590" t="s">
        <v>427</v>
      </c>
      <c r="B23" s="591"/>
      <c r="C23" s="591"/>
      <c r="D23" s="591"/>
      <c r="E23" s="592"/>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3" t="s">
        <v>377</v>
      </c>
      <c r="C28" s="594"/>
      <c r="D28" s="595"/>
      <c r="E28" s="344" t="s">
        <v>267</v>
      </c>
    </row>
    <row r="29" spans="1:8" x14ac:dyDescent="0.2">
      <c r="A29" s="437" t="s">
        <v>268</v>
      </c>
      <c r="B29" s="593" t="s">
        <v>269</v>
      </c>
      <c r="C29" s="594"/>
      <c r="D29" s="595"/>
      <c r="E29" s="344" t="s">
        <v>270</v>
      </c>
    </row>
    <row r="30" spans="1:8" x14ac:dyDescent="0.2">
      <c r="A30" s="437">
        <v>1</v>
      </c>
      <c r="B30" s="623"/>
      <c r="C30" s="599"/>
      <c r="D30" s="624"/>
      <c r="E30" s="203"/>
    </row>
    <row r="31" spans="1:8" x14ac:dyDescent="0.2">
      <c r="A31" s="439">
        <f>SUM(A30+1)</f>
        <v>2</v>
      </c>
      <c r="B31" s="623"/>
      <c r="C31" s="599"/>
      <c r="D31" s="624"/>
      <c r="E31" s="203"/>
    </row>
    <row r="32" spans="1:8" x14ac:dyDescent="0.2">
      <c r="A32" s="439">
        <f>SUM(A31+1)</f>
        <v>3</v>
      </c>
      <c r="B32" s="623"/>
      <c r="C32" s="599"/>
      <c r="D32" s="624"/>
      <c r="E32" s="203"/>
    </row>
    <row r="33" spans="1:5" x14ac:dyDescent="0.2">
      <c r="A33" s="439">
        <f>SUM(A32+1)</f>
        <v>4</v>
      </c>
      <c r="B33" s="623"/>
      <c r="C33" s="599"/>
      <c r="D33" s="624"/>
      <c r="E33" s="203"/>
    </row>
    <row r="34" spans="1:5" x14ac:dyDescent="0.2">
      <c r="A34" s="439">
        <f>SUM(A33+1)</f>
        <v>5</v>
      </c>
      <c r="B34" s="621"/>
      <c r="C34" s="622"/>
      <c r="D34" s="459" t="s">
        <v>27</v>
      </c>
      <c r="E34" s="494">
        <f>SUM(E30:E33)</f>
        <v>0</v>
      </c>
    </row>
    <row r="37" spans="1:5" ht="15.75" x14ac:dyDescent="0.25">
      <c r="A37" s="587" t="s">
        <v>617</v>
      </c>
      <c r="B37" s="588"/>
      <c r="C37" s="588"/>
      <c r="D37" s="588"/>
      <c r="E37" s="589"/>
    </row>
    <row r="38" spans="1:5" ht="15.75" x14ac:dyDescent="0.25">
      <c r="A38" s="590" t="s">
        <v>428</v>
      </c>
      <c r="B38" s="591"/>
      <c r="C38" s="591"/>
      <c r="D38" s="591"/>
      <c r="E38" s="592"/>
    </row>
    <row r="39" spans="1:5" ht="15.75" x14ac:dyDescent="0.25">
      <c r="A39" s="590" t="s">
        <v>64</v>
      </c>
      <c r="B39" s="591"/>
      <c r="C39" s="591"/>
      <c r="D39" s="591"/>
      <c r="E39" s="592"/>
    </row>
    <row r="40" spans="1:5" x14ac:dyDescent="0.2">
      <c r="A40" s="99"/>
      <c r="B40" s="74"/>
      <c r="C40" s="74"/>
      <c r="D40" s="74"/>
      <c r="E40" s="81"/>
    </row>
    <row r="41" spans="1:5" x14ac:dyDescent="0.2">
      <c r="A41" s="342"/>
      <c r="B41" s="90"/>
      <c r="C41" s="90"/>
      <c r="D41" s="90"/>
      <c r="E41" s="418"/>
    </row>
    <row r="42" spans="1:5" x14ac:dyDescent="0.2">
      <c r="A42" s="344" t="s">
        <v>262</v>
      </c>
      <c r="B42" s="593" t="s">
        <v>31</v>
      </c>
      <c r="C42" s="594"/>
      <c r="D42" s="595"/>
      <c r="E42" s="104" t="s">
        <v>249</v>
      </c>
    </row>
    <row r="43" spans="1:5" x14ac:dyDescent="0.2">
      <c r="A43" s="109" t="s">
        <v>63</v>
      </c>
      <c r="B43" s="618" t="s">
        <v>269</v>
      </c>
      <c r="C43" s="619"/>
      <c r="D43" s="620"/>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f>B!I26</f>
        <v>0</v>
      </c>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sheetProtection sheet="1" objects="1" scenarios="1"/>
  <mergeCells count="18">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 ref="B30:D30"/>
    <mergeCell ref="B31:D31"/>
    <mergeCell ref="B32:D32"/>
    <mergeCell ref="B33:D33"/>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0"/>
  <sheetViews>
    <sheetView zoomScaleNormal="100" workbookViewId="0">
      <selection activeCell="J1" sqref="J1"/>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7" t="s">
        <v>618</v>
      </c>
      <c r="B1" s="588"/>
      <c r="C1" s="588"/>
      <c r="D1" s="588"/>
      <c r="E1" s="588"/>
      <c r="F1" s="589"/>
      <c r="I1" s="267"/>
    </row>
    <row r="2" spans="1:9" ht="15.75" x14ac:dyDescent="0.25">
      <c r="A2" s="590" t="s">
        <v>429</v>
      </c>
      <c r="B2" s="591"/>
      <c r="C2" s="591"/>
      <c r="D2" s="591"/>
      <c r="E2" s="591"/>
      <c r="F2" s="592"/>
      <c r="I2" s="267"/>
    </row>
    <row r="3" spans="1:9" ht="15.75" x14ac:dyDescent="0.25">
      <c r="A3" s="590" t="s">
        <v>130</v>
      </c>
      <c r="B3" s="591"/>
      <c r="C3" s="591"/>
      <c r="D3" s="591"/>
      <c r="E3" s="591"/>
      <c r="F3" s="592"/>
      <c r="I3" s="140"/>
    </row>
    <row r="4" spans="1:9" x14ac:dyDescent="0.2">
      <c r="A4" s="99"/>
      <c r="B4" s="68"/>
      <c r="C4" s="68"/>
      <c r="D4" s="68"/>
      <c r="E4" s="68"/>
      <c r="F4" s="81"/>
    </row>
    <row r="5" spans="1:9" x14ac:dyDescent="0.2">
      <c r="A5" s="94"/>
      <c r="B5" s="94"/>
      <c r="C5" s="90"/>
      <c r="D5" s="90"/>
      <c r="E5" s="95"/>
      <c r="F5" s="326"/>
    </row>
    <row r="6" spans="1:9" x14ac:dyDescent="0.2">
      <c r="A6" s="410" t="s">
        <v>262</v>
      </c>
      <c r="B6" s="593" t="s">
        <v>31</v>
      </c>
      <c r="C6" s="594"/>
      <c r="D6" s="594"/>
      <c r="E6" s="595"/>
      <c r="F6" s="104" t="s">
        <v>249</v>
      </c>
    </row>
    <row r="7" spans="1:9" ht="13.5" thickBot="1" x14ac:dyDescent="0.25">
      <c r="A7" s="408" t="s">
        <v>268</v>
      </c>
      <c r="B7" s="618" t="s">
        <v>269</v>
      </c>
      <c r="C7" s="619"/>
      <c r="D7" s="619"/>
      <c r="E7" s="620"/>
      <c r="F7" s="106" t="s">
        <v>270</v>
      </c>
    </row>
    <row r="8" spans="1:9" x14ac:dyDescent="0.2">
      <c r="A8" s="109">
        <v>1</v>
      </c>
      <c r="B8" s="100" t="s">
        <v>65</v>
      </c>
      <c r="C8" s="63"/>
      <c r="D8" s="63"/>
      <c r="E8" s="66"/>
      <c r="F8" s="432"/>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693</v>
      </c>
      <c r="C12" s="63"/>
      <c r="D12" s="63"/>
      <c r="E12" s="66"/>
      <c r="F12" s="196"/>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0</v>
      </c>
    </row>
    <row r="16" spans="1:9" x14ac:dyDescent="0.2">
      <c r="A16" s="109">
        <v>9</v>
      </c>
      <c r="B16" s="100" t="s">
        <v>434</v>
      </c>
      <c r="C16" s="63"/>
      <c r="D16" s="63"/>
      <c r="E16" s="66"/>
      <c r="F16" s="196"/>
    </row>
    <row r="17" spans="1:9" x14ac:dyDescent="0.2">
      <c r="A17" s="109">
        <v>10</v>
      </c>
      <c r="B17" s="100" t="s">
        <v>435</v>
      </c>
      <c r="C17" s="63"/>
      <c r="D17" s="63"/>
      <c r="E17" s="66"/>
      <c r="F17" s="196"/>
    </row>
    <row r="18" spans="1:9" x14ac:dyDescent="0.2">
      <c r="A18" s="109">
        <v>11</v>
      </c>
      <c r="B18" s="100" t="s">
        <v>436</v>
      </c>
      <c r="C18" s="63"/>
      <c r="D18" s="63"/>
      <c r="E18" s="66"/>
      <c r="F18" s="196"/>
    </row>
    <row r="19" spans="1:9" x14ac:dyDescent="0.2">
      <c r="A19" s="109">
        <v>12</v>
      </c>
      <c r="B19" s="94" t="s">
        <v>437</v>
      </c>
      <c r="C19" s="90"/>
      <c r="D19" s="90"/>
      <c r="E19" s="95"/>
      <c r="F19" s="196"/>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0</v>
      </c>
    </row>
    <row r="23" spans="1:9" x14ac:dyDescent="0.2">
      <c r="A23" s="109">
        <v>16</v>
      </c>
      <c r="B23" s="100" t="s">
        <v>129</v>
      </c>
      <c r="C23" s="63"/>
      <c r="D23" s="63"/>
      <c r="E23" s="66"/>
      <c r="F23" s="497">
        <f>F8+F15+F22</f>
        <v>0</v>
      </c>
    </row>
    <row r="26" spans="1:9" ht="15.75" x14ac:dyDescent="0.25">
      <c r="A26" s="640" t="s">
        <v>619</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7"/>
  <sheetViews>
    <sheetView zoomScaleNormal="100" workbookViewId="0">
      <selection activeCell="K1" sqref="K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7" t="s">
        <v>137</v>
      </c>
      <c r="B1" s="588"/>
      <c r="C1" s="588"/>
      <c r="D1" s="588"/>
      <c r="E1" s="588"/>
      <c r="F1" s="588"/>
      <c r="G1" s="588"/>
      <c r="H1" s="588"/>
      <c r="I1" s="589"/>
    </row>
    <row r="2" spans="1:9" ht="15.75" x14ac:dyDescent="0.25">
      <c r="A2" s="590" t="s">
        <v>248</v>
      </c>
      <c r="B2" s="591"/>
      <c r="C2" s="591"/>
      <c r="D2" s="591"/>
      <c r="E2" s="591"/>
      <c r="F2" s="591"/>
      <c r="G2" s="591"/>
      <c r="H2" s="591"/>
      <c r="I2" s="592"/>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649</v>
      </c>
      <c r="I8" s="499">
        <f>'B-1'!H35</f>
        <v>0</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650</v>
      </c>
      <c r="I11" s="499">
        <f>'B-2'!H40</f>
        <v>0</v>
      </c>
    </row>
    <row r="12" spans="1:9" x14ac:dyDescent="0.2">
      <c r="A12" s="109">
        <v>6</v>
      </c>
      <c r="B12" s="65">
        <v>403</v>
      </c>
      <c r="C12" s="63"/>
      <c r="D12" s="63" t="s">
        <v>327</v>
      </c>
      <c r="E12" s="63"/>
      <c r="F12" s="63"/>
      <c r="G12" s="63"/>
      <c r="H12" s="331" t="s">
        <v>641</v>
      </c>
      <c r="I12" s="499">
        <f>'A-2'!G11</f>
        <v>0</v>
      </c>
    </row>
    <row r="13" spans="1:9" x14ac:dyDescent="0.2">
      <c r="A13" s="109">
        <v>7</v>
      </c>
      <c r="B13" s="65">
        <v>407</v>
      </c>
      <c r="C13" s="63"/>
      <c r="D13" s="63" t="s">
        <v>328</v>
      </c>
      <c r="E13" s="63"/>
      <c r="F13" s="63"/>
      <c r="G13" s="63"/>
      <c r="H13" s="331" t="s">
        <v>641</v>
      </c>
      <c r="I13" s="499">
        <f>'A-2'!H12</f>
        <v>0</v>
      </c>
    </row>
    <row r="14" spans="1:9" x14ac:dyDescent="0.2">
      <c r="A14" s="109">
        <v>8</v>
      </c>
      <c r="B14" s="65">
        <v>408</v>
      </c>
      <c r="C14" s="407"/>
      <c r="D14" s="407" t="s">
        <v>251</v>
      </c>
      <c r="E14" s="407"/>
      <c r="F14" s="407"/>
      <c r="G14" s="407"/>
      <c r="H14" s="331" t="s">
        <v>651</v>
      </c>
      <c r="I14" s="499">
        <f>'B-3, B-4, B-5'!F13</f>
        <v>0</v>
      </c>
    </row>
    <row r="15" spans="1:9" x14ac:dyDescent="0.2">
      <c r="A15" s="109">
        <v>9</v>
      </c>
      <c r="B15" s="65">
        <v>409</v>
      </c>
      <c r="C15" s="63"/>
      <c r="D15" s="63" t="s">
        <v>329</v>
      </c>
      <c r="E15" s="63"/>
      <c r="F15" s="63"/>
      <c r="G15" s="63"/>
      <c r="H15" s="331" t="s">
        <v>651</v>
      </c>
      <c r="I15" s="499">
        <f>'B-3, B-4, B-5'!F15</f>
        <v>0</v>
      </c>
    </row>
    <row r="16" spans="1:9" x14ac:dyDescent="0.2">
      <c r="A16" s="109">
        <v>10</v>
      </c>
      <c r="B16" s="122">
        <v>410</v>
      </c>
      <c r="C16" s="63"/>
      <c r="D16" s="63" t="s">
        <v>330</v>
      </c>
      <c r="E16" s="63"/>
      <c r="F16" s="63"/>
      <c r="G16" s="63"/>
      <c r="H16" s="331" t="s">
        <v>651</v>
      </c>
      <c r="I16" s="499">
        <f>'B-3, B-4, B-5'!F16</f>
        <v>0</v>
      </c>
    </row>
    <row r="17" spans="1:9" x14ac:dyDescent="0.2">
      <c r="A17" s="109">
        <v>11</v>
      </c>
      <c r="B17" s="86"/>
      <c r="C17" s="63"/>
      <c r="D17" s="63"/>
      <c r="E17" s="23" t="s">
        <v>141</v>
      </c>
      <c r="F17" s="63"/>
      <c r="G17" s="63"/>
      <c r="H17" s="65"/>
      <c r="I17" s="500">
        <f>SUM(I11:I16)</f>
        <v>0</v>
      </c>
    </row>
    <row r="18" spans="1:9" x14ac:dyDescent="0.2">
      <c r="A18" s="109">
        <v>12</v>
      </c>
      <c r="B18" s="86"/>
      <c r="C18" s="63"/>
      <c r="D18" s="63"/>
      <c r="E18" s="63"/>
      <c r="F18" s="23" t="s">
        <v>142</v>
      </c>
      <c r="G18" s="63"/>
      <c r="H18" s="65"/>
      <c r="I18" s="500">
        <f>I8-I17</f>
        <v>0</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453</v>
      </c>
      <c r="E21" s="63"/>
      <c r="F21" s="63"/>
      <c r="G21" s="63"/>
      <c r="H21" s="331" t="s">
        <v>652</v>
      </c>
      <c r="I21" s="499">
        <f>'B-3, B-4, B-5'!E33</f>
        <v>0</v>
      </c>
    </row>
    <row r="22" spans="1:9" x14ac:dyDescent="0.2">
      <c r="A22" s="109">
        <v>16</v>
      </c>
      <c r="B22" s="65">
        <v>426</v>
      </c>
      <c r="C22" s="63"/>
      <c r="D22" s="63" t="s">
        <v>454</v>
      </c>
      <c r="E22" s="63"/>
      <c r="F22" s="63"/>
      <c r="G22" s="63"/>
      <c r="H22" s="331" t="s">
        <v>652</v>
      </c>
      <c r="I22" s="499">
        <f>'B-3, B-4, B-5'!F33</f>
        <v>0</v>
      </c>
    </row>
    <row r="23" spans="1:9" x14ac:dyDescent="0.2">
      <c r="A23" s="109">
        <v>17</v>
      </c>
      <c r="B23" s="65">
        <v>427</v>
      </c>
      <c r="C23" s="407"/>
      <c r="D23" s="407" t="s">
        <v>706</v>
      </c>
      <c r="E23" s="407"/>
      <c r="F23" s="407"/>
      <c r="G23" s="407"/>
      <c r="H23" s="331" t="s">
        <v>653</v>
      </c>
      <c r="I23" s="499">
        <f>'B-3, B-4, B-5'!F51-'B-3, B-4, B-5'!F42</f>
        <v>0</v>
      </c>
    </row>
    <row r="24" spans="1:9" x14ac:dyDescent="0.2">
      <c r="A24" s="109">
        <v>18</v>
      </c>
      <c r="B24" s="65">
        <v>427</v>
      </c>
      <c r="C24" s="547"/>
      <c r="D24" s="547" t="s">
        <v>707</v>
      </c>
      <c r="E24" s="547"/>
      <c r="F24" s="547"/>
      <c r="G24" s="547"/>
      <c r="H24" s="331" t="s">
        <v>653</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0</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5"/>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7" t="s">
        <v>145</v>
      </c>
      <c r="B1" s="588"/>
      <c r="C1" s="588"/>
      <c r="D1" s="588"/>
      <c r="E1" s="588"/>
      <c r="F1" s="588"/>
      <c r="G1" s="588"/>
      <c r="H1" s="589"/>
    </row>
    <row r="2" spans="1:8" ht="15.75" x14ac:dyDescent="0.25">
      <c r="A2" s="590" t="s">
        <v>484</v>
      </c>
      <c r="B2" s="591"/>
      <c r="C2" s="591"/>
      <c r="D2" s="591"/>
      <c r="E2" s="591"/>
      <c r="F2" s="591"/>
      <c r="G2" s="591"/>
      <c r="H2" s="592"/>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0</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0</v>
      </c>
    </row>
    <row r="32" spans="1:8" x14ac:dyDescent="0.2">
      <c r="A32" s="65">
        <v>24</v>
      </c>
      <c r="B32" s="65"/>
      <c r="C32" s="100"/>
      <c r="D32" s="63"/>
      <c r="E32" s="63"/>
      <c r="F32" s="63" t="s">
        <v>470</v>
      </c>
      <c r="G32" s="66"/>
      <c r="H32" s="500">
        <f>H16+H21+H23+H31</f>
        <v>0</v>
      </c>
    </row>
    <row r="33" spans="1:8" x14ac:dyDescent="0.2">
      <c r="A33" s="65">
        <v>25</v>
      </c>
      <c r="B33" s="65"/>
      <c r="C33" s="100"/>
      <c r="D33" s="63"/>
      <c r="E33" s="63"/>
      <c r="F33" s="63"/>
      <c r="G33" s="66"/>
      <c r="H33" s="252"/>
    </row>
    <row r="34" spans="1:8" x14ac:dyDescent="0.2">
      <c r="A34" s="65">
        <v>26</v>
      </c>
      <c r="B34" s="65">
        <v>480</v>
      </c>
      <c r="C34" s="100"/>
      <c r="D34" s="63" t="s">
        <v>471</v>
      </c>
      <c r="E34" s="63"/>
      <c r="F34" s="63"/>
      <c r="G34" s="66"/>
      <c r="H34" s="135"/>
    </row>
    <row r="35" spans="1:8" x14ac:dyDescent="0.2">
      <c r="A35" s="65">
        <v>27</v>
      </c>
      <c r="B35" s="65"/>
      <c r="C35" s="100"/>
      <c r="D35" s="63"/>
      <c r="E35" s="63"/>
      <c r="F35" s="63" t="s">
        <v>472</v>
      </c>
      <c r="G35" s="66"/>
      <c r="H35" s="500">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40"/>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7" t="s">
        <v>158</v>
      </c>
      <c r="B1" s="588"/>
      <c r="C1" s="588"/>
      <c r="D1" s="588"/>
      <c r="E1" s="588"/>
      <c r="F1" s="588"/>
      <c r="G1" s="588"/>
      <c r="H1" s="589"/>
    </row>
    <row r="2" spans="1:8" ht="15.75" x14ac:dyDescent="0.25">
      <c r="A2" s="590" t="s">
        <v>482</v>
      </c>
      <c r="B2" s="591"/>
      <c r="C2" s="591"/>
      <c r="D2" s="591"/>
      <c r="E2" s="591"/>
      <c r="F2" s="591"/>
      <c r="G2" s="591"/>
      <c r="H2" s="592"/>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row>
    <row r="13" spans="1:8" x14ac:dyDescent="0.2">
      <c r="A13" s="109">
        <v>5</v>
      </c>
      <c r="B13" s="65">
        <v>618</v>
      </c>
      <c r="C13" s="100"/>
      <c r="D13" s="63" t="s">
        <v>312</v>
      </c>
      <c r="E13" s="63"/>
      <c r="F13" s="63"/>
      <c r="G13" s="66"/>
      <c r="H13" s="135"/>
    </row>
    <row r="14" spans="1:8" x14ac:dyDescent="0.2">
      <c r="A14" s="109">
        <v>6</v>
      </c>
      <c r="B14" s="65"/>
      <c r="C14" s="100"/>
      <c r="D14" s="68"/>
      <c r="E14" s="63" t="s">
        <v>161</v>
      </c>
      <c r="F14" s="63"/>
      <c r="G14" s="66"/>
      <c r="H14" s="500">
        <f>SUM(H11:H13)</f>
        <v>0</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row>
    <row r="19" spans="1:8" x14ac:dyDescent="0.2">
      <c r="A19" s="109">
        <v>11</v>
      </c>
      <c r="B19" s="65">
        <v>650</v>
      </c>
      <c r="C19" s="100"/>
      <c r="D19" s="63" t="s">
        <v>313</v>
      </c>
      <c r="E19" s="63"/>
      <c r="F19" s="63"/>
      <c r="G19" s="66"/>
      <c r="H19" s="135"/>
    </row>
    <row r="20" spans="1:8" x14ac:dyDescent="0.2">
      <c r="A20" s="109">
        <v>12</v>
      </c>
      <c r="B20" s="65">
        <v>660</v>
      </c>
      <c r="C20" s="100"/>
      <c r="D20" s="63" t="s">
        <v>397</v>
      </c>
      <c r="E20" s="63"/>
      <c r="F20" s="63"/>
      <c r="G20" s="66"/>
      <c r="H20" s="135"/>
    </row>
    <row r="21" spans="1:8" x14ac:dyDescent="0.2">
      <c r="A21" s="109">
        <v>13</v>
      </c>
      <c r="B21" s="65">
        <v>664</v>
      </c>
      <c r="C21" s="100"/>
      <c r="D21" s="63" t="s">
        <v>314</v>
      </c>
      <c r="E21" s="63"/>
      <c r="F21" s="63"/>
      <c r="G21" s="66"/>
      <c r="H21" s="135"/>
    </row>
    <row r="22" spans="1:8" x14ac:dyDescent="0.2">
      <c r="A22" s="109">
        <v>14</v>
      </c>
      <c r="B22" s="65"/>
      <c r="C22" s="100"/>
      <c r="D22" s="68"/>
      <c r="E22" s="63" t="s">
        <v>164</v>
      </c>
      <c r="F22" s="63"/>
      <c r="G22" s="66"/>
      <c r="H22" s="500">
        <f>SUM(H17:H21)</f>
        <v>0</v>
      </c>
    </row>
    <row r="23" spans="1:8" x14ac:dyDescent="0.2">
      <c r="A23" s="109">
        <v>15</v>
      </c>
      <c r="B23" s="65"/>
      <c r="C23" s="100"/>
      <c r="D23" s="63"/>
      <c r="E23" s="68"/>
      <c r="F23" s="63" t="s">
        <v>165</v>
      </c>
      <c r="G23" s="66"/>
      <c r="H23" s="500">
        <f>H14+H22</f>
        <v>0</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0</v>
      </c>
    </row>
    <row r="27" spans="1:8" x14ac:dyDescent="0.2">
      <c r="A27" s="109">
        <v>19</v>
      </c>
      <c r="B27" s="65">
        <v>671</v>
      </c>
      <c r="C27" s="100"/>
      <c r="D27" s="63" t="s">
        <v>316</v>
      </c>
      <c r="E27" s="63"/>
      <c r="F27" s="63"/>
      <c r="G27" s="66"/>
      <c r="H27" s="499">
        <f>'C, D, E'!F47</f>
        <v>0</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row>
    <row r="30" spans="1:8" x14ac:dyDescent="0.2">
      <c r="A30" s="109">
        <v>22</v>
      </c>
      <c r="B30" s="65">
        <v>678</v>
      </c>
      <c r="C30" s="100"/>
      <c r="D30" s="63" t="s">
        <v>319</v>
      </c>
      <c r="E30" s="63"/>
      <c r="F30" s="63"/>
      <c r="G30" s="66"/>
      <c r="H30" s="135"/>
    </row>
    <row r="31" spans="1:8" x14ac:dyDescent="0.2">
      <c r="A31" s="109">
        <v>23</v>
      </c>
      <c r="B31" s="65">
        <v>681</v>
      </c>
      <c r="C31" s="100"/>
      <c r="D31" s="63" t="s">
        <v>320</v>
      </c>
      <c r="E31" s="63"/>
      <c r="F31" s="63"/>
      <c r="G31" s="66"/>
      <c r="H31" s="135"/>
    </row>
    <row r="32" spans="1:8" x14ac:dyDescent="0.2">
      <c r="A32" s="109">
        <v>24</v>
      </c>
      <c r="B32" s="65">
        <v>682</v>
      </c>
      <c r="C32" s="100"/>
      <c r="D32" s="63" t="s">
        <v>321</v>
      </c>
      <c r="E32" s="63"/>
      <c r="F32" s="63"/>
      <c r="G32" s="66"/>
      <c r="H32" s="135"/>
    </row>
    <row r="33" spans="1:8" x14ac:dyDescent="0.2">
      <c r="A33" s="109">
        <v>25</v>
      </c>
      <c r="B33" s="65">
        <v>684</v>
      </c>
      <c r="C33" s="100"/>
      <c r="D33" s="63" t="s">
        <v>169</v>
      </c>
      <c r="E33" s="63"/>
      <c r="F33" s="63"/>
      <c r="G33" s="66"/>
      <c r="H33" s="135"/>
    </row>
    <row r="34" spans="1:8" x14ac:dyDescent="0.2">
      <c r="A34" s="109">
        <v>26</v>
      </c>
      <c r="B34" s="65">
        <v>688</v>
      </c>
      <c r="C34" s="100"/>
      <c r="D34" s="63" t="s">
        <v>398</v>
      </c>
      <c r="E34" s="63"/>
      <c r="F34" s="63"/>
      <c r="G34" s="66"/>
      <c r="H34" s="135"/>
    </row>
    <row r="35" spans="1:8" x14ac:dyDescent="0.2">
      <c r="A35" s="109">
        <v>27</v>
      </c>
      <c r="B35" s="65">
        <v>689</v>
      </c>
      <c r="C35" s="100"/>
      <c r="D35" s="63" t="s">
        <v>322</v>
      </c>
      <c r="E35" s="63"/>
      <c r="F35" s="63"/>
      <c r="G35" s="66"/>
      <c r="H35" s="135"/>
    </row>
    <row r="36" spans="1:8" x14ac:dyDescent="0.2">
      <c r="A36" s="109">
        <v>28</v>
      </c>
      <c r="B36" s="65"/>
      <c r="C36" s="100"/>
      <c r="D36" s="68"/>
      <c r="E36" s="63" t="s">
        <v>170</v>
      </c>
      <c r="F36" s="63"/>
      <c r="G36" s="66"/>
      <c r="H36" s="500">
        <f>SUM(H26:H35)</f>
        <v>0</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0</v>
      </c>
    </row>
    <row r="40" spans="1:8" x14ac:dyDescent="0.2">
      <c r="A40" s="109">
        <v>32</v>
      </c>
      <c r="B40" s="86"/>
      <c r="C40" s="100"/>
      <c r="D40" s="63"/>
      <c r="E40" s="63"/>
      <c r="F40" s="63" t="s">
        <v>473</v>
      </c>
      <c r="G40" s="66"/>
      <c r="H40" s="500">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2"/>
  <sheetViews>
    <sheetView topLeftCell="A22" zoomScaleNormal="100" workbookViewId="0">
      <selection activeCell="H1" sqref="H1"/>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7" t="s">
        <v>522</v>
      </c>
      <c r="B1" s="588"/>
      <c r="C1" s="588"/>
      <c r="D1" s="588"/>
      <c r="E1" s="588"/>
      <c r="F1" s="589"/>
    </row>
    <row r="2" spans="1:7" ht="15.75" x14ac:dyDescent="0.25">
      <c r="A2" s="590" t="s">
        <v>523</v>
      </c>
      <c r="B2" s="591"/>
      <c r="C2" s="591"/>
      <c r="D2" s="591"/>
      <c r="E2" s="591"/>
      <c r="F2" s="592"/>
    </row>
    <row r="3" spans="1:7" x14ac:dyDescent="0.2">
      <c r="A3" s="99"/>
      <c r="B3" s="74"/>
      <c r="C3" s="74"/>
      <c r="D3" s="74"/>
      <c r="E3" s="74"/>
      <c r="F3" s="81"/>
    </row>
    <row r="4" spans="1:7" x14ac:dyDescent="0.2">
      <c r="A4" s="326"/>
      <c r="B4" s="94"/>
      <c r="C4" s="95"/>
      <c r="D4" s="364" t="s">
        <v>524</v>
      </c>
      <c r="E4" s="119"/>
      <c r="F4" s="326"/>
    </row>
    <row r="5" spans="1:7" x14ac:dyDescent="0.2">
      <c r="A5" s="80"/>
      <c r="B5" s="102"/>
      <c r="C5" s="83"/>
      <c r="D5" s="342"/>
      <c r="E5" s="418"/>
      <c r="F5" s="104" t="s">
        <v>525</v>
      </c>
    </row>
    <row r="6" spans="1:7" x14ac:dyDescent="0.2">
      <c r="A6" s="80"/>
      <c r="B6" s="102"/>
      <c r="C6" s="83"/>
      <c r="D6" s="344"/>
      <c r="E6" s="104"/>
      <c r="F6" s="104" t="s">
        <v>526</v>
      </c>
    </row>
    <row r="7" spans="1:7" x14ac:dyDescent="0.2">
      <c r="A7" s="104" t="s">
        <v>262</v>
      </c>
      <c r="B7" s="105" t="s">
        <v>527</v>
      </c>
      <c r="C7" s="108"/>
      <c r="D7" s="344" t="s">
        <v>172</v>
      </c>
      <c r="E7" s="104" t="s">
        <v>528</v>
      </c>
      <c r="F7" s="104" t="s">
        <v>265</v>
      </c>
    </row>
    <row r="8" spans="1:7" x14ac:dyDescent="0.2">
      <c r="A8" s="104" t="s">
        <v>268</v>
      </c>
      <c r="B8" s="105" t="s">
        <v>269</v>
      </c>
      <c r="C8" s="108"/>
      <c r="D8" s="344" t="s">
        <v>270</v>
      </c>
      <c r="E8" s="104" t="s">
        <v>271</v>
      </c>
      <c r="F8" s="104" t="s">
        <v>272</v>
      </c>
    </row>
    <row r="9" spans="1:7" x14ac:dyDescent="0.2">
      <c r="A9" s="65">
        <v>1</v>
      </c>
      <c r="B9" s="100" t="s">
        <v>529</v>
      </c>
      <c r="C9" s="66"/>
      <c r="D9" s="401"/>
      <c r="E9" s="135"/>
      <c r="F9" s="187"/>
    </row>
    <row r="10" spans="1:7" x14ac:dyDescent="0.2">
      <c r="A10" s="109">
        <v>2</v>
      </c>
      <c r="B10" s="100" t="s">
        <v>530</v>
      </c>
      <c r="C10" s="66"/>
      <c r="D10" s="135"/>
      <c r="E10" s="135"/>
      <c r="F10" s="479">
        <f>D10+E10</f>
        <v>0</v>
      </c>
    </row>
    <row r="11" spans="1:7" x14ac:dyDescent="0.2">
      <c r="A11" s="109">
        <v>3</v>
      </c>
      <c r="B11" s="100" t="s">
        <v>531</v>
      </c>
      <c r="C11" s="66"/>
      <c r="D11" s="135"/>
      <c r="E11" s="135"/>
      <c r="F11" s="479">
        <f>D11+E11</f>
        <v>0</v>
      </c>
    </row>
    <row r="12" spans="1:7" x14ac:dyDescent="0.2">
      <c r="A12" s="109">
        <v>4</v>
      </c>
      <c r="B12" s="100" t="s">
        <v>532</v>
      </c>
      <c r="C12" s="66"/>
      <c r="D12" s="135"/>
      <c r="E12" s="135"/>
      <c r="F12" s="479">
        <f>D12+E12</f>
        <v>0</v>
      </c>
    </row>
    <row r="13" spans="1:7" x14ac:dyDescent="0.2">
      <c r="A13" s="109">
        <v>5</v>
      </c>
      <c r="B13" s="100" t="s">
        <v>533</v>
      </c>
      <c r="C13" s="66"/>
      <c r="D13" s="500">
        <f>SUM(D10:D12)</f>
        <v>0</v>
      </c>
      <c r="E13" s="500">
        <f>SUM(E10:E12)</f>
        <v>0</v>
      </c>
      <c r="F13" s="479">
        <f>D13+E13</f>
        <v>0</v>
      </c>
    </row>
    <row r="14" spans="1:7" x14ac:dyDescent="0.2">
      <c r="A14" s="109">
        <v>6</v>
      </c>
      <c r="B14" s="100"/>
      <c r="C14" s="66"/>
      <c r="D14" s="135"/>
      <c r="E14" s="135"/>
      <c r="F14" s="187"/>
      <c r="G14" s="68"/>
    </row>
    <row r="15" spans="1:7" x14ac:dyDescent="0.2">
      <c r="A15" s="109">
        <v>7</v>
      </c>
      <c r="B15" s="100" t="s">
        <v>534</v>
      </c>
      <c r="C15" s="66"/>
      <c r="D15" s="135"/>
      <c r="E15" s="135"/>
      <c r="F15" s="479">
        <f>D15+E15</f>
        <v>0</v>
      </c>
      <c r="G15" s="68"/>
    </row>
    <row r="16" spans="1:7" x14ac:dyDescent="0.2">
      <c r="A16" s="109">
        <v>8</v>
      </c>
      <c r="B16" s="100" t="s">
        <v>535</v>
      </c>
      <c r="C16" s="66"/>
      <c r="D16" s="135"/>
      <c r="E16" s="135"/>
      <c r="F16" s="479">
        <f>D16+E16</f>
        <v>0</v>
      </c>
      <c r="G16" s="68"/>
    </row>
    <row r="17" spans="1:8" x14ac:dyDescent="0.2">
      <c r="A17" s="109">
        <v>9</v>
      </c>
      <c r="B17" s="100"/>
      <c r="C17" s="66" t="s">
        <v>536</v>
      </c>
      <c r="D17" s="500">
        <f>SUM(D15:D16)</f>
        <v>0</v>
      </c>
      <c r="E17" s="500">
        <f>SUM(E15:E16)</f>
        <v>0</v>
      </c>
      <c r="F17" s="479">
        <f>D17+E17</f>
        <v>0</v>
      </c>
      <c r="G17" s="68"/>
    </row>
    <row r="18" spans="1:8" x14ac:dyDescent="0.2">
      <c r="A18" s="109">
        <v>10</v>
      </c>
      <c r="B18" s="100"/>
      <c r="C18" s="66"/>
      <c r="D18" s="135"/>
      <c r="E18" s="135"/>
      <c r="F18" s="187"/>
      <c r="G18" s="68"/>
    </row>
    <row r="19" spans="1:8" x14ac:dyDescent="0.2">
      <c r="A19" s="109">
        <v>11</v>
      </c>
      <c r="B19" s="100"/>
      <c r="C19" s="412" t="s">
        <v>195</v>
      </c>
      <c r="D19" s="500">
        <f>D13+D17</f>
        <v>0</v>
      </c>
      <c r="E19" s="500">
        <f>E13+E17</f>
        <v>0</v>
      </c>
      <c r="F19" s="500">
        <f>D19+E19</f>
        <v>0</v>
      </c>
      <c r="G19" s="68"/>
    </row>
    <row r="20" spans="1:8" x14ac:dyDescent="0.2">
      <c r="G20" s="68"/>
      <c r="H20" s="68"/>
    </row>
    <row r="21" spans="1:8" x14ac:dyDescent="0.2">
      <c r="A21" s="330"/>
      <c r="B21" s="68"/>
      <c r="C21" s="655"/>
      <c r="D21" s="655"/>
      <c r="E21" s="655"/>
      <c r="F21" s="68"/>
      <c r="G21" s="68"/>
      <c r="H21" s="68"/>
    </row>
    <row r="22" spans="1:8" ht="15.75" x14ac:dyDescent="0.25">
      <c r="A22" s="587" t="s">
        <v>624</v>
      </c>
      <c r="B22" s="588"/>
      <c r="C22" s="588"/>
      <c r="D22" s="588"/>
      <c r="E22" s="588"/>
      <c r="F22" s="589"/>
      <c r="G22" s="409"/>
      <c r="H22" s="409"/>
    </row>
    <row r="23" spans="1:8" ht="15.75" x14ac:dyDescent="0.25">
      <c r="A23" s="590" t="s">
        <v>672</v>
      </c>
      <c r="B23" s="591"/>
      <c r="C23" s="591"/>
      <c r="D23" s="591"/>
      <c r="E23" s="591"/>
      <c r="F23" s="592"/>
      <c r="G23" s="409"/>
      <c r="H23" s="409"/>
    </row>
    <row r="24" spans="1:8" x14ac:dyDescent="0.2">
      <c r="A24" s="99"/>
      <c r="B24" s="74"/>
      <c r="C24" s="74"/>
      <c r="D24" s="74"/>
      <c r="E24" s="457"/>
      <c r="F24" s="477"/>
      <c r="G24" s="68"/>
      <c r="H24" s="68"/>
    </row>
    <row r="25" spans="1:8" x14ac:dyDescent="0.2">
      <c r="A25" s="326"/>
      <c r="B25" s="94"/>
      <c r="C25" s="90"/>
      <c r="D25" s="90"/>
      <c r="E25" s="342" t="s">
        <v>673</v>
      </c>
      <c r="F25" s="342" t="s">
        <v>674</v>
      </c>
      <c r="G25" s="68"/>
      <c r="H25" s="68"/>
    </row>
    <row r="26" spans="1:8" x14ac:dyDescent="0.2">
      <c r="A26" s="80"/>
      <c r="B26" s="102"/>
      <c r="C26" s="68"/>
      <c r="D26" s="68"/>
      <c r="E26" s="104" t="s">
        <v>75</v>
      </c>
      <c r="F26" s="344" t="s">
        <v>675</v>
      </c>
      <c r="G26" s="68"/>
      <c r="H26" s="68"/>
    </row>
    <row r="27" spans="1:8" x14ac:dyDescent="0.2">
      <c r="A27" s="344" t="s">
        <v>262</v>
      </c>
      <c r="B27" s="593" t="s">
        <v>136</v>
      </c>
      <c r="C27" s="594"/>
      <c r="D27" s="594"/>
      <c r="E27" s="104" t="s">
        <v>621</v>
      </c>
      <c r="F27" s="344" t="s">
        <v>622</v>
      </c>
      <c r="G27" s="68"/>
      <c r="H27" s="68"/>
    </row>
    <row r="28" spans="1:8" x14ac:dyDescent="0.2">
      <c r="A28" s="109" t="s">
        <v>268</v>
      </c>
      <c r="B28" s="618" t="s">
        <v>269</v>
      </c>
      <c r="C28" s="619"/>
      <c r="D28" s="619"/>
      <c r="E28" s="109" t="s">
        <v>270</v>
      </c>
      <c r="F28" s="109" t="s">
        <v>271</v>
      </c>
      <c r="G28" s="68"/>
      <c r="H28" s="68"/>
    </row>
    <row r="29" spans="1:8" x14ac:dyDescent="0.2">
      <c r="A29" s="65">
        <v>1</v>
      </c>
      <c r="B29" s="623"/>
      <c r="C29" s="599"/>
      <c r="D29" s="624"/>
      <c r="E29" s="135"/>
      <c r="F29" s="135"/>
      <c r="G29" s="68"/>
      <c r="H29" s="68"/>
    </row>
    <row r="30" spans="1:8" x14ac:dyDescent="0.2">
      <c r="A30" s="65">
        <v>2</v>
      </c>
      <c r="B30" s="623"/>
      <c r="C30" s="599"/>
      <c r="D30" s="624"/>
      <c r="E30" s="135"/>
      <c r="F30" s="135"/>
      <c r="G30" s="68"/>
      <c r="H30" s="68"/>
    </row>
    <row r="31" spans="1:8" x14ac:dyDescent="0.2">
      <c r="A31" s="65">
        <v>3</v>
      </c>
      <c r="B31" s="623"/>
      <c r="C31" s="599"/>
      <c r="D31" s="624"/>
      <c r="E31" s="135"/>
      <c r="F31" s="135"/>
      <c r="G31" s="68"/>
      <c r="H31" s="68"/>
    </row>
    <row r="32" spans="1:8" x14ac:dyDescent="0.2">
      <c r="A32" s="65">
        <v>4</v>
      </c>
      <c r="B32" s="623"/>
      <c r="C32" s="599"/>
      <c r="D32" s="624"/>
      <c r="E32" s="135"/>
      <c r="F32" s="135"/>
      <c r="G32" s="68"/>
      <c r="H32" s="68"/>
    </row>
    <row r="33" spans="1:8" x14ac:dyDescent="0.2">
      <c r="A33" s="65">
        <v>5</v>
      </c>
      <c r="B33" s="621" t="s">
        <v>195</v>
      </c>
      <c r="C33" s="622"/>
      <c r="D33" s="654"/>
      <c r="E33" s="500">
        <f>SUM(E29:E32)</f>
        <v>0</v>
      </c>
      <c r="F33" s="500">
        <f>SUM(F29:F32)</f>
        <v>0</v>
      </c>
      <c r="G33" s="68"/>
      <c r="H33" s="68"/>
    </row>
    <row r="34" spans="1:8" x14ac:dyDescent="0.2">
      <c r="G34" s="68"/>
      <c r="H34" s="68"/>
    </row>
    <row r="35" spans="1:8" x14ac:dyDescent="0.2">
      <c r="G35" s="68"/>
      <c r="H35" s="68"/>
    </row>
    <row r="36" spans="1:8" ht="15.75" x14ac:dyDescent="0.25">
      <c r="A36" s="587" t="s">
        <v>620</v>
      </c>
      <c r="B36" s="588"/>
      <c r="C36" s="588"/>
      <c r="D36" s="588"/>
      <c r="E36" s="588"/>
      <c r="F36" s="589"/>
      <c r="G36" s="409"/>
      <c r="H36" s="409"/>
    </row>
    <row r="37" spans="1:8" ht="15.75" x14ac:dyDescent="0.25">
      <c r="A37" s="590" t="s">
        <v>623</v>
      </c>
      <c r="B37" s="591"/>
      <c r="C37" s="591"/>
      <c r="D37" s="591"/>
      <c r="E37" s="591"/>
      <c r="F37" s="592"/>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3" t="s">
        <v>136</v>
      </c>
      <c r="C40" s="594"/>
      <c r="D40" s="594"/>
      <c r="E40" s="595"/>
      <c r="F40" s="344" t="s">
        <v>249</v>
      </c>
      <c r="G40" s="411"/>
      <c r="H40" s="68"/>
    </row>
    <row r="41" spans="1:8" x14ac:dyDescent="0.2">
      <c r="A41" s="344" t="s">
        <v>268</v>
      </c>
      <c r="B41" s="593" t="s">
        <v>269</v>
      </c>
      <c r="C41" s="594"/>
      <c r="D41" s="594"/>
      <c r="E41" s="595"/>
      <c r="F41" s="344" t="s">
        <v>270</v>
      </c>
      <c r="G41" s="411"/>
      <c r="H41" s="68"/>
    </row>
    <row r="42" spans="1:8" x14ac:dyDescent="0.2">
      <c r="A42" s="65">
        <v>1</v>
      </c>
      <c r="B42" s="649" t="s">
        <v>704</v>
      </c>
      <c r="C42" s="650"/>
      <c r="D42" s="650"/>
      <c r="E42" s="651"/>
      <c r="F42" s="135"/>
      <c r="G42" s="420"/>
      <c r="H42" s="68"/>
    </row>
    <row r="43" spans="1:8" x14ac:dyDescent="0.2">
      <c r="A43" s="65">
        <f t="shared" ref="A43:A50" si="0">SUM(A42+1)</f>
        <v>2</v>
      </c>
      <c r="B43" s="649" t="s">
        <v>705</v>
      </c>
      <c r="C43" s="652"/>
      <c r="D43" s="652"/>
      <c r="E43" s="653"/>
      <c r="F43" s="135"/>
      <c r="G43" s="420"/>
      <c r="H43" s="68"/>
    </row>
    <row r="44" spans="1:8" x14ac:dyDescent="0.2">
      <c r="A44" s="65">
        <f t="shared" si="0"/>
        <v>3</v>
      </c>
      <c r="B44" s="623"/>
      <c r="C44" s="599"/>
      <c r="D44" s="599"/>
      <c r="E44" s="624"/>
      <c r="F44" s="135"/>
      <c r="G44" s="420"/>
      <c r="H44" s="68"/>
    </row>
    <row r="45" spans="1:8" x14ac:dyDescent="0.2">
      <c r="A45" s="65">
        <f t="shared" si="0"/>
        <v>4</v>
      </c>
      <c r="B45" s="623"/>
      <c r="C45" s="599"/>
      <c r="D45" s="599"/>
      <c r="E45" s="624"/>
      <c r="F45" s="135"/>
      <c r="G45" s="420"/>
      <c r="H45" s="68"/>
    </row>
    <row r="46" spans="1:8" x14ac:dyDescent="0.2">
      <c r="A46" s="65">
        <f t="shared" si="0"/>
        <v>5</v>
      </c>
      <c r="B46" s="623"/>
      <c r="C46" s="599"/>
      <c r="D46" s="599"/>
      <c r="E46" s="624"/>
      <c r="F46" s="135"/>
      <c r="G46" s="420"/>
      <c r="H46" s="68"/>
    </row>
    <row r="47" spans="1:8" x14ac:dyDescent="0.2">
      <c r="A47" s="65">
        <f t="shared" si="0"/>
        <v>6</v>
      </c>
      <c r="B47" s="623"/>
      <c r="C47" s="599"/>
      <c r="D47" s="599"/>
      <c r="E47" s="624"/>
      <c r="F47" s="135"/>
      <c r="G47" s="420"/>
      <c r="H47" s="68"/>
    </row>
    <row r="48" spans="1:8" x14ac:dyDescent="0.2">
      <c r="A48" s="65">
        <f t="shared" si="0"/>
        <v>7</v>
      </c>
      <c r="B48" s="623"/>
      <c r="C48" s="599"/>
      <c r="D48" s="599"/>
      <c r="E48" s="624"/>
      <c r="F48" s="135"/>
      <c r="G48" s="420"/>
      <c r="H48" s="68"/>
    </row>
    <row r="49" spans="1:8" x14ac:dyDescent="0.2">
      <c r="A49" s="65">
        <f t="shared" si="0"/>
        <v>8</v>
      </c>
      <c r="B49" s="623"/>
      <c r="C49" s="599"/>
      <c r="D49" s="599"/>
      <c r="E49" s="624"/>
      <c r="F49" s="135"/>
      <c r="G49" s="420"/>
      <c r="H49" s="68"/>
    </row>
    <row r="50" spans="1:8" x14ac:dyDescent="0.2">
      <c r="A50" s="65">
        <f t="shared" si="0"/>
        <v>9</v>
      </c>
      <c r="B50" s="623"/>
      <c r="C50" s="599"/>
      <c r="D50" s="599"/>
      <c r="E50" s="624"/>
      <c r="F50" s="135"/>
      <c r="G50" s="420"/>
      <c r="H50" s="68"/>
    </row>
    <row r="51" spans="1:8" x14ac:dyDescent="0.2">
      <c r="A51" s="65">
        <v>10</v>
      </c>
      <c r="B51" s="621" t="s">
        <v>195</v>
      </c>
      <c r="C51" s="622"/>
      <c r="D51" s="622"/>
      <c r="E51" s="654"/>
      <c r="F51" s="500">
        <f>SUM(F42:F50)</f>
        <v>0</v>
      </c>
      <c r="G51" s="111"/>
      <c r="H51" s="68"/>
    </row>
    <row r="52" spans="1:8" x14ac:dyDescent="0.2">
      <c r="G52" s="68"/>
      <c r="H52" s="68"/>
    </row>
  </sheetData>
  <sheetProtection sheet="1" objects="1" scenarios="1"/>
  <mergeCells count="26">
    <mergeCell ref="B47:E47"/>
    <mergeCell ref="B48:E48"/>
    <mergeCell ref="B49:E49"/>
    <mergeCell ref="B50:E50"/>
    <mergeCell ref="B51:E51"/>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6:E46"/>
    <mergeCell ref="B45:E45"/>
    <mergeCell ref="B44:E44"/>
    <mergeCell ref="B40:E40"/>
    <mergeCell ref="B41:E41"/>
    <mergeCell ref="B42:E42"/>
    <mergeCell ref="B43:E43"/>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48"/>
  <sheetViews>
    <sheetView topLeftCell="A16" zoomScaleNormal="100" workbookViewId="0">
      <selection activeCell="I1" sqref="I1"/>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58" t="s">
        <v>625</v>
      </c>
      <c r="B1" s="659"/>
      <c r="C1" s="659"/>
      <c r="D1" s="659"/>
      <c r="E1" s="659"/>
      <c r="F1" s="659"/>
      <c r="G1" s="660"/>
      <c r="H1" s="345"/>
    </row>
    <row r="2" spans="1:8" x14ac:dyDescent="0.2">
      <c r="A2" s="352"/>
      <c r="B2" s="353"/>
      <c r="C2" s="332"/>
      <c r="D2" s="342"/>
      <c r="E2" s="332" t="s">
        <v>537</v>
      </c>
      <c r="F2" s="342" t="s">
        <v>538</v>
      </c>
      <c r="G2" s="341" t="s">
        <v>247</v>
      </c>
    </row>
    <row r="3" spans="1:8" x14ac:dyDescent="0.2">
      <c r="A3" s="593"/>
      <c r="B3" s="595"/>
      <c r="C3" s="337"/>
      <c r="D3" s="344" t="s">
        <v>539</v>
      </c>
      <c r="E3" s="337" t="s">
        <v>540</v>
      </c>
      <c r="F3" s="344" t="s">
        <v>186</v>
      </c>
      <c r="G3" s="338" t="s">
        <v>181</v>
      </c>
    </row>
    <row r="4" spans="1:8" ht="13.5" thickBot="1" x14ac:dyDescent="0.25">
      <c r="A4" s="584" t="s">
        <v>189</v>
      </c>
      <c r="B4" s="586"/>
      <c r="C4" s="335" t="s">
        <v>268</v>
      </c>
      <c r="D4" s="343" t="s">
        <v>541</v>
      </c>
      <c r="E4" s="335" t="s">
        <v>542</v>
      </c>
      <c r="F4" s="343" t="s">
        <v>543</v>
      </c>
      <c r="G4" s="336" t="s">
        <v>188</v>
      </c>
    </row>
    <row r="5" spans="1:8" x14ac:dyDescent="0.2">
      <c r="A5" s="661"/>
      <c r="B5" s="662"/>
      <c r="C5" s="518"/>
      <c r="D5" s="541"/>
      <c r="E5" s="518"/>
      <c r="F5" s="379"/>
      <c r="G5" s="543"/>
    </row>
    <row r="6" spans="1:8" x14ac:dyDescent="0.2">
      <c r="A6" s="579"/>
      <c r="B6" s="581"/>
      <c r="C6" s="544"/>
      <c r="D6" s="542"/>
      <c r="E6" s="544"/>
      <c r="F6" s="256"/>
      <c r="G6" s="543"/>
    </row>
    <row r="7" spans="1:8" x14ac:dyDescent="0.2">
      <c r="A7" s="579"/>
      <c r="B7" s="581"/>
      <c r="C7" s="544"/>
      <c r="D7" s="542"/>
      <c r="E7" s="544"/>
      <c r="F7" s="256"/>
      <c r="G7" s="543"/>
    </row>
    <row r="8" spans="1:8" x14ac:dyDescent="0.2">
      <c r="A8" s="579"/>
      <c r="B8" s="581"/>
      <c r="C8" s="544"/>
      <c r="D8" s="542"/>
      <c r="E8" s="544"/>
      <c r="F8" s="256"/>
      <c r="G8" s="543"/>
    </row>
    <row r="9" spans="1:8" x14ac:dyDescent="0.2">
      <c r="A9" s="579"/>
      <c r="B9" s="581"/>
      <c r="C9" s="544"/>
      <c r="D9" s="542"/>
      <c r="E9" s="544"/>
      <c r="F9" s="256"/>
      <c r="G9" s="543"/>
    </row>
    <row r="10" spans="1:8" x14ac:dyDescent="0.2">
      <c r="A10" s="579"/>
      <c r="B10" s="581"/>
      <c r="C10" s="544"/>
      <c r="D10" s="542"/>
      <c r="E10" s="544"/>
      <c r="F10" s="256"/>
      <c r="G10" s="543"/>
    </row>
    <row r="11" spans="1:8" x14ac:dyDescent="0.2">
      <c r="A11" s="579"/>
      <c r="B11" s="581"/>
      <c r="C11" s="544"/>
      <c r="D11" s="542"/>
      <c r="E11" s="544"/>
      <c r="F11" s="256"/>
      <c r="G11" s="543"/>
    </row>
    <row r="12" spans="1:8" x14ac:dyDescent="0.2">
      <c r="A12" s="579"/>
      <c r="B12" s="581"/>
      <c r="C12" s="544"/>
      <c r="D12" s="542"/>
      <c r="E12" s="544"/>
      <c r="F12" s="256"/>
      <c r="G12" s="543"/>
    </row>
    <row r="13" spans="1:8" x14ac:dyDescent="0.2">
      <c r="A13" s="354" t="s">
        <v>544</v>
      </c>
      <c r="B13" s="340"/>
      <c r="C13" s="340"/>
      <c r="D13" s="340"/>
      <c r="E13" s="340"/>
      <c r="F13" s="340"/>
      <c r="G13" s="355"/>
    </row>
    <row r="14" spans="1:8" x14ac:dyDescent="0.2">
      <c r="A14" s="656" t="s">
        <v>545</v>
      </c>
      <c r="B14" s="657"/>
      <c r="C14" s="94"/>
      <c r="D14" s="95"/>
      <c r="E14" s="94"/>
      <c r="F14" s="95"/>
      <c r="G14" s="341" t="s">
        <v>247</v>
      </c>
      <c r="H14" s="340"/>
    </row>
    <row r="15" spans="1:8" ht="12.75" customHeight="1" x14ac:dyDescent="0.2">
      <c r="A15" s="593" t="s">
        <v>546</v>
      </c>
      <c r="B15" s="595"/>
      <c r="C15" s="663" t="s">
        <v>547</v>
      </c>
      <c r="D15" s="664"/>
      <c r="E15" s="663" t="s">
        <v>548</v>
      </c>
      <c r="F15" s="664"/>
      <c r="G15" s="338" t="s">
        <v>181</v>
      </c>
      <c r="H15" s="340"/>
    </row>
    <row r="16" spans="1:8" ht="13.5" thickBot="1" x14ac:dyDescent="0.25">
      <c r="A16" s="584" t="s">
        <v>549</v>
      </c>
      <c r="B16" s="586"/>
      <c r="C16" s="665" t="s">
        <v>182</v>
      </c>
      <c r="D16" s="666"/>
      <c r="E16" s="665" t="s">
        <v>183</v>
      </c>
      <c r="F16" s="666"/>
      <c r="G16" s="336" t="s">
        <v>184</v>
      </c>
      <c r="H16" s="340"/>
    </row>
    <row r="17" spans="1:8" x14ac:dyDescent="0.2">
      <c r="A17" s="661"/>
      <c r="B17" s="662"/>
      <c r="C17" s="109" t="s">
        <v>185</v>
      </c>
      <c r="D17" s="339" t="s">
        <v>186</v>
      </c>
      <c r="E17" s="339" t="s">
        <v>550</v>
      </c>
      <c r="F17" s="109" t="s">
        <v>551</v>
      </c>
      <c r="G17" s="109" t="s">
        <v>552</v>
      </c>
      <c r="H17" s="340" t="s">
        <v>240</v>
      </c>
    </row>
    <row r="18" spans="1:8" x14ac:dyDescent="0.2">
      <c r="A18" s="579"/>
      <c r="B18" s="581"/>
      <c r="C18" s="371"/>
      <c r="D18" s="372"/>
      <c r="E18" s="372"/>
      <c r="F18" s="371"/>
      <c r="G18" s="371"/>
      <c r="H18" s="340"/>
    </row>
    <row r="19" spans="1:8" x14ac:dyDescent="0.2">
      <c r="A19" s="579"/>
      <c r="B19" s="581"/>
      <c r="C19" s="371"/>
      <c r="D19" s="373"/>
      <c r="E19" s="372"/>
      <c r="F19" s="370"/>
      <c r="G19" s="371"/>
      <c r="H19" s="340"/>
    </row>
    <row r="20" spans="1:8" x14ac:dyDescent="0.2">
      <c r="A20" s="579"/>
      <c r="B20" s="581"/>
      <c r="C20" s="371"/>
      <c r="D20" s="373"/>
      <c r="E20" s="372"/>
      <c r="F20" s="370"/>
      <c r="G20" s="371"/>
      <c r="H20" s="340"/>
    </row>
    <row r="21" spans="1:8" x14ac:dyDescent="0.2">
      <c r="A21" s="579"/>
      <c r="B21" s="581"/>
      <c r="C21" s="511"/>
      <c r="D21" s="375"/>
      <c r="E21" s="510"/>
      <c r="F21" s="374"/>
      <c r="G21" s="511"/>
      <c r="H21" s="340"/>
    </row>
    <row r="22" spans="1:8" x14ac:dyDescent="0.2">
      <c r="A22" s="376" t="s">
        <v>553</v>
      </c>
      <c r="B22" s="369"/>
      <c r="C22" s="580"/>
      <c r="D22" s="580"/>
      <c r="E22" s="581"/>
      <c r="F22" s="667" t="s">
        <v>695</v>
      </c>
      <c r="G22" s="668"/>
      <c r="H22" s="340"/>
    </row>
    <row r="23" spans="1:8" x14ac:dyDescent="0.2">
      <c r="A23" s="376" t="s">
        <v>554</v>
      </c>
      <c r="B23" s="580"/>
      <c r="C23" s="580"/>
      <c r="D23" s="580"/>
      <c r="E23" s="581"/>
      <c r="F23" s="669"/>
      <c r="G23" s="670"/>
      <c r="H23" s="340"/>
    </row>
    <row r="24" spans="1:8" x14ac:dyDescent="0.2">
      <c r="A24" s="671"/>
      <c r="B24" s="672"/>
      <c r="C24" s="672"/>
      <c r="D24" s="672"/>
      <c r="E24" s="673"/>
      <c r="F24" s="671"/>
      <c r="G24" s="673"/>
      <c r="H24" s="340"/>
    </row>
    <row r="25" spans="1:8" x14ac:dyDescent="0.2">
      <c r="A25" s="671"/>
      <c r="B25" s="672"/>
      <c r="C25" s="672"/>
      <c r="D25" s="672"/>
      <c r="E25" s="673"/>
      <c r="F25" s="671"/>
      <c r="G25" s="673"/>
      <c r="H25" s="340"/>
    </row>
    <row r="26" spans="1:8" x14ac:dyDescent="0.2">
      <c r="A26" s="671"/>
      <c r="B26" s="672"/>
      <c r="C26" s="672"/>
      <c r="D26" s="672"/>
      <c r="E26" s="673"/>
      <c r="F26" s="671"/>
      <c r="G26" s="673"/>
      <c r="H26" s="340"/>
    </row>
    <row r="27" spans="1:8" x14ac:dyDescent="0.2">
      <c r="A27" s="340"/>
      <c r="B27" s="340"/>
      <c r="C27" s="340"/>
      <c r="D27" s="340"/>
      <c r="E27" s="340"/>
      <c r="F27" s="340"/>
      <c r="G27" s="340"/>
      <c r="H27" s="340"/>
    </row>
    <row r="28" spans="1:8" x14ac:dyDescent="0.2">
      <c r="A28" s="677" t="s">
        <v>626</v>
      </c>
      <c r="B28" s="678"/>
      <c r="C28" s="678"/>
      <c r="D28" s="678"/>
      <c r="E28" s="679"/>
      <c r="F28" s="380"/>
      <c r="G28" s="345"/>
      <c r="H28" s="345"/>
    </row>
    <row r="29" spans="1:8" x14ac:dyDescent="0.2">
      <c r="A29" s="618" t="s">
        <v>555</v>
      </c>
      <c r="B29" s="619"/>
      <c r="C29" s="619"/>
      <c r="D29" s="619"/>
      <c r="E29" s="620"/>
      <c r="F29" s="337"/>
      <c r="G29" s="345"/>
      <c r="H29" s="345"/>
    </row>
    <row r="30" spans="1:8" ht="12.75" customHeight="1" x14ac:dyDescent="0.2">
      <c r="A30" s="352"/>
      <c r="B30" s="357"/>
      <c r="C30" s="680" t="s">
        <v>556</v>
      </c>
      <c r="D30" s="681"/>
      <c r="E30" s="384" t="s">
        <v>557</v>
      </c>
      <c r="F30" s="381"/>
      <c r="G30" s="340" t="s">
        <v>240</v>
      </c>
      <c r="H30" s="340"/>
    </row>
    <row r="31" spans="1:8" ht="13.5" thickBot="1" x14ac:dyDescent="0.25">
      <c r="A31" s="358" t="s">
        <v>558</v>
      </c>
      <c r="B31" s="359"/>
      <c r="C31" s="343" t="s">
        <v>191</v>
      </c>
      <c r="D31" s="335" t="s">
        <v>192</v>
      </c>
      <c r="E31" s="121"/>
      <c r="F31" s="381"/>
      <c r="G31" s="340" t="s">
        <v>240</v>
      </c>
      <c r="H31" s="340"/>
    </row>
    <row r="32" spans="1:8" x14ac:dyDescent="0.2">
      <c r="A32" s="190" t="s">
        <v>559</v>
      </c>
      <c r="B32" s="333"/>
      <c r="C32" s="513"/>
      <c r="D32" s="514"/>
      <c r="E32" s="513"/>
      <c r="F32" s="382"/>
      <c r="G32" s="340"/>
      <c r="H32" s="340"/>
    </row>
    <row r="33" spans="1:8" x14ac:dyDescent="0.2">
      <c r="A33" s="255" t="s">
        <v>560</v>
      </c>
      <c r="B33" s="208"/>
      <c r="C33" s="401"/>
      <c r="D33" s="512"/>
      <c r="E33" s="401"/>
      <c r="F33" s="382"/>
      <c r="G33" s="340"/>
      <c r="H33" s="340"/>
    </row>
    <row r="34" spans="1:8" x14ac:dyDescent="0.2">
      <c r="A34" s="255" t="s">
        <v>561</v>
      </c>
      <c r="B34" s="208"/>
      <c r="C34" s="401"/>
      <c r="D34" s="512"/>
      <c r="E34" s="401"/>
      <c r="F34" s="382"/>
      <c r="G34" s="340"/>
      <c r="H34" s="340"/>
    </row>
    <row r="35" spans="1:8" x14ac:dyDescent="0.2">
      <c r="A35" s="255" t="s">
        <v>562</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21" t="s">
        <v>27</v>
      </c>
      <c r="B40" s="622"/>
      <c r="C40" s="622"/>
      <c r="D40" s="654"/>
      <c r="E40" s="501">
        <f t="shared" ref="E40" si="0">SUM(E32:E39)</f>
        <v>0</v>
      </c>
      <c r="F40" s="383"/>
      <c r="G40" s="340"/>
      <c r="H40" s="340"/>
    </row>
    <row r="41" spans="1:8" x14ac:dyDescent="0.2">
      <c r="A41" s="345"/>
      <c r="B41" s="345"/>
      <c r="C41" s="345"/>
      <c r="D41" s="345"/>
      <c r="E41" s="345"/>
      <c r="F41" s="345"/>
      <c r="G41" s="340"/>
      <c r="H41" s="340"/>
    </row>
    <row r="42" spans="1:8" x14ac:dyDescent="0.2">
      <c r="A42" s="674" t="s">
        <v>627</v>
      </c>
      <c r="B42" s="675"/>
      <c r="C42" s="675"/>
      <c r="D42" s="675"/>
      <c r="E42" s="675"/>
      <c r="F42" s="675"/>
      <c r="G42" s="675"/>
      <c r="H42" s="676"/>
    </row>
    <row r="43" spans="1:8" x14ac:dyDescent="0.2">
      <c r="A43" s="342"/>
      <c r="B43" s="342"/>
      <c r="C43" s="352"/>
      <c r="D43" s="357"/>
      <c r="E43" s="342" t="s">
        <v>174</v>
      </c>
      <c r="F43" s="342" t="s">
        <v>563</v>
      </c>
      <c r="G43" s="342" t="s">
        <v>563</v>
      </c>
      <c r="H43" s="342" t="s">
        <v>297</v>
      </c>
    </row>
    <row r="44" spans="1:8" ht="13.5" thickBot="1" x14ac:dyDescent="0.25">
      <c r="A44" s="343" t="s">
        <v>262</v>
      </c>
      <c r="B44" s="343" t="s">
        <v>18</v>
      </c>
      <c r="C44" s="358" t="s">
        <v>138</v>
      </c>
      <c r="D44" s="359"/>
      <c r="E44" s="343" t="s">
        <v>267</v>
      </c>
      <c r="F44" s="343" t="s">
        <v>564</v>
      </c>
      <c r="G44" s="343" t="s">
        <v>565</v>
      </c>
      <c r="H44" s="343" t="s">
        <v>566</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c r="G46" s="378"/>
      <c r="H46" s="515">
        <f t="shared" ref="H46:H48" si="1">F46+G46</f>
        <v>0</v>
      </c>
    </row>
    <row r="47" spans="1:8" x14ac:dyDescent="0.2">
      <c r="A47" s="65">
        <v>3</v>
      </c>
      <c r="B47" s="65">
        <v>671</v>
      </c>
      <c r="C47" s="208" t="s">
        <v>168</v>
      </c>
      <c r="D47" s="208"/>
      <c r="E47" s="378"/>
      <c r="F47" s="549"/>
      <c r="G47" s="378"/>
      <c r="H47" s="515">
        <f t="shared" si="1"/>
        <v>0</v>
      </c>
    </row>
    <row r="48" spans="1:8" x14ac:dyDescent="0.2">
      <c r="A48" s="65">
        <v>4</v>
      </c>
      <c r="B48" s="65"/>
      <c r="C48" s="208"/>
      <c r="D48" s="208" t="s">
        <v>27</v>
      </c>
      <c r="E48" s="501">
        <f>SUM(E45:E47)</f>
        <v>0</v>
      </c>
      <c r="F48" s="502">
        <f t="shared" ref="F48:G48" si="2">SUM(F45:F47)</f>
        <v>0</v>
      </c>
      <c r="G48" s="502">
        <f t="shared" si="2"/>
        <v>0</v>
      </c>
      <c r="H48" s="515">
        <f t="shared" si="1"/>
        <v>0</v>
      </c>
    </row>
  </sheetData>
  <sheetProtection sheet="1" objects="1" scenarios="1"/>
  <mergeCells count="37">
    <mergeCell ref="A42:H42"/>
    <mergeCell ref="A28:E28"/>
    <mergeCell ref="A29:E29"/>
    <mergeCell ref="A26:E26"/>
    <mergeCell ref="F26:G26"/>
    <mergeCell ref="C30:D30"/>
    <mergeCell ref="A40:D4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6"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628</v>
      </c>
      <c r="C1" s="683"/>
      <c r="D1" s="683"/>
      <c r="E1" s="683"/>
      <c r="F1" s="683"/>
      <c r="G1" s="683"/>
      <c r="H1" s="684"/>
    </row>
    <row r="2" spans="1:9" x14ac:dyDescent="0.2">
      <c r="B2" s="367" t="s">
        <v>65</v>
      </c>
      <c r="C2" s="346"/>
      <c r="D2" s="387"/>
      <c r="E2" s="387"/>
      <c r="F2" s="346"/>
      <c r="G2" s="394"/>
      <c r="H2" s="397"/>
    </row>
    <row r="3" spans="1:9" x14ac:dyDescent="0.2">
      <c r="B3" s="367" t="s">
        <v>567</v>
      </c>
      <c r="C3" s="346"/>
      <c r="D3" s="387"/>
      <c r="E3" s="387"/>
      <c r="F3" s="346"/>
      <c r="G3" s="394"/>
      <c r="H3" s="398"/>
    </row>
    <row r="4" spans="1:9" x14ac:dyDescent="0.2">
      <c r="B4" s="367" t="s">
        <v>568</v>
      </c>
      <c r="C4" s="346"/>
      <c r="D4" s="387"/>
      <c r="E4" s="387"/>
      <c r="F4" s="346"/>
      <c r="G4" s="394"/>
      <c r="H4" s="503">
        <f>SUM(H2:H3)</f>
        <v>0</v>
      </c>
    </row>
    <row r="5" spans="1:9" x14ac:dyDescent="0.2">
      <c r="B5" s="367" t="s">
        <v>569</v>
      </c>
      <c r="C5" s="346"/>
      <c r="D5" s="387"/>
      <c r="E5" s="387"/>
      <c r="F5" s="346"/>
      <c r="G5" s="394"/>
      <c r="H5" s="398"/>
    </row>
    <row r="6" spans="1:9" x14ac:dyDescent="0.2">
      <c r="B6" s="367" t="s">
        <v>719</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629</v>
      </c>
      <c r="B10" s="687"/>
      <c r="C10" s="688"/>
      <c r="E10" s="692" t="s">
        <v>684</v>
      </c>
      <c r="F10" s="693"/>
      <c r="G10" s="693"/>
      <c r="H10" s="693"/>
      <c r="I10" s="694"/>
    </row>
    <row r="11" spans="1:9" x14ac:dyDescent="0.2">
      <c r="A11" s="689" t="s">
        <v>570</v>
      </c>
      <c r="B11" s="690"/>
      <c r="C11" s="691"/>
      <c r="D11" s="380"/>
      <c r="E11" s="102" t="s">
        <v>571</v>
      </c>
      <c r="F11" s="68"/>
      <c r="G11" s="68"/>
      <c r="H11" s="68"/>
      <c r="I11" s="399"/>
    </row>
    <row r="12" spans="1:9" x14ac:dyDescent="0.2">
      <c r="A12" s="190" t="s">
        <v>204</v>
      </c>
      <c r="B12" s="65" t="s">
        <v>280</v>
      </c>
      <c r="C12" s="65" t="s">
        <v>205</v>
      </c>
      <c r="D12" s="387"/>
      <c r="E12" s="102">
        <v>1</v>
      </c>
      <c r="F12" s="346" t="s">
        <v>573</v>
      </c>
      <c r="H12" s="346"/>
      <c r="I12" s="379"/>
    </row>
    <row r="13" spans="1:9" x14ac:dyDescent="0.2">
      <c r="A13" s="362" t="s">
        <v>572</v>
      </c>
      <c r="B13" s="256"/>
      <c r="C13" s="256"/>
      <c r="D13" s="387"/>
      <c r="E13" s="102">
        <v>2</v>
      </c>
      <c r="F13" s="346" t="s">
        <v>575</v>
      </c>
      <c r="H13" s="346"/>
      <c r="I13" s="256"/>
    </row>
    <row r="14" spans="1:9" x14ac:dyDescent="0.2">
      <c r="A14" s="255" t="s">
        <v>574</v>
      </c>
      <c r="B14" s="256"/>
      <c r="C14" s="256"/>
      <c r="D14" s="387"/>
      <c r="E14" s="102">
        <v>3</v>
      </c>
      <c r="F14" s="363" t="s">
        <v>577</v>
      </c>
      <c r="H14" s="346"/>
      <c r="I14" s="256"/>
    </row>
    <row r="15" spans="1:9" x14ac:dyDescent="0.2">
      <c r="A15" s="255" t="s">
        <v>576</v>
      </c>
      <c r="B15" s="256"/>
      <c r="C15" s="256"/>
      <c r="D15" s="387"/>
      <c r="E15" s="102" t="s">
        <v>579</v>
      </c>
      <c r="F15" s="68"/>
      <c r="G15" s="68"/>
      <c r="H15" s="68"/>
      <c r="I15" s="400"/>
    </row>
    <row r="16" spans="1:9" x14ac:dyDescent="0.2">
      <c r="A16" s="516" t="s">
        <v>578</v>
      </c>
      <c r="B16" s="256"/>
      <c r="C16" s="256"/>
      <c r="D16" s="387"/>
      <c r="E16" s="99" t="s">
        <v>580</v>
      </c>
      <c r="F16" s="74"/>
      <c r="G16" s="74"/>
      <c r="H16" s="74"/>
      <c r="I16" s="379"/>
    </row>
    <row r="17" spans="1:9" x14ac:dyDescent="0.2">
      <c r="A17" s="516" t="s">
        <v>578</v>
      </c>
      <c r="B17" s="256"/>
      <c r="C17" s="256"/>
      <c r="D17" s="387"/>
      <c r="E17" s="68"/>
      <c r="F17" s="68"/>
      <c r="G17" s="68"/>
      <c r="H17" s="68"/>
      <c r="I17" s="382"/>
    </row>
    <row r="18" spans="1:9" x14ac:dyDescent="0.2">
      <c r="A18" s="516" t="s">
        <v>578</v>
      </c>
      <c r="B18" s="256"/>
      <c r="C18" s="256"/>
      <c r="D18" s="387"/>
      <c r="G18"/>
    </row>
    <row r="19" spans="1:9" x14ac:dyDescent="0.2">
      <c r="A19" s="255" t="s">
        <v>27</v>
      </c>
      <c r="B19" s="504">
        <f>SUM(B13:B18)</f>
        <v>0</v>
      </c>
      <c r="C19" s="504">
        <f>SUM(C13:C18)</f>
        <v>0</v>
      </c>
      <c r="D19" s="387"/>
      <c r="G19"/>
    </row>
    <row r="22" spans="1:9" x14ac:dyDescent="0.2">
      <c r="A22" s="682" t="s">
        <v>630</v>
      </c>
      <c r="B22" s="683"/>
      <c r="C22" s="683"/>
      <c r="D22" s="683"/>
      <c r="E22" s="683"/>
      <c r="F22" s="683"/>
      <c r="G22" s="683"/>
      <c r="H22" s="683"/>
      <c r="I22" s="684"/>
    </row>
    <row r="23" spans="1:9" x14ac:dyDescent="0.2">
      <c r="A23" s="99"/>
      <c r="B23" s="123" t="s">
        <v>99</v>
      </c>
      <c r="C23" s="115"/>
      <c r="D23" s="115"/>
      <c r="E23" s="680" t="s">
        <v>581</v>
      </c>
      <c r="F23" s="685"/>
      <c r="G23" s="681"/>
      <c r="H23" s="123" t="s">
        <v>582</v>
      </c>
      <c r="I23" s="116"/>
    </row>
    <row r="24" spans="1:9" x14ac:dyDescent="0.2">
      <c r="A24" s="255" t="s">
        <v>583</v>
      </c>
      <c r="B24" s="365" t="s">
        <v>584</v>
      </c>
      <c r="C24" s="365" t="s">
        <v>585</v>
      </c>
      <c r="D24" s="365" t="s">
        <v>27</v>
      </c>
      <c r="E24" s="364" t="s">
        <v>584</v>
      </c>
      <c r="F24" s="365" t="s">
        <v>585</v>
      </c>
      <c r="G24" s="365" t="s">
        <v>27</v>
      </c>
      <c r="H24" s="364" t="s">
        <v>584</v>
      </c>
      <c r="I24" s="365" t="s">
        <v>585</v>
      </c>
    </row>
    <row r="25" spans="1:9" x14ac:dyDescent="0.2">
      <c r="A25" s="361" t="s">
        <v>586</v>
      </c>
      <c r="B25" s="256"/>
      <c r="C25" s="197"/>
      <c r="D25" s="505">
        <f>SUM(B25:C25)</f>
        <v>0</v>
      </c>
      <c r="E25" s="351"/>
      <c r="F25" s="351"/>
      <c r="G25" s="505">
        <f>SUM(E25:F25)</f>
        <v>0</v>
      </c>
      <c r="H25" s="505">
        <f>B25+E25</f>
        <v>0</v>
      </c>
      <c r="I25" s="504">
        <f>C25+F25</f>
        <v>0</v>
      </c>
    </row>
    <row r="26" spans="1:9" x14ac:dyDescent="0.2">
      <c r="A26" s="100" t="s">
        <v>587</v>
      </c>
      <c r="B26" s="256"/>
      <c r="C26" s="197"/>
      <c r="D26" s="505">
        <f t="shared" ref="D26:D31" si="0">SUM(B26:C26)</f>
        <v>0</v>
      </c>
      <c r="E26" s="351"/>
      <c r="F26" s="351"/>
      <c r="G26" s="505">
        <f t="shared" ref="G26:G31" si="1">SUM(E26:F26)</f>
        <v>0</v>
      </c>
      <c r="H26" s="505">
        <f t="shared" ref="H26:H32" si="2">B26+E26</f>
        <v>0</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588</v>
      </c>
      <c r="B28" s="256"/>
      <c r="C28" s="197"/>
      <c r="D28" s="505">
        <f t="shared" si="0"/>
        <v>0</v>
      </c>
      <c r="E28" s="351"/>
      <c r="F28" s="351"/>
      <c r="G28" s="505">
        <f t="shared" si="1"/>
        <v>0</v>
      </c>
      <c r="H28" s="505">
        <f t="shared" si="2"/>
        <v>0</v>
      </c>
      <c r="I28" s="504">
        <f t="shared" si="3"/>
        <v>0</v>
      </c>
    </row>
    <row r="29" spans="1:9" x14ac:dyDescent="0.2">
      <c r="A29" s="100" t="s">
        <v>589</v>
      </c>
      <c r="B29" s="256"/>
      <c r="C29" s="197"/>
      <c r="D29" s="505">
        <f t="shared" si="0"/>
        <v>0</v>
      </c>
      <c r="E29" s="351"/>
      <c r="F29" s="351"/>
      <c r="G29" s="505">
        <f t="shared" si="1"/>
        <v>0</v>
      </c>
      <c r="H29" s="505">
        <f t="shared" si="2"/>
        <v>0</v>
      </c>
      <c r="I29" s="504">
        <f t="shared" si="3"/>
        <v>0</v>
      </c>
    </row>
    <row r="30" spans="1:9" x14ac:dyDescent="0.2">
      <c r="A30" s="100" t="s">
        <v>203</v>
      </c>
      <c r="B30" s="256"/>
      <c r="C30" s="197"/>
      <c r="D30" s="505">
        <f t="shared" si="0"/>
        <v>0</v>
      </c>
      <c r="E30" s="351"/>
      <c r="F30" s="351"/>
      <c r="G30" s="505">
        <f t="shared" si="1"/>
        <v>0</v>
      </c>
      <c r="H30" s="505">
        <f t="shared" si="2"/>
        <v>0</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0</v>
      </c>
      <c r="C32" s="504">
        <f t="shared" ref="C32:D32" si="4">SUM(C25:C31)</f>
        <v>0</v>
      </c>
      <c r="D32" s="504">
        <f t="shared" si="4"/>
        <v>0</v>
      </c>
      <c r="E32" s="505">
        <f>SUM(E25:E31)</f>
        <v>0</v>
      </c>
      <c r="F32" s="505">
        <f t="shared" ref="F32:G32" si="5">SUM(F25:F31)</f>
        <v>0</v>
      </c>
      <c r="G32" s="505">
        <f t="shared" si="5"/>
        <v>0</v>
      </c>
      <c r="H32" s="505">
        <f t="shared" si="2"/>
        <v>0</v>
      </c>
      <c r="I32" s="504">
        <f t="shared" si="3"/>
        <v>0</v>
      </c>
    </row>
    <row r="33" spans="1:10" x14ac:dyDescent="0.2">
      <c r="A33" s="366" t="s">
        <v>636</v>
      </c>
    </row>
    <row r="36" spans="1:10" x14ac:dyDescent="0.2">
      <c r="A36" s="682" t="s">
        <v>631</v>
      </c>
      <c r="B36" s="683"/>
      <c r="C36" s="684"/>
      <c r="D36" s="682" t="s">
        <v>632</v>
      </c>
      <c r="E36" s="683"/>
      <c r="F36" s="683"/>
      <c r="G36" s="683"/>
      <c r="H36" s="683"/>
      <c r="I36" s="683"/>
      <c r="J36" s="684"/>
    </row>
    <row r="37" spans="1:10" x14ac:dyDescent="0.2">
      <c r="A37" s="393"/>
      <c r="B37" s="385"/>
      <c r="C37" s="342" t="s">
        <v>609</v>
      </c>
      <c r="D37" s="393"/>
      <c r="E37" s="380"/>
      <c r="F37" s="386"/>
      <c r="G37" s="386"/>
      <c r="H37" s="386"/>
      <c r="I37" s="386"/>
      <c r="J37" s="388"/>
    </row>
    <row r="38" spans="1:10" x14ac:dyDescent="0.2">
      <c r="A38" s="102"/>
      <c r="B38" s="348"/>
      <c r="C38" s="344" t="s">
        <v>610</v>
      </c>
      <c r="D38" s="102"/>
      <c r="E38" s="83"/>
      <c r="F38" s="342" t="s">
        <v>590</v>
      </c>
      <c r="G38" s="390" t="s">
        <v>591</v>
      </c>
      <c r="H38" s="342"/>
      <c r="I38" s="391" t="s">
        <v>607</v>
      </c>
      <c r="J38" s="95"/>
    </row>
    <row r="39" spans="1:10" x14ac:dyDescent="0.2">
      <c r="A39" s="349" t="s">
        <v>136</v>
      </c>
      <c r="B39" s="349" t="s">
        <v>268</v>
      </c>
      <c r="C39" s="109" t="s">
        <v>592</v>
      </c>
      <c r="D39" s="190" t="s">
        <v>136</v>
      </c>
      <c r="E39" s="350"/>
      <c r="F39" s="109" t="s">
        <v>593</v>
      </c>
      <c r="G39" s="389" t="s">
        <v>594</v>
      </c>
      <c r="H39" s="109" t="s">
        <v>595</v>
      </c>
      <c r="I39" s="392" t="s">
        <v>608</v>
      </c>
      <c r="J39" s="350" t="s">
        <v>596</v>
      </c>
    </row>
    <row r="40" spans="1:10" x14ac:dyDescent="0.2">
      <c r="A40" s="361" t="s">
        <v>198</v>
      </c>
      <c r="B40" s="256"/>
      <c r="C40" s="401"/>
      <c r="D40" s="100" t="s">
        <v>298</v>
      </c>
      <c r="E40" s="63"/>
      <c r="F40" s="135"/>
      <c r="G40" s="351"/>
      <c r="H40" s="135"/>
      <c r="I40" s="196"/>
      <c r="J40" s="506">
        <f>SUM(F40:I40)</f>
        <v>0</v>
      </c>
    </row>
    <row r="41" spans="1:10" x14ac:dyDescent="0.2">
      <c r="A41" s="361" t="s">
        <v>597</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598</v>
      </c>
      <c r="B43" s="256"/>
      <c r="C43" s="401"/>
      <c r="D43" s="100" t="s">
        <v>599</v>
      </c>
      <c r="E43" s="63"/>
      <c r="F43" s="135"/>
      <c r="G43" s="351"/>
      <c r="H43" s="135"/>
      <c r="I43" s="196"/>
      <c r="J43" s="506">
        <f t="shared" si="6"/>
        <v>0</v>
      </c>
    </row>
    <row r="44" spans="1:10" x14ac:dyDescent="0.2">
      <c r="A44" s="361" t="s">
        <v>176</v>
      </c>
      <c r="B44" s="256"/>
      <c r="C44" s="401"/>
      <c r="D44" s="100" t="s">
        <v>600</v>
      </c>
      <c r="E44" s="63"/>
      <c r="F44" s="135"/>
      <c r="G44" s="351"/>
      <c r="H44" s="135"/>
      <c r="I44" s="196"/>
      <c r="J44" s="506">
        <f t="shared" si="6"/>
        <v>0</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601</v>
      </c>
      <c r="B48" s="504">
        <f>SUM(B40:B47)</f>
        <v>0</v>
      </c>
      <c r="C48" s="504">
        <f t="shared" ref="C48" si="7">SUM(C40:C47)</f>
        <v>0</v>
      </c>
      <c r="D48" s="255" t="s">
        <v>602</v>
      </c>
      <c r="E48" s="356"/>
      <c r="F48" s="478">
        <f>SUM(F40:F47)</f>
        <v>0</v>
      </c>
      <c r="G48" s="478">
        <f t="shared" ref="G48:J48" si="8">SUM(G40:G47)</f>
        <v>0</v>
      </c>
      <c r="H48" s="478">
        <f t="shared" si="8"/>
        <v>0</v>
      </c>
      <c r="I48" s="478">
        <f t="shared" si="8"/>
        <v>0</v>
      </c>
      <c r="J48" s="47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9"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38"/>
  <sheetViews>
    <sheetView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486</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487</v>
      </c>
      <c r="B7" s="465" t="s">
        <v>654</v>
      </c>
      <c r="D7" s="59"/>
      <c r="E7" s="59"/>
      <c r="F7" s="59"/>
      <c r="G7" s="59"/>
      <c r="H7" s="59"/>
      <c r="I7" s="59"/>
      <c r="J7" s="59"/>
      <c r="K7" s="59"/>
      <c r="L7" s="59"/>
    </row>
    <row r="8" spans="1:12" ht="15.75" customHeight="1" x14ac:dyDescent="0.2">
      <c r="A8" s="59" t="s">
        <v>669</v>
      </c>
      <c r="B8" s="465">
        <v>8</v>
      </c>
      <c r="D8" s="59"/>
      <c r="E8" s="59"/>
      <c r="F8" s="59"/>
      <c r="G8" s="59"/>
      <c r="H8" s="59"/>
      <c r="I8" s="59"/>
      <c r="J8" s="59"/>
      <c r="K8" s="59"/>
      <c r="L8" s="59"/>
    </row>
    <row r="9" spans="1:12" ht="15.75" customHeight="1" x14ac:dyDescent="0.2">
      <c r="A9" s="60" t="s">
        <v>655</v>
      </c>
      <c r="B9" s="470">
        <v>8</v>
      </c>
      <c r="C9" s="279"/>
      <c r="D9" s="279"/>
      <c r="E9" s="279"/>
      <c r="F9" s="279"/>
      <c r="G9" s="279"/>
      <c r="H9" s="279"/>
      <c r="I9" s="279"/>
      <c r="J9" s="279"/>
      <c r="K9" s="59"/>
      <c r="L9" s="59"/>
    </row>
    <row r="10" spans="1:12" ht="15.75" customHeight="1" x14ac:dyDescent="0.2">
      <c r="A10" s="466" t="s">
        <v>656</v>
      </c>
      <c r="B10" s="467">
        <v>9</v>
      </c>
      <c r="C10" s="466"/>
      <c r="D10" s="466"/>
      <c r="E10" s="466"/>
      <c r="F10" s="466"/>
      <c r="G10" s="466"/>
      <c r="H10" s="466"/>
      <c r="I10" s="466"/>
      <c r="J10" s="466"/>
      <c r="K10" s="59"/>
      <c r="L10" s="59"/>
    </row>
    <row r="11" spans="1:12" ht="15.75" customHeight="1" x14ac:dyDescent="0.2">
      <c r="A11" s="466" t="s">
        <v>657</v>
      </c>
      <c r="B11" s="467">
        <v>9</v>
      </c>
      <c r="C11" s="466"/>
      <c r="D11" s="466"/>
      <c r="E11" s="466"/>
      <c r="F11" s="466"/>
      <c r="G11" s="466"/>
      <c r="H11" s="466"/>
      <c r="I11" s="466"/>
      <c r="J11" s="466"/>
      <c r="K11" s="59"/>
      <c r="L11" s="59"/>
    </row>
    <row r="12" spans="1:12" ht="15.75" customHeight="1" x14ac:dyDescent="0.2">
      <c r="A12" s="466" t="s">
        <v>658</v>
      </c>
      <c r="B12" s="467">
        <v>10</v>
      </c>
      <c r="C12" s="466"/>
      <c r="D12" s="466"/>
      <c r="E12" s="466"/>
      <c r="F12" s="466"/>
      <c r="G12" s="466"/>
      <c r="H12" s="466"/>
      <c r="I12" s="466"/>
      <c r="J12" s="466"/>
      <c r="K12" s="466"/>
      <c r="L12" s="59"/>
    </row>
    <row r="13" spans="1:12" ht="15.75" customHeight="1" x14ac:dyDescent="0.2">
      <c r="A13" s="471" t="s">
        <v>659</v>
      </c>
      <c r="B13" s="472">
        <v>11</v>
      </c>
      <c r="C13" s="471"/>
      <c r="D13" s="471"/>
      <c r="E13" s="471"/>
      <c r="F13" s="471"/>
      <c r="G13" s="471"/>
      <c r="H13" s="471"/>
      <c r="I13" s="471"/>
      <c r="J13" s="466"/>
      <c r="K13" s="466"/>
      <c r="L13" s="59"/>
    </row>
    <row r="14" spans="1:12" ht="15.75" customHeight="1" x14ac:dyDescent="0.2">
      <c r="A14" s="471" t="s">
        <v>660</v>
      </c>
      <c r="B14" s="472">
        <v>11</v>
      </c>
      <c r="C14" s="471"/>
      <c r="D14" s="471"/>
      <c r="E14" s="471"/>
      <c r="F14" s="471"/>
      <c r="G14" s="471"/>
      <c r="H14" s="471"/>
      <c r="I14" s="471"/>
      <c r="J14" s="466"/>
      <c r="K14" s="466"/>
      <c r="L14" s="59"/>
    </row>
    <row r="15" spans="1:12" ht="15.75" customHeight="1" x14ac:dyDescent="0.2">
      <c r="A15" s="471" t="s">
        <v>661</v>
      </c>
      <c r="B15" s="472">
        <v>11</v>
      </c>
      <c r="C15" s="471"/>
      <c r="D15" s="471"/>
      <c r="E15" s="471"/>
      <c r="F15" s="471"/>
      <c r="G15" s="471"/>
      <c r="H15" s="471"/>
      <c r="I15" s="471"/>
      <c r="J15" s="466"/>
      <c r="K15" s="466"/>
      <c r="L15" s="59"/>
    </row>
    <row r="16" spans="1:12" ht="15.75" customHeight="1" x14ac:dyDescent="0.2">
      <c r="A16" s="473" t="s">
        <v>662</v>
      </c>
      <c r="B16" s="474">
        <v>12</v>
      </c>
      <c r="C16" s="473"/>
      <c r="D16" s="473"/>
      <c r="E16" s="473"/>
      <c r="F16" s="471"/>
      <c r="G16" s="471"/>
      <c r="H16" s="471"/>
      <c r="I16" s="471"/>
      <c r="J16" s="466"/>
      <c r="K16" s="466"/>
      <c r="L16" s="59"/>
    </row>
    <row r="17" spans="1:12" ht="15.75" customHeight="1" x14ac:dyDescent="0.2">
      <c r="A17" s="466" t="s">
        <v>663</v>
      </c>
      <c r="B17" s="467">
        <v>12</v>
      </c>
      <c r="C17" s="466"/>
      <c r="D17" s="466"/>
      <c r="E17" s="466"/>
      <c r="F17" s="471"/>
      <c r="G17" s="471"/>
      <c r="H17" s="471"/>
      <c r="I17" s="471"/>
      <c r="J17" s="466"/>
      <c r="K17" s="466"/>
      <c r="L17" s="59"/>
    </row>
    <row r="18" spans="1:12" ht="15.75" customHeight="1" x14ac:dyDescent="0.2">
      <c r="A18" s="466" t="s">
        <v>664</v>
      </c>
      <c r="B18" s="467">
        <v>12</v>
      </c>
      <c r="C18" s="466"/>
      <c r="D18" s="466"/>
      <c r="E18" s="466"/>
      <c r="F18" s="471"/>
      <c r="G18" s="471"/>
      <c r="H18" s="471"/>
      <c r="I18" s="471"/>
      <c r="J18" s="466"/>
      <c r="K18" s="466"/>
      <c r="L18" s="59"/>
    </row>
    <row r="19" spans="1:12" ht="15.75" customHeight="1" x14ac:dyDescent="0.2">
      <c r="A19" s="466" t="s">
        <v>665</v>
      </c>
      <c r="B19" s="467">
        <v>13</v>
      </c>
      <c r="C19" s="466"/>
      <c r="D19" s="466"/>
      <c r="E19" s="466"/>
      <c r="F19" s="466"/>
      <c r="G19" s="471"/>
      <c r="H19" s="471"/>
      <c r="I19" s="471"/>
      <c r="J19" s="466"/>
      <c r="K19" s="466"/>
      <c r="L19" s="59"/>
    </row>
    <row r="20" spans="1:12" ht="15.75" customHeight="1" x14ac:dyDescent="0.2">
      <c r="A20" s="475" t="s">
        <v>666</v>
      </c>
      <c r="B20" s="476">
        <v>13</v>
      </c>
      <c r="C20" s="475"/>
      <c r="D20" s="475"/>
      <c r="E20" s="475"/>
      <c r="F20" s="475"/>
      <c r="G20" s="475"/>
      <c r="H20" s="475"/>
      <c r="I20" s="471"/>
      <c r="J20" s="466"/>
      <c r="K20" s="466"/>
      <c r="L20" s="59"/>
    </row>
    <row r="21" spans="1:12" ht="15.75" customHeight="1" x14ac:dyDescent="0.2">
      <c r="A21" s="59" t="s">
        <v>667</v>
      </c>
      <c r="B21" s="464">
        <v>14</v>
      </c>
    </row>
    <row r="22" spans="1:12" ht="15.75" customHeight="1" x14ac:dyDescent="0.2">
      <c r="A22" s="466" t="s">
        <v>668</v>
      </c>
      <c r="B22" s="467">
        <v>15</v>
      </c>
      <c r="C22" s="466"/>
      <c r="D22" s="466"/>
      <c r="E22" s="466"/>
      <c r="F22" s="466"/>
      <c r="G22" s="466"/>
      <c r="H22" s="466"/>
    </row>
    <row r="23" spans="1:12" ht="15.75" customHeight="1" x14ac:dyDescent="0.2">
      <c r="A23" s="466" t="s">
        <v>670</v>
      </c>
      <c r="B23" s="467">
        <v>16</v>
      </c>
      <c r="C23" s="466"/>
      <c r="D23" s="466"/>
      <c r="E23" s="466"/>
      <c r="F23" s="466"/>
      <c r="G23" s="466"/>
      <c r="H23" s="466"/>
    </row>
    <row r="24" spans="1:12" ht="15.75" customHeight="1" x14ac:dyDescent="0.2">
      <c r="A24" s="466" t="s">
        <v>671</v>
      </c>
      <c r="B24" s="470">
        <v>17</v>
      </c>
      <c r="C24" s="468"/>
      <c r="D24" s="468"/>
      <c r="E24" s="468"/>
      <c r="F24" s="468"/>
    </row>
    <row r="25" spans="1:12" ht="15.75" customHeight="1" x14ac:dyDescent="0.2">
      <c r="A25" s="466" t="s">
        <v>676</v>
      </c>
      <c r="B25" s="467">
        <v>17</v>
      </c>
      <c r="C25" s="466"/>
      <c r="D25" s="466"/>
      <c r="E25" s="466"/>
      <c r="F25" s="466"/>
    </row>
    <row r="26" spans="1:12" ht="15.75" customHeight="1" x14ac:dyDescent="0.2">
      <c r="A26" s="466" t="s">
        <v>677</v>
      </c>
      <c r="B26" s="467">
        <v>17</v>
      </c>
      <c r="C26" s="466"/>
      <c r="D26" s="466"/>
      <c r="E26" s="466"/>
      <c r="F26" s="466"/>
    </row>
    <row r="27" spans="1:12" ht="15.75" customHeight="1" x14ac:dyDescent="0.2">
      <c r="A27" s="59" t="s">
        <v>678</v>
      </c>
      <c r="B27" s="464">
        <v>18</v>
      </c>
    </row>
    <row r="28" spans="1:12" ht="15.75" customHeight="1" x14ac:dyDescent="0.2">
      <c r="A28" s="59" t="s">
        <v>679</v>
      </c>
      <c r="B28" s="464">
        <v>18</v>
      </c>
    </row>
    <row r="29" spans="1:12" ht="15.75" customHeight="1" x14ac:dyDescent="0.2">
      <c r="A29" s="59" t="s">
        <v>680</v>
      </c>
      <c r="B29" s="464">
        <v>18</v>
      </c>
    </row>
    <row r="30" spans="1:12" ht="15.75" customHeight="1" x14ac:dyDescent="0.2">
      <c r="A30" s="59" t="s">
        <v>681</v>
      </c>
      <c r="B30" s="464">
        <v>19</v>
      </c>
    </row>
    <row r="31" spans="1:12" ht="15.75" customHeight="1" x14ac:dyDescent="0.2">
      <c r="A31" s="59" t="s">
        <v>682</v>
      </c>
      <c r="B31" s="464">
        <v>19</v>
      </c>
    </row>
    <row r="32" spans="1:12" ht="15.75" customHeight="1" x14ac:dyDescent="0.2">
      <c r="A32" s="59" t="s">
        <v>683</v>
      </c>
      <c r="B32" s="464">
        <v>19</v>
      </c>
    </row>
    <row r="33" spans="1:2" ht="15.75" customHeight="1" x14ac:dyDescent="0.2">
      <c r="A33" s="59" t="s">
        <v>685</v>
      </c>
      <c r="B33" s="464">
        <v>19</v>
      </c>
    </row>
    <row r="34" spans="1:2" ht="15.75" customHeight="1" x14ac:dyDescent="0.2">
      <c r="A34" s="59" t="s">
        <v>686</v>
      </c>
      <c r="B34" s="464">
        <v>19</v>
      </c>
    </row>
    <row r="35" spans="1:2" ht="15.75" customHeight="1" x14ac:dyDescent="0.2">
      <c r="A35" s="59" t="s">
        <v>687</v>
      </c>
      <c r="B35" s="464">
        <v>19</v>
      </c>
    </row>
    <row r="36" spans="1:2" ht="15.75" customHeight="1" x14ac:dyDescent="0.2">
      <c r="A36" s="59" t="s">
        <v>688</v>
      </c>
      <c r="B36" s="465">
        <v>20</v>
      </c>
    </row>
    <row r="37" spans="1:2" ht="15.75" customHeight="1" x14ac:dyDescent="0.2">
      <c r="A37" s="59" t="s">
        <v>689</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8"/>
  <sheetViews>
    <sheetView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72" t="s">
        <v>633</v>
      </c>
      <c r="B1" s="572"/>
      <c r="C1" s="572"/>
      <c r="D1" s="572"/>
      <c r="E1" s="572"/>
      <c r="F1" s="572"/>
      <c r="G1" s="572"/>
      <c r="H1" s="572"/>
      <c r="I1" s="572"/>
      <c r="J1" s="572"/>
    </row>
    <row r="2" spans="1:11" ht="22.5" customHeight="1" x14ac:dyDescent="0.25">
      <c r="A2" s="697" t="s">
        <v>109</v>
      </c>
      <c r="B2" s="698"/>
      <c r="C2" s="698"/>
      <c r="D2" s="698"/>
      <c r="E2" s="698"/>
      <c r="F2" s="698"/>
      <c r="G2" s="698"/>
      <c r="H2" s="698"/>
      <c r="I2" s="698"/>
      <c r="J2" s="698"/>
      <c r="K2" s="75"/>
    </row>
    <row r="3" spans="1:11" ht="15.75" x14ac:dyDescent="0.25">
      <c r="A3" s="572" t="s">
        <v>67</v>
      </c>
      <c r="B3" s="572"/>
      <c r="C3" s="572"/>
      <c r="D3" s="572"/>
      <c r="E3" s="572"/>
      <c r="F3" s="572"/>
      <c r="G3" s="572"/>
      <c r="H3" s="572"/>
      <c r="I3" s="572"/>
      <c r="J3" s="572"/>
      <c r="K3" s="75"/>
    </row>
    <row r="5" spans="1:11" ht="36" customHeight="1" x14ac:dyDescent="0.2">
      <c r="A5" s="700" t="s">
        <v>311</v>
      </c>
      <c r="B5" s="700"/>
      <c r="C5" s="700"/>
      <c r="D5" s="700"/>
      <c r="E5" s="700"/>
      <c r="F5" s="700"/>
      <c r="G5" s="700"/>
      <c r="H5" s="700"/>
      <c r="I5" s="700"/>
      <c r="J5" s="700"/>
      <c r="K5" s="76"/>
    </row>
    <row r="7" spans="1:11" x14ac:dyDescent="0.2">
      <c r="A7" s="77" t="s">
        <v>220</v>
      </c>
      <c r="B7" s="67" t="s">
        <v>254</v>
      </c>
      <c r="G7" s="699"/>
      <c r="H7" s="699"/>
      <c r="I7" s="699"/>
      <c r="J7" s="699"/>
    </row>
    <row r="8" spans="1:11" x14ac:dyDescent="0.2">
      <c r="A8" s="78"/>
      <c r="I8" s="9" t="s">
        <v>240</v>
      </c>
    </row>
    <row r="9" spans="1:11" x14ac:dyDescent="0.2">
      <c r="A9" s="78"/>
      <c r="B9" s="67" t="s">
        <v>238</v>
      </c>
      <c r="C9" s="31"/>
      <c r="D9" s="568"/>
      <c r="E9" s="568"/>
      <c r="F9" s="568"/>
      <c r="G9" s="568"/>
      <c r="H9" s="568"/>
      <c r="I9" s="568"/>
      <c r="J9" s="568"/>
    </row>
    <row r="10" spans="1:11" x14ac:dyDescent="0.2">
      <c r="A10" s="78"/>
      <c r="B10" s="67" t="s">
        <v>239</v>
      </c>
      <c r="C10" s="31"/>
      <c r="D10" s="568"/>
      <c r="E10" s="568"/>
      <c r="F10" s="568"/>
      <c r="G10" s="568"/>
      <c r="H10" s="568"/>
      <c r="I10" s="568"/>
      <c r="J10" s="568"/>
    </row>
    <row r="11" spans="1:11" x14ac:dyDescent="0.2">
      <c r="A11" s="78"/>
      <c r="B11" s="67" t="s">
        <v>196</v>
      </c>
      <c r="D11" s="568"/>
      <c r="E11" s="568"/>
      <c r="F11" s="568"/>
      <c r="G11" s="568"/>
      <c r="H11" s="568"/>
      <c r="I11" s="568"/>
      <c r="J11" s="568"/>
    </row>
    <row r="12" spans="1:11" x14ac:dyDescent="0.2">
      <c r="A12" s="78"/>
      <c r="B12" s="67" t="s">
        <v>12</v>
      </c>
      <c r="D12" s="568"/>
      <c r="E12" s="568"/>
      <c r="F12" s="568"/>
      <c r="G12" s="568"/>
      <c r="H12" s="568"/>
      <c r="I12" s="568"/>
      <c r="J12" s="568"/>
    </row>
    <row r="13" spans="1:11" x14ac:dyDescent="0.2">
      <c r="A13" s="78"/>
      <c r="B13" s="67" t="s">
        <v>197</v>
      </c>
      <c r="D13" s="695"/>
      <c r="E13" s="695"/>
      <c r="F13" s="695"/>
      <c r="G13" s="695"/>
      <c r="H13" s="695"/>
      <c r="I13" s="695"/>
      <c r="J13" s="695"/>
    </row>
    <row r="14" spans="1:11" x14ac:dyDescent="0.2">
      <c r="A14" s="78"/>
    </row>
    <row r="15" spans="1:11" x14ac:dyDescent="0.2">
      <c r="A15" s="77" t="s">
        <v>223</v>
      </c>
      <c r="B15" s="67" t="s">
        <v>255</v>
      </c>
    </row>
    <row r="16" spans="1:11" x14ac:dyDescent="0.2">
      <c r="A16" s="77"/>
    </row>
    <row r="17" spans="1:10" ht="51.75" thickBot="1" x14ac:dyDescent="0.25">
      <c r="A17" s="77"/>
      <c r="B17" s="79" t="s">
        <v>257</v>
      </c>
      <c r="C17" s="696">
        <f>'B-1'!H14+'B-1'!H29</f>
        <v>0</v>
      </c>
      <c r="D17" s="696"/>
      <c r="E17" s="696"/>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696</v>
      </c>
      <c r="J33" s="181"/>
    </row>
    <row r="34" spans="1:11" x14ac:dyDescent="0.2">
      <c r="A34" s="77"/>
      <c r="C34" s="67" t="s">
        <v>701</v>
      </c>
      <c r="J34" s="181"/>
    </row>
    <row r="35" spans="1:11" x14ac:dyDescent="0.2">
      <c r="A35" s="77"/>
      <c r="C35" s="67" t="s">
        <v>697</v>
      </c>
      <c r="J35" s="181"/>
    </row>
    <row r="36" spans="1:11" x14ac:dyDescent="0.2">
      <c r="A36" s="77"/>
      <c r="C36" s="67" t="s">
        <v>698</v>
      </c>
      <c r="J36" s="181"/>
    </row>
    <row r="37" spans="1:11" x14ac:dyDescent="0.2">
      <c r="A37" s="77"/>
      <c r="C37" s="67" t="s">
        <v>699</v>
      </c>
      <c r="J37" s="181"/>
    </row>
    <row r="38" spans="1:11" x14ac:dyDescent="0.2">
      <c r="A38" s="77"/>
      <c r="C38" s="67" t="s">
        <v>700</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703</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702</v>
      </c>
      <c r="E48" s="282" t="s">
        <v>257</v>
      </c>
      <c r="F48" s="261"/>
      <c r="G48" s="545"/>
      <c r="H48" s="545"/>
      <c r="I48" s="1"/>
      <c r="J48" s="1"/>
      <c r="K48" s="1"/>
    </row>
  </sheetData>
  <sheetProtection sheet="1" objects="1" scenarios="1"/>
  <mergeCells count="15">
    <mergeCell ref="A1:J1"/>
    <mergeCell ref="A2:J2"/>
    <mergeCell ref="G7:J7"/>
    <mergeCell ref="D9:J9"/>
    <mergeCell ref="A3:J3"/>
    <mergeCell ref="A5:J5"/>
    <mergeCell ref="B46:J46"/>
    <mergeCell ref="D10:J10"/>
    <mergeCell ref="D11:J11"/>
    <mergeCell ref="D12:J12"/>
    <mergeCell ref="D13:J13"/>
    <mergeCell ref="C17:E17"/>
    <mergeCell ref="B43:J43"/>
    <mergeCell ref="B44:J44"/>
    <mergeCell ref="B45:J45"/>
  </mergeCells>
  <phoneticPr fontId="11" type="noConversion"/>
  <printOptions horizontalCentered="1"/>
  <pageMargins left="0.5" right="0.5" top="0.5" bottom="0.75" header="0.5" footer="0.5"/>
  <pageSetup scale="96"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53"/>
  <sheetViews>
    <sheetView zoomScaleNormal="100" workbookViewId="0">
      <selection activeCell="K1" sqref="K1"/>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2" t="s">
        <v>634</v>
      </c>
      <c r="B1" s="702"/>
      <c r="C1" s="702"/>
      <c r="D1" s="702"/>
      <c r="E1" s="702"/>
      <c r="F1" s="702"/>
      <c r="G1" s="702"/>
      <c r="H1" s="702"/>
      <c r="I1" s="702"/>
    </row>
    <row r="2" spans="1:11" ht="12.75" customHeight="1" x14ac:dyDescent="0.2">
      <c r="A2" s="703" t="s">
        <v>603</v>
      </c>
      <c r="B2" s="703"/>
      <c r="C2" s="703"/>
      <c r="D2" s="703"/>
      <c r="E2" s="703"/>
      <c r="F2" s="703"/>
      <c r="G2" s="703"/>
      <c r="H2" s="703"/>
      <c r="I2" s="703"/>
      <c r="J2" s="68"/>
      <c r="K2" s="68"/>
    </row>
    <row r="3" spans="1:11" x14ac:dyDescent="0.2">
      <c r="A3" s="68"/>
      <c r="B3" s="68"/>
      <c r="C3" s="68"/>
      <c r="D3" s="68"/>
      <c r="E3" s="68"/>
      <c r="F3" s="68"/>
      <c r="G3" s="68"/>
      <c r="H3" s="68"/>
      <c r="I3" s="68"/>
      <c r="J3" s="68"/>
      <c r="K3" s="68"/>
    </row>
    <row r="4" spans="1:11" x14ac:dyDescent="0.2">
      <c r="A4" s="405" t="s">
        <v>718</v>
      </c>
      <c r="B4" s="334"/>
      <c r="C4" s="334"/>
      <c r="D4" s="334"/>
      <c r="E4" s="334"/>
      <c r="F4" s="334"/>
      <c r="G4" s="334"/>
      <c r="H4" s="334"/>
      <c r="I4" s="405"/>
      <c r="J4" s="68"/>
      <c r="K4" s="68"/>
    </row>
    <row r="5" spans="1:11" x14ac:dyDescent="0.2">
      <c r="A5" s="405" t="s">
        <v>604</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8"/>
      <c r="F9" s="568"/>
      <c r="G9" s="568"/>
      <c r="H9" s="568"/>
      <c r="I9" s="568"/>
      <c r="J9" s="68"/>
      <c r="K9" s="68"/>
    </row>
    <row r="10" spans="1:11" x14ac:dyDescent="0.2">
      <c r="A10" s="68"/>
      <c r="B10" s="68" t="s">
        <v>239</v>
      </c>
      <c r="C10" s="68"/>
      <c r="D10" s="68"/>
      <c r="E10" s="568"/>
      <c r="F10" s="568"/>
      <c r="G10" s="568"/>
      <c r="H10" s="568"/>
      <c r="I10" s="568"/>
      <c r="J10" s="68"/>
      <c r="K10" s="68"/>
    </row>
    <row r="11" spans="1:11" x14ac:dyDescent="0.2">
      <c r="A11" s="68"/>
      <c r="B11" s="68" t="s">
        <v>12</v>
      </c>
      <c r="C11" s="68"/>
      <c r="D11" s="68"/>
      <c r="E11" s="568"/>
      <c r="F11" s="568"/>
      <c r="G11" s="568"/>
      <c r="H11" s="568"/>
      <c r="I11" s="568"/>
      <c r="J11" s="68"/>
      <c r="K11" s="68"/>
    </row>
    <row r="12" spans="1:11" x14ac:dyDescent="0.2">
      <c r="A12" s="68"/>
      <c r="B12" s="68" t="s">
        <v>13</v>
      </c>
      <c r="C12" s="68"/>
      <c r="D12" s="68"/>
      <c r="E12" s="568"/>
      <c r="F12" s="568"/>
      <c r="G12" s="568"/>
      <c r="H12" s="568"/>
      <c r="I12" s="568"/>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605</v>
      </c>
      <c r="C16" s="297" t="s">
        <v>560</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8"/>
      <c r="D20" s="568"/>
      <c r="E20" s="568"/>
      <c r="F20" s="568"/>
      <c r="G20" s="568"/>
      <c r="H20" s="111" t="s">
        <v>257</v>
      </c>
      <c r="I20" s="270"/>
      <c r="J20" s="68"/>
      <c r="K20" s="68"/>
    </row>
    <row r="21" spans="1:11" x14ac:dyDescent="0.2">
      <c r="A21" s="68"/>
      <c r="B21" s="68"/>
      <c r="C21" s="568"/>
      <c r="D21" s="568"/>
      <c r="E21" s="568"/>
      <c r="F21" s="568"/>
      <c r="G21" s="568"/>
      <c r="H21" s="111" t="s">
        <v>257</v>
      </c>
      <c r="I21" s="270"/>
      <c r="J21" s="68"/>
      <c r="K21" s="68"/>
    </row>
    <row r="22" spans="1:11" x14ac:dyDescent="0.2">
      <c r="A22" s="68"/>
      <c r="B22" s="68"/>
      <c r="C22" s="568"/>
      <c r="D22" s="568"/>
      <c r="E22" s="568"/>
      <c r="F22" s="568"/>
      <c r="G22" s="568"/>
      <c r="H22" s="111" t="s">
        <v>257</v>
      </c>
      <c r="I22" s="270"/>
      <c r="J22" s="68"/>
      <c r="K22" s="68"/>
    </row>
    <row r="23" spans="1:11" x14ac:dyDescent="0.2">
      <c r="A23" s="68"/>
      <c r="B23" s="68"/>
      <c r="C23" s="568"/>
      <c r="D23" s="568"/>
      <c r="E23" s="568"/>
      <c r="F23" s="568"/>
      <c r="G23" s="568"/>
      <c r="H23" s="111" t="s">
        <v>257</v>
      </c>
      <c r="I23" s="270"/>
      <c r="J23" s="68"/>
      <c r="K23" s="68"/>
    </row>
    <row r="24" spans="1:11" x14ac:dyDescent="0.2">
      <c r="A24" s="68"/>
      <c r="B24" s="68"/>
      <c r="C24" s="568"/>
      <c r="D24" s="568"/>
      <c r="E24" s="568"/>
      <c r="F24" s="568"/>
      <c r="G24" s="568"/>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606</v>
      </c>
      <c r="C26" s="297" t="s">
        <v>559</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8"/>
      <c r="D30" s="568"/>
      <c r="E30" s="568"/>
      <c r="F30" s="568"/>
      <c r="G30" s="568"/>
      <c r="H30" s="111" t="s">
        <v>257</v>
      </c>
      <c r="I30" s="270"/>
      <c r="J30" s="68"/>
      <c r="K30" s="68"/>
    </row>
    <row r="31" spans="1:11" x14ac:dyDescent="0.2">
      <c r="A31" s="68"/>
      <c r="B31" s="68"/>
      <c r="C31" s="568"/>
      <c r="D31" s="568"/>
      <c r="E31" s="568"/>
      <c r="F31" s="568"/>
      <c r="G31" s="568"/>
      <c r="H31" s="111" t="s">
        <v>257</v>
      </c>
      <c r="I31" s="270"/>
      <c r="J31" s="68"/>
      <c r="K31" s="68"/>
    </row>
    <row r="32" spans="1:11" x14ac:dyDescent="0.2">
      <c r="A32" s="68"/>
      <c r="B32" s="68"/>
      <c r="C32" s="568"/>
      <c r="D32" s="568"/>
      <c r="E32" s="568"/>
      <c r="F32" s="568"/>
      <c r="G32" s="568"/>
      <c r="H32" s="111" t="s">
        <v>257</v>
      </c>
      <c r="I32" s="270"/>
      <c r="J32" s="68"/>
      <c r="K32" s="68"/>
    </row>
    <row r="33" spans="1:11" x14ac:dyDescent="0.2">
      <c r="A33" s="68"/>
      <c r="B33" s="68"/>
      <c r="C33" s="568"/>
      <c r="D33" s="568"/>
      <c r="E33" s="568"/>
      <c r="F33" s="568"/>
      <c r="G33" s="568"/>
      <c r="H33" s="111" t="s">
        <v>257</v>
      </c>
      <c r="I33" s="270"/>
      <c r="J33" s="68"/>
      <c r="K33" s="68"/>
    </row>
    <row r="34" spans="1:11" x14ac:dyDescent="0.2">
      <c r="A34" s="68"/>
      <c r="B34" s="68"/>
      <c r="C34" s="568"/>
      <c r="D34" s="568"/>
      <c r="E34" s="568"/>
      <c r="F34" s="568"/>
      <c r="G34" s="568"/>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4"/>
      <c r="C47" s="704"/>
      <c r="D47" s="704"/>
      <c r="E47" s="704"/>
      <c r="F47" s="704"/>
      <c r="G47" s="704"/>
      <c r="H47" s="704"/>
      <c r="I47" s="704"/>
      <c r="J47" s="68"/>
      <c r="K47" s="68"/>
    </row>
    <row r="48" spans="1:11" x14ac:dyDescent="0.2">
      <c r="A48" s="68"/>
      <c r="B48" s="704"/>
      <c r="C48" s="704"/>
      <c r="D48" s="704"/>
      <c r="E48" s="704"/>
      <c r="F48" s="704"/>
      <c r="G48" s="704"/>
      <c r="H48" s="704"/>
      <c r="I48" s="704"/>
      <c r="J48" s="68"/>
      <c r="K48" s="68"/>
    </row>
    <row r="49" spans="1:11" x14ac:dyDescent="0.2">
      <c r="A49" s="68"/>
      <c r="B49" s="704"/>
      <c r="C49" s="704"/>
      <c r="D49" s="704"/>
      <c r="E49" s="704"/>
      <c r="F49" s="704"/>
      <c r="G49" s="704"/>
      <c r="H49" s="704"/>
      <c r="I49" s="704"/>
      <c r="J49" s="68"/>
      <c r="K49" s="68"/>
    </row>
    <row r="50" spans="1:11" x14ac:dyDescent="0.2">
      <c r="A50" s="68"/>
      <c r="B50" s="704"/>
      <c r="C50" s="704"/>
      <c r="D50" s="704"/>
      <c r="E50" s="704"/>
      <c r="F50" s="704"/>
      <c r="G50" s="704"/>
      <c r="H50" s="704"/>
      <c r="I50" s="704"/>
      <c r="J50" s="68"/>
      <c r="K50" s="68"/>
    </row>
    <row r="51" spans="1:11" x14ac:dyDescent="0.2">
      <c r="A51" s="68"/>
      <c r="B51" s="704"/>
      <c r="C51" s="704"/>
      <c r="D51" s="704"/>
      <c r="E51" s="704"/>
      <c r="F51" s="704"/>
      <c r="G51" s="704"/>
      <c r="H51" s="704"/>
      <c r="I51" s="704"/>
      <c r="J51" s="68"/>
      <c r="K51" s="68"/>
    </row>
    <row r="52" spans="1:11" x14ac:dyDescent="0.2">
      <c r="A52" s="68"/>
      <c r="B52" s="701"/>
      <c r="C52" s="701"/>
      <c r="D52" s="701"/>
      <c r="E52" s="701"/>
      <c r="F52" s="701"/>
      <c r="G52" s="701"/>
      <c r="H52" s="701"/>
      <c r="I52" s="701"/>
      <c r="J52" s="68"/>
      <c r="K52" s="68"/>
    </row>
    <row r="53" spans="1:11" x14ac:dyDescent="0.2">
      <c r="A53" s="68"/>
      <c r="J53" s="68"/>
      <c r="K53" s="68"/>
    </row>
  </sheetData>
  <sheetProtection sheet="1" objects="1" scenarios="1"/>
  <mergeCells count="22">
    <mergeCell ref="B49:I49"/>
    <mergeCell ref="C32:G32"/>
    <mergeCell ref="C33:G33"/>
    <mergeCell ref="C34:G34"/>
    <mergeCell ref="B47:I47"/>
    <mergeCell ref="B48:I48"/>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4"/>
  <sheetViews>
    <sheetView zoomScaleNormal="100" zoomScaleSheetLayoutView="100" workbookViewId="0">
      <selection activeCell="N1" sqref="N1"/>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455</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c r="C17" s="715"/>
      <c r="D17" s="715"/>
      <c r="E17" s="715"/>
      <c r="F17" s="715"/>
      <c r="G17" s="59"/>
      <c r="H17" s="715"/>
      <c r="I17" s="715"/>
      <c r="J17" s="715"/>
      <c r="K17" s="715"/>
      <c r="L17" s="455"/>
    </row>
    <row r="18" spans="1:12" s="25" customFormat="1" ht="14.25" x14ac:dyDescent="0.2">
      <c r="A18" s="454"/>
      <c r="B18" s="570" t="s">
        <v>155</v>
      </c>
      <c r="C18" s="570"/>
      <c r="D18" s="570"/>
      <c r="E18" s="570"/>
      <c r="F18" s="570"/>
      <c r="G18" s="59"/>
      <c r="H18" s="570" t="s">
        <v>2</v>
      </c>
      <c r="I18" s="570"/>
      <c r="J18" s="570"/>
      <c r="K18" s="570"/>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c r="C21" s="715"/>
      <c r="D21" s="715"/>
      <c r="E21" s="715"/>
      <c r="F21" s="715"/>
      <c r="G21" s="59"/>
      <c r="H21" s="566"/>
      <c r="I21" s="566"/>
      <c r="J21" s="566"/>
      <c r="K21" s="566"/>
      <c r="L21" s="455"/>
    </row>
    <row r="22" spans="1:12" s="25" customFormat="1" ht="14.25" x14ac:dyDescent="0.2">
      <c r="A22" s="454"/>
      <c r="B22" s="570" t="s">
        <v>153</v>
      </c>
      <c r="C22" s="570"/>
      <c r="D22" s="570"/>
      <c r="E22" s="570"/>
      <c r="F22" s="570"/>
      <c r="G22" s="59"/>
      <c r="H22" s="570" t="s">
        <v>50</v>
      </c>
      <c r="I22" s="570"/>
      <c r="J22" s="570"/>
      <c r="K22" s="570"/>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48"/>
  <sheetViews>
    <sheetView zoomScaleNormal="100" workbookViewId="0">
      <selection activeCell="N1" sqref="N1"/>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611</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456</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474</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717</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475</v>
      </c>
      <c r="C20" s="68"/>
      <c r="D20" s="68"/>
      <c r="E20" s="68"/>
      <c r="F20" s="68"/>
      <c r="G20" s="68"/>
      <c r="H20" s="68"/>
      <c r="I20" s="68"/>
      <c r="J20" s="68"/>
      <c r="K20" s="68"/>
      <c r="L20" s="69"/>
      <c r="M20" s="68"/>
    </row>
    <row r="21" spans="1:13" ht="15" x14ac:dyDescent="0.2">
      <c r="A21" s="295"/>
      <c r="B21" s="32" t="s">
        <v>476</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716</v>
      </c>
      <c r="C24" s="68"/>
      <c r="D24" s="68"/>
      <c r="E24" s="68"/>
      <c r="F24" s="68"/>
      <c r="G24" s="68"/>
      <c r="H24" s="68"/>
      <c r="I24" s="68"/>
      <c r="J24" s="68"/>
      <c r="K24" s="68"/>
      <c r="L24" s="69"/>
      <c r="M24" s="68"/>
    </row>
    <row r="25" spans="1:13" ht="15" x14ac:dyDescent="0.2">
      <c r="A25" s="295"/>
      <c r="B25" s="32" t="s">
        <v>715</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709</v>
      </c>
      <c r="C27" s="68"/>
      <c r="D27" s="68"/>
      <c r="E27" s="68"/>
      <c r="F27" s="68"/>
      <c r="G27" s="68"/>
      <c r="H27" s="68"/>
      <c r="I27" s="68"/>
      <c r="J27" s="68"/>
      <c r="K27" s="68"/>
      <c r="L27" s="69"/>
      <c r="M27" s="68"/>
    </row>
    <row r="28" spans="1:13" ht="15.75" x14ac:dyDescent="0.25">
      <c r="A28" s="295"/>
      <c r="B28" s="32" t="s">
        <v>710</v>
      </c>
      <c r="C28" s="68"/>
      <c r="D28" s="68"/>
      <c r="E28" s="68"/>
      <c r="F28" s="68"/>
      <c r="G28" s="68"/>
      <c r="H28" s="68"/>
      <c r="I28" s="68"/>
      <c r="J28" s="68"/>
      <c r="K28" s="68"/>
      <c r="L28" s="69"/>
      <c r="M28" s="68"/>
    </row>
    <row r="29" spans="1:13" ht="15" x14ac:dyDescent="0.2">
      <c r="A29" s="295"/>
      <c r="B29" s="32" t="s">
        <v>713</v>
      </c>
      <c r="C29" s="68"/>
      <c r="D29" s="68"/>
      <c r="E29" s="68"/>
      <c r="F29" s="68"/>
      <c r="G29" s="68"/>
      <c r="H29" s="68"/>
      <c r="I29" s="68"/>
      <c r="J29" s="68"/>
      <c r="K29" s="68"/>
      <c r="L29" s="69"/>
      <c r="M29" s="68"/>
    </row>
    <row r="30" spans="1:13" ht="15" x14ac:dyDescent="0.2">
      <c r="A30" s="295"/>
      <c r="B30" s="32" t="s">
        <v>714</v>
      </c>
      <c r="C30" s="68"/>
      <c r="D30" s="68"/>
      <c r="E30" s="68"/>
      <c r="F30" s="68"/>
      <c r="G30" s="68"/>
      <c r="H30" s="68"/>
      <c r="I30" s="68"/>
      <c r="J30" s="68"/>
      <c r="K30" s="68"/>
      <c r="L30" s="69"/>
      <c r="M30" s="68"/>
    </row>
    <row r="31" spans="1:13" ht="15" x14ac:dyDescent="0.2">
      <c r="A31" s="295"/>
      <c r="B31" s="32" t="s">
        <v>712</v>
      </c>
      <c r="C31" s="68"/>
      <c r="D31" s="68"/>
      <c r="E31" s="68"/>
      <c r="F31" s="68"/>
      <c r="G31" s="68"/>
      <c r="H31" s="68"/>
      <c r="I31" s="68"/>
      <c r="J31" s="68"/>
      <c r="K31" s="68"/>
      <c r="L31" s="69"/>
      <c r="M31" s="68"/>
    </row>
    <row r="32" spans="1:13" ht="15" x14ac:dyDescent="0.2">
      <c r="A32" s="295"/>
      <c r="B32" s="32" t="s">
        <v>711</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477</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457</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sheetProtection sheet="1" objects="1" scenarios="1"/>
  <mergeCells count="1">
    <mergeCell ref="A2:L2"/>
  </mergeCells>
  <phoneticPr fontId="11" type="noConversion"/>
  <hyperlinks>
    <hyperlink ref="C13" r:id="rId1"/>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0"/>
  <sheetViews>
    <sheetView topLeftCell="A16" zoomScaleNormal="100" workbookViewId="0">
      <selection activeCell="M16" sqref="M16"/>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488</v>
      </c>
      <c r="B1" s="560"/>
      <c r="C1" s="560"/>
      <c r="D1" s="560"/>
      <c r="E1" s="560"/>
      <c r="F1" s="560"/>
      <c r="G1" s="560"/>
      <c r="H1" s="560"/>
      <c r="I1" s="560"/>
      <c r="J1" s="560"/>
      <c r="K1" s="560"/>
    </row>
    <row r="2" spans="1:11" x14ac:dyDescent="0.2">
      <c r="A2" s="569" t="s">
        <v>489</v>
      </c>
      <c r="B2" s="569"/>
      <c r="C2" s="569"/>
      <c r="D2" s="569"/>
      <c r="E2" s="569"/>
      <c r="F2" s="569"/>
      <c r="G2" s="569"/>
      <c r="H2" s="569"/>
      <c r="I2" s="569"/>
      <c r="J2" s="569"/>
      <c r="K2" s="569"/>
    </row>
    <row r="3" spans="1:11" x14ac:dyDescent="0.2">
      <c r="A3" s="75"/>
      <c r="B3" s="75"/>
      <c r="C3" s="75"/>
      <c r="D3" s="75"/>
      <c r="E3" s="75"/>
      <c r="F3" s="75"/>
      <c r="G3" s="75"/>
      <c r="H3" s="75"/>
      <c r="I3" s="75"/>
      <c r="J3" s="75"/>
      <c r="K3" s="75"/>
    </row>
    <row r="4" spans="1:11" x14ac:dyDescent="0.2">
      <c r="A4" s="567"/>
      <c r="B4" s="567"/>
      <c r="C4" s="567"/>
      <c r="D4" s="567"/>
      <c r="E4" s="567"/>
      <c r="F4" s="567"/>
      <c r="G4" s="567"/>
      <c r="H4" s="567"/>
      <c r="I4" s="567"/>
      <c r="J4" s="567"/>
      <c r="K4" s="567"/>
    </row>
    <row r="5" spans="1:11" x14ac:dyDescent="0.2">
      <c r="A5" s="570" t="s">
        <v>490</v>
      </c>
      <c r="B5" s="570"/>
      <c r="C5" s="570"/>
      <c r="D5" s="570"/>
      <c r="E5" s="570"/>
      <c r="F5" s="570"/>
      <c r="G5" s="570"/>
      <c r="H5" s="570"/>
      <c r="I5" s="570"/>
      <c r="J5" s="570"/>
      <c r="K5" s="570"/>
    </row>
    <row r="6" spans="1:11" x14ac:dyDescent="0.2">
      <c r="A6" s="75"/>
      <c r="B6" s="75"/>
      <c r="C6" s="75"/>
      <c r="D6" s="75"/>
      <c r="E6" s="75"/>
      <c r="F6" s="75"/>
      <c r="G6" s="75"/>
      <c r="H6" s="75"/>
      <c r="I6" s="75"/>
      <c r="J6" s="75"/>
      <c r="K6" s="75"/>
    </row>
    <row r="7" spans="1:11" x14ac:dyDescent="0.2">
      <c r="A7" s="567"/>
      <c r="B7" s="567"/>
      <c r="C7" s="567"/>
      <c r="D7" s="567"/>
      <c r="E7" s="567"/>
      <c r="F7" s="567"/>
      <c r="G7" s="567"/>
      <c r="H7" s="567"/>
      <c r="I7" s="567"/>
      <c r="J7" s="567"/>
      <c r="K7" s="567"/>
    </row>
    <row r="8" spans="1:11" x14ac:dyDescent="0.2">
      <c r="A8" s="570" t="s">
        <v>491</v>
      </c>
      <c r="B8" s="570"/>
      <c r="C8" s="570"/>
      <c r="D8" s="570"/>
      <c r="E8" s="570"/>
      <c r="F8" s="570"/>
      <c r="G8" s="570"/>
      <c r="H8" s="570"/>
      <c r="I8" s="570"/>
      <c r="J8" s="570"/>
      <c r="K8" s="570"/>
    </row>
    <row r="9" spans="1:11" x14ac:dyDescent="0.2">
      <c r="A9" s="75"/>
      <c r="B9" s="75"/>
      <c r="C9" s="75"/>
      <c r="D9" s="75"/>
      <c r="E9" s="75"/>
      <c r="F9" s="75"/>
      <c r="G9" s="75"/>
      <c r="H9" s="75"/>
      <c r="I9" s="75"/>
      <c r="J9" s="75"/>
      <c r="K9" s="75"/>
    </row>
    <row r="10" spans="1:11" x14ac:dyDescent="0.2">
      <c r="A10" s="567"/>
      <c r="B10" s="567"/>
      <c r="C10" s="567"/>
      <c r="D10" s="567"/>
      <c r="E10" s="567"/>
      <c r="F10" s="567"/>
      <c r="G10" s="567"/>
      <c r="H10" s="567"/>
      <c r="I10" s="567"/>
      <c r="J10" s="567"/>
      <c r="K10" s="567"/>
    </row>
    <row r="11" spans="1:11" x14ac:dyDescent="0.2">
      <c r="A11" s="570" t="s">
        <v>492</v>
      </c>
      <c r="B11" s="570"/>
      <c r="C11" s="570"/>
      <c r="D11" s="570"/>
      <c r="E11" s="570"/>
      <c r="F11" s="570"/>
      <c r="G11" s="570"/>
      <c r="H11" s="570"/>
      <c r="I11" s="570"/>
      <c r="J11" s="570"/>
      <c r="K11" s="570"/>
    </row>
    <row r="12" spans="1:11" x14ac:dyDescent="0.2">
      <c r="A12" s="92"/>
      <c r="B12" s="92"/>
      <c r="C12" s="92"/>
      <c r="D12" s="92"/>
      <c r="E12" s="92"/>
      <c r="F12" s="92"/>
      <c r="G12" s="92"/>
      <c r="H12" s="92"/>
      <c r="I12" s="92"/>
      <c r="J12" s="92"/>
      <c r="K12" s="75"/>
    </row>
    <row r="13" spans="1:11" s="9" customFormat="1" x14ac:dyDescent="0.2">
      <c r="A13" s="322" t="s">
        <v>493</v>
      </c>
      <c r="B13" s="67"/>
      <c r="C13" s="67"/>
      <c r="D13" s="567"/>
      <c r="E13" s="567"/>
      <c r="F13" s="567"/>
      <c r="G13" s="323" t="s">
        <v>494</v>
      </c>
      <c r="H13" s="567"/>
      <c r="I13" s="567"/>
      <c r="J13" s="567"/>
      <c r="K13" s="567"/>
    </row>
    <row r="14" spans="1:11" s="9" customFormat="1" x14ac:dyDescent="0.2">
      <c r="B14" s="67"/>
      <c r="C14" s="67"/>
      <c r="D14" s="67"/>
      <c r="E14" s="67"/>
      <c r="F14" s="67"/>
      <c r="G14" s="67"/>
      <c r="H14" s="67"/>
      <c r="I14" s="67"/>
      <c r="J14" s="67"/>
      <c r="K14" s="67"/>
    </row>
    <row r="15" spans="1:11" s="9" customFormat="1" x14ac:dyDescent="0.2">
      <c r="A15" s="322" t="s">
        <v>495</v>
      </c>
      <c r="B15" s="67"/>
      <c r="C15" s="571"/>
      <c r="D15" s="567"/>
      <c r="E15" s="567"/>
      <c r="F15" s="567"/>
      <c r="G15" s="567"/>
      <c r="H15" s="567"/>
      <c r="I15" s="567"/>
      <c r="J15" s="567"/>
      <c r="K15" s="567"/>
    </row>
    <row r="16" spans="1:11" s="9" customFormat="1" x14ac:dyDescent="0.2">
      <c r="A16" s="322"/>
      <c r="B16" s="67"/>
      <c r="C16" s="67"/>
      <c r="D16" s="67"/>
      <c r="E16" s="67"/>
      <c r="F16" s="67"/>
      <c r="G16" s="67"/>
      <c r="H16" s="67"/>
      <c r="I16" s="67"/>
      <c r="J16" s="67"/>
      <c r="K16" s="67"/>
    </row>
    <row r="17" spans="1:11" ht="15.75" x14ac:dyDescent="0.25">
      <c r="A17" s="572" t="s">
        <v>237</v>
      </c>
      <c r="B17" s="572"/>
      <c r="C17" s="572"/>
      <c r="D17" s="572"/>
      <c r="E17" s="572"/>
      <c r="F17" s="572"/>
      <c r="G17" s="572"/>
      <c r="H17" s="572"/>
      <c r="I17" s="572"/>
      <c r="J17" s="572"/>
      <c r="K17" s="572"/>
    </row>
    <row r="18" spans="1:11" ht="12.75" customHeight="1" x14ac:dyDescent="0.2">
      <c r="A18" s="573" t="s">
        <v>496</v>
      </c>
      <c r="B18" s="573"/>
      <c r="C18" s="573"/>
      <c r="D18" s="573"/>
      <c r="E18" s="573"/>
      <c r="F18" s="573"/>
      <c r="G18" s="573"/>
      <c r="H18" s="573"/>
      <c r="I18" s="573"/>
      <c r="J18" s="573"/>
      <c r="K18" s="573"/>
    </row>
    <row r="19" spans="1:11" x14ac:dyDescent="0.2">
      <c r="A19" s="574" t="s">
        <v>497</v>
      </c>
      <c r="B19" s="574"/>
      <c r="C19" s="574"/>
      <c r="D19" s="574"/>
      <c r="E19" s="574"/>
      <c r="F19" s="574"/>
      <c r="G19" s="574"/>
      <c r="H19" s="574"/>
      <c r="I19" s="574"/>
      <c r="J19" s="574"/>
      <c r="K19" s="574"/>
    </row>
    <row r="21" spans="1:11" x14ac:dyDescent="0.2">
      <c r="A21" s="324" t="s">
        <v>220</v>
      </c>
      <c r="B21" s="67" t="s">
        <v>498</v>
      </c>
    </row>
    <row r="22" spans="1:11" x14ac:dyDescent="0.2">
      <c r="A22" s="325"/>
      <c r="B22" s="67" t="s">
        <v>499</v>
      </c>
      <c r="D22" s="566"/>
      <c r="E22" s="566"/>
      <c r="F22" s="67" t="s">
        <v>500</v>
      </c>
      <c r="H22" s="567"/>
      <c r="I22" s="567"/>
      <c r="J22" s="567"/>
      <c r="K22" s="567"/>
    </row>
    <row r="23" spans="1:11" ht="21" customHeight="1" x14ac:dyDescent="0.2">
      <c r="A23" s="325"/>
      <c r="B23" s="67" t="s">
        <v>501</v>
      </c>
      <c r="G23" s="568"/>
      <c r="H23" s="568"/>
      <c r="I23" s="568"/>
      <c r="J23" s="568"/>
      <c r="K23" s="568"/>
    </row>
    <row r="24" spans="1:11" x14ac:dyDescent="0.2">
      <c r="A24" s="325"/>
      <c r="B24" s="568"/>
      <c r="C24" s="568"/>
      <c r="D24" s="568"/>
      <c r="E24" s="568"/>
      <c r="F24" s="568"/>
      <c r="G24" s="568"/>
      <c r="H24" s="568"/>
      <c r="I24" s="568"/>
      <c r="J24" s="568"/>
      <c r="K24" s="568"/>
    </row>
    <row r="25" spans="1:11" x14ac:dyDescent="0.2">
      <c r="A25" s="325">
        <v>2</v>
      </c>
      <c r="B25" s="67" t="s">
        <v>502</v>
      </c>
    </row>
    <row r="26" spans="1:11" ht="24.75" customHeight="1" x14ac:dyDescent="0.2">
      <c r="A26" s="325"/>
      <c r="B26" s="568"/>
      <c r="C26" s="568"/>
      <c r="D26" s="568"/>
      <c r="E26" s="568"/>
      <c r="F26" s="568"/>
      <c r="G26" s="568"/>
      <c r="H26" s="568"/>
      <c r="I26" s="568"/>
      <c r="J26" s="568"/>
      <c r="K26" s="568"/>
    </row>
    <row r="27" spans="1:11" x14ac:dyDescent="0.2">
      <c r="A27" s="325"/>
    </row>
    <row r="28" spans="1:11" x14ac:dyDescent="0.2">
      <c r="A28" s="325">
        <v>3</v>
      </c>
      <c r="B28" s="67" t="s">
        <v>503</v>
      </c>
    </row>
    <row r="29" spans="1:11" x14ac:dyDescent="0.2">
      <c r="A29" s="325"/>
      <c r="B29" s="67" t="s">
        <v>504</v>
      </c>
      <c r="G29" s="565"/>
      <c r="H29" s="565"/>
      <c r="I29" s="565"/>
      <c r="J29" s="565"/>
      <c r="K29" s="565"/>
    </row>
    <row r="30" spans="1:11" x14ac:dyDescent="0.2">
      <c r="A30" s="325"/>
      <c r="B30" s="67" t="s">
        <v>505</v>
      </c>
      <c r="G30" s="565"/>
      <c r="H30" s="565"/>
      <c r="I30" s="565"/>
      <c r="J30" s="565"/>
      <c r="K30" s="565"/>
    </row>
    <row r="31" spans="1:11" x14ac:dyDescent="0.2">
      <c r="A31" s="325"/>
    </row>
    <row r="32" spans="1:11" x14ac:dyDescent="0.2">
      <c r="A32" s="324" t="s">
        <v>227</v>
      </c>
      <c r="B32" s="67" t="s">
        <v>506</v>
      </c>
    </row>
    <row r="33" spans="1:11" x14ac:dyDescent="0.2">
      <c r="A33" s="325"/>
      <c r="B33" s="67" t="s">
        <v>507</v>
      </c>
      <c r="H33" s="568"/>
      <c r="I33" s="568"/>
    </row>
    <row r="34" spans="1:11" x14ac:dyDescent="0.2">
      <c r="A34" s="325"/>
      <c r="B34" s="67" t="s">
        <v>508</v>
      </c>
    </row>
    <row r="35" spans="1:11" x14ac:dyDescent="0.2">
      <c r="A35" s="325"/>
      <c r="B35" s="67" t="s">
        <v>509</v>
      </c>
    </row>
    <row r="36" spans="1:11" x14ac:dyDescent="0.2">
      <c r="A36" s="325"/>
      <c r="B36" s="568"/>
      <c r="C36" s="568"/>
      <c r="D36" s="568"/>
      <c r="E36" s="568"/>
      <c r="F36" s="568"/>
      <c r="G36" s="568"/>
      <c r="H36" s="568"/>
      <c r="I36" s="568"/>
      <c r="J36" s="568"/>
      <c r="K36" s="568"/>
    </row>
    <row r="37" spans="1:11" x14ac:dyDescent="0.2">
      <c r="A37" s="324" t="s">
        <v>228</v>
      </c>
      <c r="B37" s="67" t="s">
        <v>510</v>
      </c>
    </row>
    <row r="38" spans="1:11" x14ac:dyDescent="0.2">
      <c r="A38" s="325"/>
      <c r="B38" s="67" t="s">
        <v>511</v>
      </c>
    </row>
    <row r="39" spans="1:11" x14ac:dyDescent="0.2">
      <c r="A39" s="325"/>
      <c r="B39" s="568"/>
      <c r="C39" s="568"/>
      <c r="D39" s="568"/>
      <c r="E39" s="568"/>
      <c r="F39" s="568"/>
      <c r="G39" s="568"/>
    </row>
    <row r="40" spans="1:11" x14ac:dyDescent="0.2">
      <c r="A40" s="325"/>
      <c r="I40" s="94"/>
      <c r="J40" s="326"/>
      <c r="K40" s="292" t="s">
        <v>512</v>
      </c>
    </row>
    <row r="41" spans="1:11" ht="13.5" thickBot="1" x14ac:dyDescent="0.25">
      <c r="A41" s="325"/>
      <c r="B41" s="327" t="s">
        <v>513</v>
      </c>
      <c r="C41" s="75"/>
      <c r="D41" s="75"/>
      <c r="E41" s="75"/>
      <c r="F41" s="75"/>
      <c r="G41" s="75"/>
      <c r="H41" s="75"/>
      <c r="I41" s="290" t="s">
        <v>514</v>
      </c>
      <c r="J41" s="293" t="s">
        <v>63</v>
      </c>
      <c r="K41" s="291" t="s">
        <v>50</v>
      </c>
    </row>
    <row r="42" spans="1:11" ht="15.75" customHeight="1" x14ac:dyDescent="0.2">
      <c r="A42" s="328" t="s">
        <v>229</v>
      </c>
      <c r="B42" s="67" t="s">
        <v>515</v>
      </c>
      <c r="I42" s="522"/>
      <c r="J42" s="523"/>
      <c r="K42" s="525"/>
    </row>
    <row r="43" spans="1:11" ht="15.75" customHeight="1" x14ac:dyDescent="0.2">
      <c r="A43" s="328" t="s">
        <v>230</v>
      </c>
      <c r="B43" s="67" t="s">
        <v>516</v>
      </c>
      <c r="I43" s="371"/>
      <c r="J43" s="524"/>
      <c r="K43" s="526"/>
    </row>
    <row r="44" spans="1:11" ht="15.75" customHeight="1" x14ac:dyDescent="0.2">
      <c r="A44" s="328" t="s">
        <v>233</v>
      </c>
      <c r="B44" s="67" t="s">
        <v>517</v>
      </c>
      <c r="I44" s="371"/>
      <c r="J44" s="524"/>
      <c r="K44" s="526"/>
    </row>
    <row r="45" spans="1:11" ht="15.75" customHeight="1" x14ac:dyDescent="0.2">
      <c r="A45" s="328" t="s">
        <v>236</v>
      </c>
      <c r="B45" s="67" t="s">
        <v>518</v>
      </c>
      <c r="I45" s="524"/>
      <c r="J45" s="524"/>
      <c r="K45" s="527"/>
    </row>
    <row r="46" spans="1:11" ht="15.75" customHeight="1" x14ac:dyDescent="0.2">
      <c r="A46" s="328" t="s">
        <v>178</v>
      </c>
      <c r="B46" s="67" t="s">
        <v>519</v>
      </c>
      <c r="I46" s="524"/>
      <c r="J46" s="524"/>
      <c r="K46" s="527"/>
    </row>
    <row r="48" spans="1:11" x14ac:dyDescent="0.2">
      <c r="A48" s="328" t="s">
        <v>179</v>
      </c>
      <c r="B48" s="564" t="s">
        <v>187</v>
      </c>
      <c r="C48" s="564"/>
      <c r="D48" s="564"/>
      <c r="E48" s="564"/>
      <c r="F48" s="564"/>
      <c r="G48" s="564"/>
      <c r="H48" s="564"/>
      <c r="I48" s="564"/>
      <c r="J48" s="564"/>
      <c r="K48" s="564"/>
    </row>
    <row r="49" spans="1:12" ht="24" customHeight="1" x14ac:dyDescent="0.2">
      <c r="A49" s="329"/>
      <c r="B49" s="565"/>
      <c r="C49" s="565"/>
      <c r="D49" s="565"/>
      <c r="E49" s="565"/>
      <c r="F49" s="565"/>
      <c r="G49" s="565"/>
      <c r="H49" s="565"/>
      <c r="I49" s="565"/>
      <c r="J49" s="565"/>
      <c r="K49" s="565"/>
    </row>
    <row r="50" spans="1:12" x14ac:dyDescent="0.2">
      <c r="A50" s="329"/>
      <c r="B50" s="565"/>
      <c r="C50" s="565"/>
      <c r="D50" s="565"/>
      <c r="E50" s="565"/>
      <c r="F50" s="565"/>
      <c r="G50" s="565"/>
      <c r="H50" s="565"/>
      <c r="I50" s="565"/>
      <c r="J50" s="565"/>
      <c r="K50" s="565"/>
    </row>
    <row r="51" spans="1:12" x14ac:dyDescent="0.2">
      <c r="A51" s="329"/>
      <c r="B51" s="565"/>
      <c r="C51" s="565"/>
      <c r="D51" s="565"/>
      <c r="E51" s="565"/>
      <c r="F51" s="565"/>
      <c r="G51" s="565"/>
      <c r="H51" s="565"/>
      <c r="I51" s="565"/>
      <c r="J51" s="565"/>
      <c r="K51" s="565"/>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5"/>
      <c r="G55" s="565"/>
      <c r="H55" s="565"/>
      <c r="I55" s="565"/>
      <c r="J55" s="565"/>
      <c r="K55" s="565"/>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5"/>
      <c r="G57" s="565"/>
      <c r="H57" s="565"/>
      <c r="I57" s="565"/>
      <c r="J57" s="565"/>
      <c r="K57" s="565"/>
    </row>
    <row r="58" spans="1:12" x14ac:dyDescent="0.2">
      <c r="A58" s="129"/>
      <c r="B58" s="289"/>
      <c r="C58" s="289"/>
      <c r="D58" s="289"/>
      <c r="E58" s="289"/>
      <c r="F58" s="565"/>
      <c r="G58" s="565"/>
      <c r="H58" s="565"/>
      <c r="I58" s="565"/>
      <c r="J58" s="565"/>
      <c r="K58" s="565"/>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5"/>
      <c r="G60" s="565"/>
      <c r="H60" s="565"/>
      <c r="I60" s="565"/>
      <c r="J60" s="565"/>
      <c r="K60" s="565"/>
    </row>
  </sheetData>
  <sheetProtection sheet="1" objects="1" scenarios="1"/>
  <mergeCells count="32">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 ref="D22:E22"/>
    <mergeCell ref="H22:K22"/>
    <mergeCell ref="B24:K24"/>
    <mergeCell ref="A1:K1"/>
    <mergeCell ref="A2:K2"/>
    <mergeCell ref="A4:K4"/>
    <mergeCell ref="A5:K5"/>
    <mergeCell ref="A7:K7"/>
    <mergeCell ref="B48:K48"/>
    <mergeCell ref="F57:K57"/>
    <mergeCell ref="F58:K58"/>
    <mergeCell ref="F60:K60"/>
    <mergeCell ref="B51:K51"/>
    <mergeCell ref="F55:K55"/>
    <mergeCell ref="B49:K49"/>
    <mergeCell ref="B50:K50"/>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Z29"/>
  <sheetViews>
    <sheetView zoomScaleNormal="100" workbookViewId="0">
      <selection activeCell="T1" sqref="T1"/>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72" t="s">
        <v>177</v>
      </c>
      <c r="C1" s="572"/>
      <c r="D1" s="572"/>
      <c r="E1" s="572"/>
      <c r="F1" s="572"/>
      <c r="G1" s="572"/>
      <c r="H1" s="572"/>
      <c r="I1" s="572"/>
      <c r="J1" s="572"/>
      <c r="K1" s="572"/>
      <c r="L1" s="572"/>
      <c r="M1" s="572"/>
      <c r="N1" s="572"/>
      <c r="O1" s="572"/>
      <c r="P1" s="572"/>
      <c r="Q1" s="572"/>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8" t="s">
        <v>304</v>
      </c>
      <c r="D3" s="578"/>
      <c r="E3" s="578"/>
      <c r="F3" s="578"/>
      <c r="G3" s="578"/>
      <c r="H3" s="578"/>
      <c r="I3" s="578"/>
      <c r="J3" s="578"/>
      <c r="K3" s="578"/>
      <c r="L3" s="578"/>
      <c r="M3" s="578"/>
      <c r="N3" s="578"/>
      <c r="O3" s="578"/>
      <c r="P3" s="578"/>
      <c r="Q3" s="578"/>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78" t="s">
        <v>445</v>
      </c>
      <c r="D5" s="578"/>
      <c r="E5" s="578"/>
      <c r="F5" s="578"/>
      <c r="G5" s="578"/>
      <c r="H5" s="578"/>
      <c r="I5" s="578"/>
      <c r="J5" s="578"/>
      <c r="K5" s="578"/>
      <c r="L5" s="578"/>
      <c r="M5" s="578"/>
      <c r="N5" s="578"/>
      <c r="O5" s="578"/>
      <c r="P5" s="578"/>
      <c r="Q5" s="578"/>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5" t="s">
        <v>73</v>
      </c>
      <c r="C8" s="576"/>
      <c r="D8" s="576"/>
      <c r="E8" s="576"/>
      <c r="F8" s="576"/>
      <c r="G8" s="576"/>
      <c r="H8" s="576"/>
      <c r="I8" s="576"/>
      <c r="J8" s="576"/>
      <c r="K8" s="576"/>
      <c r="L8" s="576"/>
      <c r="M8" s="576"/>
      <c r="N8" s="576"/>
      <c r="O8" s="576"/>
      <c r="P8" s="576"/>
      <c r="Q8" s="577"/>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9"/>
      <c r="D20" s="580"/>
      <c r="E20" s="580"/>
      <c r="F20" s="580"/>
      <c r="G20" s="581"/>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9"/>
      <c r="D21" s="580"/>
      <c r="E21" s="580"/>
      <c r="F21" s="580"/>
      <c r="G21" s="581"/>
      <c r="H21" s="524"/>
      <c r="I21" s="536"/>
      <c r="J21" s="524"/>
      <c r="K21" s="536"/>
      <c r="L21" s="524"/>
      <c r="M21" s="524"/>
      <c r="N21" s="536"/>
      <c r="O21" s="524"/>
      <c r="P21" s="536"/>
      <c r="Q21" s="524"/>
    </row>
    <row r="22" spans="2:48" ht="16.5" customHeight="1" x14ac:dyDescent="0.2">
      <c r="B22" s="535">
        <v>3</v>
      </c>
      <c r="C22" s="579"/>
      <c r="D22" s="580"/>
      <c r="E22" s="580"/>
      <c r="F22" s="580"/>
      <c r="G22" s="581"/>
      <c r="H22" s="524"/>
      <c r="I22" s="536"/>
      <c r="J22" s="524"/>
      <c r="K22" s="536"/>
      <c r="L22" s="524"/>
      <c r="M22" s="524"/>
      <c r="N22" s="536"/>
      <c r="O22" s="524"/>
      <c r="P22" s="536"/>
      <c r="Q22" s="524"/>
    </row>
    <row r="23" spans="2:48" ht="16.5" customHeight="1" x14ac:dyDescent="0.2">
      <c r="B23" s="535">
        <v>4</v>
      </c>
      <c r="C23" s="579"/>
      <c r="D23" s="580"/>
      <c r="E23" s="580"/>
      <c r="F23" s="580"/>
      <c r="G23" s="581"/>
      <c r="H23" s="524"/>
      <c r="I23" s="536"/>
      <c r="J23" s="524"/>
      <c r="K23" s="536"/>
      <c r="L23" s="524"/>
      <c r="M23" s="524"/>
      <c r="N23" s="536"/>
      <c r="O23" s="524"/>
      <c r="P23" s="536"/>
      <c r="Q23" s="524"/>
    </row>
    <row r="24" spans="2:48" ht="16.5" customHeight="1" x14ac:dyDescent="0.2">
      <c r="B24" s="535">
        <v>5</v>
      </c>
      <c r="C24" s="579"/>
      <c r="D24" s="580"/>
      <c r="E24" s="580"/>
      <c r="F24" s="580"/>
      <c r="G24" s="581"/>
      <c r="H24" s="524"/>
      <c r="I24" s="536"/>
      <c r="J24" s="524"/>
      <c r="K24" s="536"/>
      <c r="L24" s="524"/>
      <c r="M24" s="524"/>
      <c r="N24" s="536"/>
      <c r="O24" s="524"/>
      <c r="P24" s="536"/>
      <c r="Q24" s="524"/>
    </row>
    <row r="25" spans="2:48" ht="16.5" customHeight="1" x14ac:dyDescent="0.2">
      <c r="B25" s="535">
        <v>6</v>
      </c>
      <c r="C25" s="579"/>
      <c r="D25" s="580"/>
      <c r="E25" s="580"/>
      <c r="F25" s="580"/>
      <c r="G25" s="581"/>
      <c r="H25" s="524"/>
      <c r="I25" s="536"/>
      <c r="J25" s="524"/>
      <c r="K25" s="536"/>
      <c r="L25" s="524"/>
      <c r="M25" s="524"/>
      <c r="N25" s="536"/>
      <c r="O25" s="524"/>
      <c r="P25" s="536"/>
      <c r="Q25" s="524"/>
    </row>
    <row r="26" spans="2:48" ht="16.5" customHeight="1" x14ac:dyDescent="0.2">
      <c r="B26" s="535">
        <v>7</v>
      </c>
      <c r="C26" s="579"/>
      <c r="D26" s="580"/>
      <c r="E26" s="580"/>
      <c r="F26" s="580"/>
      <c r="G26" s="581"/>
      <c r="H26" s="524"/>
      <c r="I26" s="536"/>
      <c r="J26" s="524"/>
      <c r="K26" s="536"/>
      <c r="L26" s="524"/>
      <c r="M26" s="524"/>
      <c r="N26" s="536"/>
      <c r="O26" s="524"/>
      <c r="P26" s="536"/>
      <c r="Q26" s="524"/>
    </row>
    <row r="27" spans="2:48" ht="16.5" customHeight="1" x14ac:dyDescent="0.2">
      <c r="B27" s="535">
        <v>8</v>
      </c>
      <c r="C27" s="579"/>
      <c r="D27" s="580"/>
      <c r="E27" s="580"/>
      <c r="F27" s="580"/>
      <c r="G27" s="581"/>
      <c r="H27" s="524"/>
      <c r="I27" s="536"/>
      <c r="J27" s="524"/>
      <c r="K27" s="536"/>
      <c r="L27" s="524"/>
      <c r="M27" s="524"/>
      <c r="N27" s="536"/>
      <c r="O27" s="524"/>
      <c r="P27" s="536"/>
      <c r="Q27" s="524"/>
    </row>
    <row r="28" spans="2:48" ht="16.5" customHeight="1" x14ac:dyDescent="0.2">
      <c r="B28" s="535">
        <v>9</v>
      </c>
      <c r="C28" s="579"/>
      <c r="D28" s="580"/>
      <c r="E28" s="580"/>
      <c r="F28" s="580"/>
      <c r="G28" s="581"/>
      <c r="H28" s="524"/>
      <c r="I28" s="536"/>
      <c r="J28" s="524"/>
      <c r="K28" s="536"/>
      <c r="L28" s="524"/>
      <c r="M28" s="524"/>
      <c r="N28" s="536"/>
      <c r="O28" s="524"/>
      <c r="P28" s="536"/>
      <c r="Q28" s="524"/>
    </row>
    <row r="29" spans="2:48" ht="16.5" customHeight="1" x14ac:dyDescent="0.2">
      <c r="B29" s="535">
        <v>10</v>
      </c>
      <c r="C29" s="579"/>
      <c r="D29" s="580"/>
      <c r="E29" s="580"/>
      <c r="F29" s="580"/>
      <c r="G29" s="581"/>
      <c r="H29" s="524"/>
      <c r="I29" s="536"/>
      <c r="J29" s="524"/>
      <c r="K29" s="536"/>
      <c r="L29" s="524"/>
      <c r="M29" s="524"/>
      <c r="N29" s="536"/>
      <c r="O29" s="524"/>
      <c r="P29" s="536"/>
      <c r="Q29" s="524"/>
    </row>
  </sheetData>
  <sheetProtection sheet="1" objects="1" scenarios="1"/>
  <mergeCells count="1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s>
  <phoneticPr fontId="11" type="noConversion"/>
  <printOptions horizontalCentered="1"/>
  <pageMargins left="0.5" right="0.5" top="1" bottom="0.75" header="0.5" footer="0.5"/>
  <pageSetup scale="75"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7"/>
  <sheetViews>
    <sheetView topLeftCell="A13"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7" t="s">
        <v>283</v>
      </c>
      <c r="B1" s="588"/>
      <c r="C1" s="588"/>
      <c r="D1" s="588"/>
      <c r="E1" s="588"/>
      <c r="F1" s="588"/>
      <c r="G1" s="588"/>
      <c r="H1" s="588"/>
      <c r="I1" s="589"/>
    </row>
    <row r="2" spans="1:9" ht="15.75" x14ac:dyDescent="0.25">
      <c r="A2" s="590" t="s">
        <v>635</v>
      </c>
      <c r="B2" s="591"/>
      <c r="C2" s="591"/>
      <c r="D2" s="591"/>
      <c r="E2" s="591"/>
      <c r="F2" s="591"/>
      <c r="G2" s="591"/>
      <c r="H2" s="591"/>
      <c r="I2" s="592"/>
    </row>
    <row r="3" spans="1:9" ht="15.75" x14ac:dyDescent="0.25">
      <c r="A3" s="590" t="s">
        <v>193</v>
      </c>
      <c r="B3" s="591"/>
      <c r="C3" s="591"/>
      <c r="D3" s="591"/>
      <c r="E3" s="591"/>
      <c r="F3" s="591"/>
      <c r="G3" s="591"/>
      <c r="H3" s="591"/>
      <c r="I3" s="592"/>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3" t="s">
        <v>284</v>
      </c>
      <c r="D7" s="594"/>
      <c r="E7" s="594"/>
      <c r="F7" s="594"/>
      <c r="G7" s="595"/>
      <c r="H7" s="103" t="s">
        <v>190</v>
      </c>
      <c r="I7" s="103" t="s">
        <v>201</v>
      </c>
    </row>
    <row r="8" spans="1:9" ht="13.5" thickBot="1" x14ac:dyDescent="0.25">
      <c r="A8" s="96" t="s">
        <v>268</v>
      </c>
      <c r="B8" s="97" t="s">
        <v>268</v>
      </c>
      <c r="C8" s="584" t="s">
        <v>269</v>
      </c>
      <c r="D8" s="585"/>
      <c r="E8" s="585"/>
      <c r="F8" s="585"/>
      <c r="G8" s="586"/>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82" t="s">
        <v>408</v>
      </c>
      <c r="E10" s="582"/>
      <c r="F10" s="582"/>
      <c r="G10" s="583"/>
      <c r="H10" s="331" t="s">
        <v>638</v>
      </c>
      <c r="I10" s="478">
        <f>'A-1, A-1a'!J7</f>
        <v>0</v>
      </c>
    </row>
    <row r="11" spans="1:9" x14ac:dyDescent="0.2">
      <c r="A11" s="98">
        <v>3</v>
      </c>
      <c r="B11" s="65">
        <v>101.1</v>
      </c>
      <c r="C11" s="63"/>
      <c r="D11" s="582" t="s">
        <v>373</v>
      </c>
      <c r="E11" s="582"/>
      <c r="F11" s="582"/>
      <c r="G11" s="583"/>
      <c r="H11" s="331" t="s">
        <v>639</v>
      </c>
      <c r="I11" s="478">
        <f>'A-1, A-1a'!J8</f>
        <v>0</v>
      </c>
    </row>
    <row r="12" spans="1:9" x14ac:dyDescent="0.2">
      <c r="A12" s="98">
        <v>4</v>
      </c>
      <c r="B12" s="65">
        <v>101.2</v>
      </c>
      <c r="C12" s="63"/>
      <c r="D12" s="582" t="s">
        <v>409</v>
      </c>
      <c r="E12" s="582"/>
      <c r="F12" s="582"/>
      <c r="G12" s="583"/>
      <c r="H12" s="331" t="s">
        <v>640</v>
      </c>
      <c r="I12" s="478">
        <f>'A-1, A-1a'!J9</f>
        <v>0</v>
      </c>
    </row>
    <row r="13" spans="1:9" x14ac:dyDescent="0.2">
      <c r="A13" s="98">
        <v>5</v>
      </c>
      <c r="B13" s="65">
        <v>101.3</v>
      </c>
      <c r="C13" s="63"/>
      <c r="D13" s="157" t="s">
        <v>410</v>
      </c>
      <c r="E13" s="157"/>
      <c r="F13" s="157"/>
      <c r="G13" s="158"/>
      <c r="H13" s="331" t="s">
        <v>637</v>
      </c>
      <c r="I13" s="478">
        <f>'A-1, A-1a'!J10</f>
        <v>0</v>
      </c>
    </row>
    <row r="14" spans="1:9" x14ac:dyDescent="0.2">
      <c r="A14" s="98">
        <v>6</v>
      </c>
      <c r="B14" s="65">
        <v>103</v>
      </c>
      <c r="C14" s="63"/>
      <c r="D14" s="582" t="s">
        <v>242</v>
      </c>
      <c r="E14" s="582"/>
      <c r="F14" s="582"/>
      <c r="G14" s="583"/>
      <c r="H14" s="331" t="s">
        <v>637</v>
      </c>
      <c r="I14" s="478">
        <f>'A-1, A-1a'!I11</f>
        <v>0</v>
      </c>
    </row>
    <row r="15" spans="1:9" x14ac:dyDescent="0.2">
      <c r="A15" s="98">
        <v>7</v>
      </c>
      <c r="B15" s="65">
        <v>104</v>
      </c>
      <c r="C15" s="63"/>
      <c r="D15" s="582" t="s">
        <v>354</v>
      </c>
      <c r="E15" s="582"/>
      <c r="F15" s="582"/>
      <c r="G15" s="583"/>
      <c r="H15" s="331" t="s">
        <v>637</v>
      </c>
      <c r="I15" s="478">
        <f>'A-1, A-1a'!J12</f>
        <v>0</v>
      </c>
    </row>
    <row r="16" spans="1:9" x14ac:dyDescent="0.2">
      <c r="A16" s="98">
        <v>8</v>
      </c>
      <c r="B16" s="65">
        <v>105</v>
      </c>
      <c r="C16" s="63"/>
      <c r="D16" s="582" t="s">
        <v>310</v>
      </c>
      <c r="E16" s="582"/>
      <c r="F16" s="582"/>
      <c r="G16" s="583"/>
      <c r="H16" s="331" t="s">
        <v>637</v>
      </c>
      <c r="I16" s="478">
        <f>'A-1, A-1a'!J13</f>
        <v>0</v>
      </c>
    </row>
    <row r="17" spans="1:9" x14ac:dyDescent="0.2">
      <c r="A17" s="98">
        <v>9</v>
      </c>
      <c r="B17" s="65">
        <v>105.1</v>
      </c>
      <c r="C17" s="63"/>
      <c r="D17" s="582" t="s">
        <v>374</v>
      </c>
      <c r="E17" s="582"/>
      <c r="F17" s="582"/>
      <c r="G17" s="583"/>
      <c r="H17" s="331" t="s">
        <v>637</v>
      </c>
      <c r="I17" s="478">
        <f>'A-1, A-1a'!J14</f>
        <v>0</v>
      </c>
    </row>
    <row r="18" spans="1:9" x14ac:dyDescent="0.2">
      <c r="A18" s="98">
        <v>10</v>
      </c>
      <c r="B18" s="65">
        <v>105.2</v>
      </c>
      <c r="C18" s="63"/>
      <c r="D18" s="582" t="s">
        <v>403</v>
      </c>
      <c r="E18" s="582"/>
      <c r="F18" s="582"/>
      <c r="G18" s="583"/>
      <c r="H18" s="331" t="s">
        <v>637</v>
      </c>
      <c r="I18" s="478">
        <f>'A-1, A-1a'!J15</f>
        <v>0</v>
      </c>
    </row>
    <row r="19" spans="1:9" x14ac:dyDescent="0.2">
      <c r="A19" s="98">
        <v>11</v>
      </c>
      <c r="B19" s="65">
        <v>105.3</v>
      </c>
      <c r="C19" s="63"/>
      <c r="D19" s="582" t="s">
        <v>404</v>
      </c>
      <c r="E19" s="582"/>
      <c r="F19" s="582"/>
      <c r="G19" s="583"/>
      <c r="H19" s="331" t="s">
        <v>637</v>
      </c>
      <c r="I19" s="478">
        <f>'A-1, A-1a'!J16</f>
        <v>0</v>
      </c>
    </row>
    <row r="20" spans="1:9" x14ac:dyDescent="0.2">
      <c r="A20" s="98">
        <v>12</v>
      </c>
      <c r="B20" s="65">
        <v>114</v>
      </c>
      <c r="C20" s="91"/>
      <c r="D20" s="582" t="s">
        <v>342</v>
      </c>
      <c r="E20" s="582"/>
      <c r="F20" s="582"/>
      <c r="G20" s="583"/>
      <c r="H20" s="331" t="s">
        <v>637</v>
      </c>
      <c r="I20" s="478">
        <f>'A-1, A-1a'!J17</f>
        <v>0</v>
      </c>
    </row>
    <row r="21" spans="1:9" x14ac:dyDescent="0.2">
      <c r="A21" s="98">
        <v>13</v>
      </c>
      <c r="B21" s="65"/>
      <c r="C21" s="63"/>
      <c r="D21" s="64"/>
      <c r="E21" s="64" t="s">
        <v>365</v>
      </c>
      <c r="F21" s="64"/>
      <c r="G21" s="125"/>
      <c r="H21" s="65"/>
      <c r="I21" s="479">
        <f>SUM(I10:I20)</f>
        <v>0</v>
      </c>
    </row>
    <row r="22" spans="1:9" x14ac:dyDescent="0.2">
      <c r="A22" s="98">
        <v>14</v>
      </c>
      <c r="B22" s="65">
        <v>108</v>
      </c>
      <c r="C22" s="63"/>
      <c r="D22" s="582" t="s">
        <v>355</v>
      </c>
      <c r="E22" s="582"/>
      <c r="F22" s="582"/>
      <c r="G22" s="583"/>
      <c r="H22" s="331" t="s">
        <v>641</v>
      </c>
      <c r="I22" s="478">
        <f>-'A-2'!G23</f>
        <v>0</v>
      </c>
    </row>
    <row r="23" spans="1:9" x14ac:dyDescent="0.2">
      <c r="A23" s="98">
        <v>15</v>
      </c>
      <c r="B23" s="65">
        <v>108.1</v>
      </c>
      <c r="C23" s="63"/>
      <c r="D23" s="582" t="s">
        <v>375</v>
      </c>
      <c r="E23" s="582"/>
      <c r="F23" s="582"/>
      <c r="G23" s="583"/>
      <c r="H23" s="331" t="s">
        <v>641</v>
      </c>
      <c r="I23" s="478">
        <f>-'A-2'!H23</f>
        <v>0</v>
      </c>
    </row>
    <row r="24" spans="1:9" x14ac:dyDescent="0.2">
      <c r="A24" s="98">
        <v>16</v>
      </c>
      <c r="B24" s="65">
        <v>108.2</v>
      </c>
      <c r="C24" s="63"/>
      <c r="D24" s="582" t="s">
        <v>406</v>
      </c>
      <c r="E24" s="582"/>
      <c r="F24" s="582"/>
      <c r="G24" s="583"/>
      <c r="H24" s="331" t="s">
        <v>641</v>
      </c>
      <c r="I24" s="478">
        <f>-'A-2'!I23</f>
        <v>0</v>
      </c>
    </row>
    <row r="25" spans="1:9" x14ac:dyDescent="0.2">
      <c r="A25" s="98">
        <v>17</v>
      </c>
      <c r="B25" s="65">
        <v>108.3</v>
      </c>
      <c r="C25" s="63"/>
      <c r="D25" s="155" t="s">
        <v>407</v>
      </c>
      <c r="E25" s="155"/>
      <c r="F25" s="155"/>
      <c r="G25" s="156"/>
      <c r="H25" s="331" t="s">
        <v>641</v>
      </c>
      <c r="I25" s="478">
        <f>-'A-2'!J23</f>
        <v>0</v>
      </c>
    </row>
    <row r="26" spans="1:9" x14ac:dyDescent="0.2">
      <c r="A26" s="98">
        <v>18</v>
      </c>
      <c r="B26" s="65"/>
      <c r="C26" s="63"/>
      <c r="D26" s="63"/>
      <c r="E26" s="582" t="s">
        <v>446</v>
      </c>
      <c r="F26" s="582"/>
      <c r="G26" s="583"/>
      <c r="H26" s="65"/>
      <c r="I26" s="479">
        <f>SUM(I22:I25)</f>
        <v>0</v>
      </c>
    </row>
    <row r="27" spans="1:9" x14ac:dyDescent="0.2">
      <c r="A27" s="98">
        <v>19</v>
      </c>
      <c r="B27" s="127"/>
      <c r="C27" s="63"/>
      <c r="D27" s="63"/>
      <c r="E27" s="63"/>
      <c r="F27" s="582" t="s">
        <v>450</v>
      </c>
      <c r="G27" s="583"/>
      <c r="H27" s="65"/>
      <c r="I27" s="479">
        <f>I21+I26</f>
        <v>0</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82" t="s">
        <v>356</v>
      </c>
      <c r="E30" s="582"/>
      <c r="F30" s="582"/>
      <c r="G30" s="583"/>
      <c r="H30" s="65"/>
      <c r="I30" s="135"/>
    </row>
    <row r="31" spans="1:9" x14ac:dyDescent="0.2">
      <c r="A31" s="98">
        <v>23</v>
      </c>
      <c r="B31" s="65">
        <v>122</v>
      </c>
      <c r="C31" s="63"/>
      <c r="D31" s="582" t="s">
        <v>417</v>
      </c>
      <c r="E31" s="582"/>
      <c r="F31" s="582"/>
      <c r="G31" s="583"/>
      <c r="H31" s="331" t="s">
        <v>641</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82" t="s">
        <v>376</v>
      </c>
      <c r="E33" s="582"/>
      <c r="F33" s="582"/>
      <c r="G33" s="583"/>
      <c r="H33" s="65"/>
      <c r="I33" s="135"/>
    </row>
    <row r="34" spans="1:9" x14ac:dyDescent="0.2">
      <c r="A34" s="98">
        <v>26</v>
      </c>
      <c r="B34" s="65">
        <v>124</v>
      </c>
      <c r="C34" s="63"/>
      <c r="D34" s="582" t="s">
        <v>357</v>
      </c>
      <c r="E34" s="582"/>
      <c r="F34" s="582"/>
      <c r="G34" s="583"/>
      <c r="H34" s="65"/>
      <c r="I34" s="135"/>
    </row>
    <row r="35" spans="1:9" x14ac:dyDescent="0.2">
      <c r="A35" s="98">
        <v>27</v>
      </c>
      <c r="B35" s="65"/>
      <c r="C35" s="63"/>
      <c r="D35" s="63"/>
      <c r="E35" s="582" t="s">
        <v>364</v>
      </c>
      <c r="F35" s="582"/>
      <c r="G35" s="583"/>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82" t="s">
        <v>290</v>
      </c>
      <c r="E38" s="582"/>
      <c r="F38" s="582"/>
      <c r="G38" s="583"/>
      <c r="H38" s="65"/>
      <c r="I38" s="135"/>
    </row>
    <row r="39" spans="1:9" x14ac:dyDescent="0.2">
      <c r="A39" s="98">
        <v>31</v>
      </c>
      <c r="B39" s="65">
        <v>132</v>
      </c>
      <c r="C39" s="63"/>
      <c r="D39" s="582" t="s">
        <v>420</v>
      </c>
      <c r="E39" s="582"/>
      <c r="F39" s="582"/>
      <c r="G39" s="583"/>
      <c r="H39" s="65"/>
      <c r="I39" s="135"/>
    </row>
    <row r="40" spans="1:9" x14ac:dyDescent="0.2">
      <c r="A40" s="98">
        <v>32</v>
      </c>
      <c r="B40" s="65">
        <v>141</v>
      </c>
      <c r="C40" s="63"/>
      <c r="D40" s="582" t="s">
        <v>358</v>
      </c>
      <c r="E40" s="582"/>
      <c r="F40" s="582"/>
      <c r="G40" s="583"/>
      <c r="H40" s="65"/>
      <c r="I40" s="135"/>
    </row>
    <row r="41" spans="1:9" x14ac:dyDescent="0.2">
      <c r="A41" s="98">
        <v>33</v>
      </c>
      <c r="B41" s="65">
        <v>142</v>
      </c>
      <c r="C41" s="63"/>
      <c r="D41" s="582" t="s">
        <v>378</v>
      </c>
      <c r="E41" s="582"/>
      <c r="F41" s="582"/>
      <c r="G41" s="583"/>
      <c r="H41" s="65"/>
      <c r="I41" s="135"/>
    </row>
    <row r="42" spans="1:9" x14ac:dyDescent="0.2">
      <c r="A42" s="98">
        <v>34</v>
      </c>
      <c r="B42" s="65">
        <v>143</v>
      </c>
      <c r="C42" s="63"/>
      <c r="D42" s="582" t="s">
        <v>359</v>
      </c>
      <c r="E42" s="582"/>
      <c r="F42" s="582"/>
      <c r="G42" s="583"/>
      <c r="H42" s="65"/>
      <c r="I42" s="135"/>
    </row>
    <row r="43" spans="1:9" x14ac:dyDescent="0.2">
      <c r="A43" s="98">
        <v>35</v>
      </c>
      <c r="B43" s="65">
        <v>151</v>
      </c>
      <c r="C43" s="63"/>
      <c r="D43" s="582" t="s">
        <v>243</v>
      </c>
      <c r="E43" s="582"/>
      <c r="F43" s="582"/>
      <c r="G43" s="583"/>
      <c r="H43" s="65"/>
      <c r="I43" s="135"/>
    </row>
    <row r="44" spans="1:9" x14ac:dyDescent="0.2">
      <c r="A44" s="98">
        <v>36</v>
      </c>
      <c r="B44" s="65">
        <v>174</v>
      </c>
      <c r="C44" s="63"/>
      <c r="D44" s="582" t="s">
        <v>360</v>
      </c>
      <c r="E44" s="582"/>
      <c r="F44" s="582"/>
      <c r="G44" s="583"/>
      <c r="H44" s="65"/>
      <c r="I44" s="135"/>
    </row>
    <row r="45" spans="1:9" x14ac:dyDescent="0.2">
      <c r="A45" s="98">
        <v>37</v>
      </c>
      <c r="B45" s="65"/>
      <c r="C45" s="63"/>
      <c r="D45" s="63"/>
      <c r="E45" s="582" t="s">
        <v>291</v>
      </c>
      <c r="F45" s="582"/>
      <c r="G45" s="583"/>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82" t="s">
        <v>361</v>
      </c>
      <c r="E47" s="582"/>
      <c r="F47" s="582"/>
      <c r="G47" s="583"/>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448</v>
      </c>
      <c r="F50" s="93"/>
      <c r="G50" s="93"/>
      <c r="H50" s="110"/>
      <c r="I50" s="480">
        <f>I27+I35+I45+I47+I48</f>
        <v>0</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7" t="s">
        <v>283</v>
      </c>
      <c r="B1" s="588"/>
      <c r="C1" s="588"/>
      <c r="D1" s="588"/>
      <c r="E1" s="588"/>
      <c r="F1" s="588"/>
      <c r="G1" s="588"/>
      <c r="H1" s="588"/>
      <c r="I1" s="589"/>
    </row>
    <row r="2" spans="1:9" ht="15.75" x14ac:dyDescent="0.25">
      <c r="A2" s="590" t="s">
        <v>635</v>
      </c>
      <c r="B2" s="591"/>
      <c r="C2" s="591"/>
      <c r="D2" s="591"/>
      <c r="E2" s="591"/>
      <c r="F2" s="591"/>
      <c r="G2" s="591"/>
      <c r="H2" s="591"/>
      <c r="I2" s="592"/>
    </row>
    <row r="3" spans="1:9" ht="15.75" x14ac:dyDescent="0.25">
      <c r="A3" s="590" t="s">
        <v>292</v>
      </c>
      <c r="B3" s="591"/>
      <c r="C3" s="591"/>
      <c r="D3" s="591"/>
      <c r="E3" s="591"/>
      <c r="F3" s="591"/>
      <c r="G3" s="591"/>
      <c r="H3" s="591"/>
      <c r="I3" s="592"/>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447</v>
      </c>
      <c r="D9" s="16"/>
      <c r="E9" s="16"/>
      <c r="F9" s="16"/>
      <c r="G9" s="17"/>
      <c r="H9" s="109"/>
      <c r="I9" s="185"/>
    </row>
    <row r="10" spans="1:9" x14ac:dyDescent="0.2">
      <c r="A10" s="130">
        <v>2</v>
      </c>
      <c r="B10" s="65">
        <v>201</v>
      </c>
      <c r="C10" s="63"/>
      <c r="D10" s="63" t="s">
        <v>244</v>
      </c>
      <c r="E10" s="63"/>
      <c r="F10" s="63"/>
      <c r="G10" s="63"/>
      <c r="H10" s="331" t="s">
        <v>642</v>
      </c>
      <c r="I10" s="478">
        <f>'A-3, A-4, A-5'!G16</f>
        <v>0</v>
      </c>
    </row>
    <row r="11" spans="1:9" x14ac:dyDescent="0.2">
      <c r="A11" s="130">
        <v>3</v>
      </c>
      <c r="B11" s="65">
        <v>204</v>
      </c>
      <c r="C11" s="63"/>
      <c r="D11" s="63" t="s">
        <v>246</v>
      </c>
      <c r="E11" s="63"/>
      <c r="F11" s="63"/>
      <c r="G11" s="63"/>
      <c r="H11" s="331" t="s">
        <v>643</v>
      </c>
      <c r="I11" s="478">
        <f>'A-3, A-4, A-5'!G36</f>
        <v>0</v>
      </c>
    </row>
    <row r="12" spans="1:9" x14ac:dyDescent="0.2">
      <c r="A12" s="130">
        <v>4</v>
      </c>
      <c r="B12" s="65">
        <v>206</v>
      </c>
      <c r="C12" s="63"/>
      <c r="D12" s="63" t="s">
        <v>379</v>
      </c>
      <c r="E12" s="63"/>
      <c r="F12" s="63"/>
      <c r="G12" s="63"/>
      <c r="H12" s="331" t="s">
        <v>644</v>
      </c>
      <c r="I12" s="478">
        <f>'A-6, A-7, A-8'!E19</f>
        <v>0</v>
      </c>
    </row>
    <row r="13" spans="1:9" x14ac:dyDescent="0.2">
      <c r="A13" s="130">
        <v>5</v>
      </c>
      <c r="B13" s="65">
        <v>211</v>
      </c>
      <c r="C13" s="63"/>
      <c r="D13" s="63" t="s">
        <v>343</v>
      </c>
      <c r="E13" s="63"/>
      <c r="F13" s="63"/>
      <c r="G13" s="63"/>
      <c r="H13" s="331" t="s">
        <v>645</v>
      </c>
      <c r="I13" s="478">
        <f>'A-6, A-7, A-8'!E34</f>
        <v>0</v>
      </c>
    </row>
    <row r="14" spans="1:9" x14ac:dyDescent="0.2">
      <c r="A14" s="130">
        <v>6</v>
      </c>
      <c r="B14" s="65">
        <v>215</v>
      </c>
      <c r="C14" s="63"/>
      <c r="D14" s="63" t="s">
        <v>245</v>
      </c>
      <c r="E14" s="63"/>
      <c r="F14" s="63"/>
      <c r="G14" s="63"/>
      <c r="H14" s="331" t="s">
        <v>646</v>
      </c>
      <c r="I14" s="478">
        <f>'A-6, A-7, A-8'!E58</f>
        <v>0</v>
      </c>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647</v>
      </c>
      <c r="I18" s="478">
        <f>'A-9, A-10'!F23</f>
        <v>0</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648</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708</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449</v>
      </c>
      <c r="G45" s="93"/>
      <c r="H45" s="110"/>
      <c r="I45" s="48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61"/>
  <sheetViews>
    <sheetView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7" t="s">
        <v>17</v>
      </c>
      <c r="B1" s="588"/>
      <c r="C1" s="588"/>
      <c r="D1" s="588"/>
      <c r="E1" s="588"/>
      <c r="F1" s="588"/>
      <c r="G1" s="588"/>
      <c r="H1" s="588"/>
      <c r="I1" s="588"/>
      <c r="J1" s="589"/>
    </row>
    <row r="2" spans="1:10" ht="15.75" x14ac:dyDescent="0.25">
      <c r="A2" s="590" t="s">
        <v>285</v>
      </c>
      <c r="B2" s="591"/>
      <c r="C2" s="591"/>
      <c r="D2" s="591"/>
      <c r="E2" s="591"/>
      <c r="F2" s="591"/>
      <c r="G2" s="591"/>
      <c r="H2" s="591"/>
      <c r="I2" s="591"/>
      <c r="J2" s="592"/>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691</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690</v>
      </c>
      <c r="E7" s="4"/>
      <c r="F7" s="481">
        <f>F49</f>
        <v>0</v>
      </c>
      <c r="G7" s="481">
        <f>G49</f>
        <v>0</v>
      </c>
      <c r="H7" s="482">
        <f>H49</f>
        <v>0</v>
      </c>
      <c r="I7" s="483">
        <f>I49</f>
        <v>0</v>
      </c>
      <c r="J7" s="484">
        <f>F7+G7+H7+I7</f>
        <v>0</v>
      </c>
    </row>
    <row r="8" spans="1:10" ht="13.5" thickBot="1" x14ac:dyDescent="0.25">
      <c r="A8" s="440">
        <v>2</v>
      </c>
      <c r="B8" s="128">
        <v>101.1</v>
      </c>
      <c r="C8" s="63"/>
      <c r="D8" s="63" t="s">
        <v>451</v>
      </c>
      <c r="E8" s="63"/>
      <c r="F8" s="485">
        <f>'A-1b, A-1c'!F27</f>
        <v>0</v>
      </c>
      <c r="G8" s="486">
        <f>'A-1b, A-1c'!G27</f>
        <v>0</v>
      </c>
      <c r="H8" s="478">
        <f>'A-1b, A-1c'!H27</f>
        <v>0</v>
      </c>
      <c r="I8" s="487">
        <f>'A-1b, A-1c'!I27</f>
        <v>0</v>
      </c>
      <c r="J8" s="484">
        <f t="shared" ref="J8:J18" si="0">F8+G8+H8+I8</f>
        <v>0</v>
      </c>
    </row>
    <row r="9" spans="1:10" ht="13.5" thickBot="1" x14ac:dyDescent="0.25">
      <c r="A9" s="440">
        <v>3</v>
      </c>
      <c r="B9" s="128" t="s">
        <v>363</v>
      </c>
      <c r="C9" s="63"/>
      <c r="D9" s="63" t="s">
        <v>452</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478</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0</v>
      </c>
      <c r="G18" s="488">
        <f t="shared" ref="G18:I18" si="1">SUM(G7:G17)</f>
        <v>0</v>
      </c>
      <c r="H18" s="488">
        <f t="shared" si="1"/>
        <v>0</v>
      </c>
      <c r="I18" s="488">
        <f t="shared" si="1"/>
        <v>0</v>
      </c>
      <c r="J18" s="484">
        <f t="shared" si="0"/>
        <v>0</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90" t="s">
        <v>23</v>
      </c>
      <c r="B23" s="591"/>
      <c r="C23" s="591"/>
      <c r="D23" s="591"/>
      <c r="E23" s="591"/>
      <c r="F23" s="591"/>
      <c r="G23" s="591"/>
      <c r="H23" s="591"/>
      <c r="I23" s="591"/>
      <c r="J23" s="592"/>
    </row>
    <row r="24" spans="1:10" ht="15.75" x14ac:dyDescent="0.25">
      <c r="A24" s="590" t="s">
        <v>479</v>
      </c>
      <c r="B24" s="591"/>
      <c r="C24" s="591"/>
      <c r="D24" s="591"/>
      <c r="E24" s="591"/>
      <c r="F24" s="591"/>
      <c r="G24" s="591"/>
      <c r="H24" s="591"/>
      <c r="I24" s="591"/>
      <c r="J24" s="592"/>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692</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c r="G30" s="351"/>
      <c r="H30" s="135"/>
      <c r="I30" s="135"/>
      <c r="J30" s="484">
        <f t="shared" ref="J30:J32" si="2">F30+G30+H30+I30</f>
        <v>0</v>
      </c>
    </row>
    <row r="31" spans="1:10" x14ac:dyDescent="0.2">
      <c r="A31" s="65">
        <v>3</v>
      </c>
      <c r="B31" s="65">
        <v>303</v>
      </c>
      <c r="C31" s="417"/>
      <c r="D31" s="66" t="s">
        <v>276</v>
      </c>
      <c r="E31" s="66"/>
      <c r="F31" s="351"/>
      <c r="G31" s="351"/>
      <c r="H31" s="135"/>
      <c r="I31" s="135"/>
      <c r="J31" s="484">
        <f t="shared" si="2"/>
        <v>0</v>
      </c>
    </row>
    <row r="32" spans="1:10" x14ac:dyDescent="0.2">
      <c r="A32" s="65">
        <v>4</v>
      </c>
      <c r="B32" s="65"/>
      <c r="C32" s="417"/>
      <c r="D32" s="63"/>
      <c r="E32" s="66" t="s">
        <v>24</v>
      </c>
      <c r="F32" s="488">
        <f>SUM(F30:F31)</f>
        <v>0</v>
      </c>
      <c r="G32" s="488">
        <f t="shared" ref="G32:I32" si="3">SUM(G30:G31)</f>
        <v>0</v>
      </c>
      <c r="H32" s="488">
        <f t="shared" si="3"/>
        <v>0</v>
      </c>
      <c r="I32" s="488">
        <f t="shared" si="3"/>
        <v>0</v>
      </c>
      <c r="J32" s="484">
        <f t="shared" si="2"/>
        <v>0</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c r="G36" s="351"/>
      <c r="H36" s="135"/>
      <c r="I36" s="135"/>
      <c r="J36" s="484">
        <f t="shared" si="4"/>
        <v>0</v>
      </c>
    </row>
    <row r="37" spans="1:10" x14ac:dyDescent="0.2">
      <c r="A37" s="65">
        <v>9</v>
      </c>
      <c r="B37" s="65">
        <v>311</v>
      </c>
      <c r="C37" s="417"/>
      <c r="D37" s="66" t="s">
        <v>332</v>
      </c>
      <c r="E37" s="66"/>
      <c r="F37" s="351"/>
      <c r="G37" s="351"/>
      <c r="H37" s="135"/>
      <c r="I37" s="135"/>
      <c r="J37" s="484">
        <f t="shared" si="4"/>
        <v>0</v>
      </c>
    </row>
    <row r="38" spans="1:10" x14ac:dyDescent="0.2">
      <c r="A38" s="65">
        <v>10</v>
      </c>
      <c r="B38" s="65">
        <v>317</v>
      </c>
      <c r="C38" s="417"/>
      <c r="D38" s="66" t="s">
        <v>331</v>
      </c>
      <c r="E38" s="66"/>
      <c r="F38" s="351"/>
      <c r="G38" s="351"/>
      <c r="H38" s="135"/>
      <c r="I38" s="135"/>
      <c r="J38" s="484">
        <f t="shared" si="4"/>
        <v>0</v>
      </c>
    </row>
    <row r="39" spans="1:10" x14ac:dyDescent="0.2">
      <c r="A39" s="65">
        <v>11</v>
      </c>
      <c r="B39" s="65">
        <v>320</v>
      </c>
      <c r="C39" s="417"/>
      <c r="D39" s="66" t="s">
        <v>333</v>
      </c>
      <c r="E39" s="66"/>
      <c r="F39" s="351"/>
      <c r="G39" s="351"/>
      <c r="H39" s="135"/>
      <c r="I39" s="135"/>
      <c r="J39" s="484">
        <f t="shared" si="4"/>
        <v>0</v>
      </c>
    </row>
    <row r="40" spans="1:10" x14ac:dyDescent="0.2">
      <c r="A40" s="65">
        <v>12</v>
      </c>
      <c r="B40" s="65">
        <v>330</v>
      </c>
      <c r="C40" s="417"/>
      <c r="D40" s="66" t="s">
        <v>405</v>
      </c>
      <c r="E40" s="66"/>
      <c r="F40" s="351"/>
      <c r="G40" s="351"/>
      <c r="H40" s="135"/>
      <c r="I40" s="135"/>
      <c r="J40" s="484">
        <f t="shared" si="4"/>
        <v>0</v>
      </c>
    </row>
    <row r="41" spans="1:10" x14ac:dyDescent="0.2">
      <c r="A41" s="65">
        <v>13</v>
      </c>
      <c r="B41" s="65">
        <v>331</v>
      </c>
      <c r="C41" s="417"/>
      <c r="D41" s="66" t="s">
        <v>335</v>
      </c>
      <c r="E41" s="66"/>
      <c r="F41" s="351"/>
      <c r="G41" s="351"/>
      <c r="H41" s="135"/>
      <c r="I41" s="135"/>
      <c r="J41" s="484">
        <f t="shared" si="4"/>
        <v>0</v>
      </c>
    </row>
    <row r="42" spans="1:10" x14ac:dyDescent="0.2">
      <c r="A42" s="65">
        <v>14</v>
      </c>
      <c r="B42" s="65">
        <v>333</v>
      </c>
      <c r="C42" s="417"/>
      <c r="D42" s="66" t="s">
        <v>336</v>
      </c>
      <c r="E42" s="66"/>
      <c r="F42" s="351"/>
      <c r="G42" s="351"/>
      <c r="H42" s="135"/>
      <c r="I42" s="135"/>
      <c r="J42" s="484">
        <f t="shared" si="4"/>
        <v>0</v>
      </c>
    </row>
    <row r="43" spans="1:10" x14ac:dyDescent="0.2">
      <c r="A43" s="65">
        <v>15</v>
      </c>
      <c r="B43" s="65">
        <v>334</v>
      </c>
      <c r="C43" s="417"/>
      <c r="D43" s="66" t="s">
        <v>280</v>
      </c>
      <c r="E43" s="66"/>
      <c r="F43" s="351"/>
      <c r="G43" s="351"/>
      <c r="H43" s="135"/>
      <c r="I43" s="135"/>
      <c r="J43" s="484">
        <f t="shared" si="4"/>
        <v>0</v>
      </c>
    </row>
    <row r="44" spans="1:10" x14ac:dyDescent="0.2">
      <c r="A44" s="65">
        <v>16</v>
      </c>
      <c r="B44" s="65">
        <v>335</v>
      </c>
      <c r="C44" s="417"/>
      <c r="D44" s="66" t="s">
        <v>281</v>
      </c>
      <c r="E44" s="66"/>
      <c r="F44" s="351"/>
      <c r="G44" s="351"/>
      <c r="H44" s="135"/>
      <c r="I44" s="135"/>
      <c r="J44" s="484">
        <f t="shared" si="4"/>
        <v>0</v>
      </c>
    </row>
    <row r="45" spans="1:10" x14ac:dyDescent="0.2">
      <c r="A45" s="65">
        <v>17</v>
      </c>
      <c r="B45" s="65">
        <v>339</v>
      </c>
      <c r="C45" s="417"/>
      <c r="D45" s="66" t="s">
        <v>337</v>
      </c>
      <c r="E45" s="66"/>
      <c r="F45" s="351"/>
      <c r="G45" s="351"/>
      <c r="H45" s="135"/>
      <c r="I45" s="135"/>
      <c r="J45" s="484">
        <f t="shared" si="4"/>
        <v>0</v>
      </c>
    </row>
    <row r="46" spans="1:10" x14ac:dyDescent="0.2">
      <c r="A46" s="65">
        <v>18</v>
      </c>
      <c r="B46" s="65">
        <v>340</v>
      </c>
      <c r="C46" s="417"/>
      <c r="D46" s="66" t="s">
        <v>338</v>
      </c>
      <c r="E46" s="66"/>
      <c r="F46" s="351"/>
      <c r="G46" s="351"/>
      <c r="H46" s="135"/>
      <c r="I46" s="135"/>
      <c r="J46" s="484">
        <f t="shared" si="4"/>
        <v>0</v>
      </c>
    </row>
    <row r="47" spans="1:10" x14ac:dyDescent="0.2">
      <c r="A47" s="65">
        <v>19</v>
      </c>
      <c r="B47" s="65">
        <v>341</v>
      </c>
      <c r="C47" s="417"/>
      <c r="D47" s="66" t="s">
        <v>339</v>
      </c>
      <c r="E47" s="66"/>
      <c r="F47" s="351"/>
      <c r="G47" s="351"/>
      <c r="H47" s="135"/>
      <c r="I47" s="135"/>
      <c r="J47" s="484">
        <f t="shared" si="4"/>
        <v>0</v>
      </c>
    </row>
    <row r="48" spans="1:10" x14ac:dyDescent="0.2">
      <c r="A48" s="65">
        <v>20</v>
      </c>
      <c r="B48" s="65"/>
      <c r="C48" s="417"/>
      <c r="D48" s="63"/>
      <c r="E48" s="66" t="s">
        <v>112</v>
      </c>
      <c r="F48" s="488">
        <f>SUM(F35:F47)</f>
        <v>0</v>
      </c>
      <c r="G48" s="488">
        <f t="shared" ref="G48:I48" si="5">SUM(G35:G47)</f>
        <v>0</v>
      </c>
      <c r="H48" s="488">
        <f t="shared" si="5"/>
        <v>0</v>
      </c>
      <c r="I48" s="488">
        <f t="shared" si="5"/>
        <v>0</v>
      </c>
      <c r="J48" s="484">
        <f t="shared" si="4"/>
        <v>0</v>
      </c>
    </row>
    <row r="49" spans="1:10" x14ac:dyDescent="0.2">
      <c r="A49" s="65">
        <v>21</v>
      </c>
      <c r="B49" s="86"/>
      <c r="C49" s="428"/>
      <c r="D49" s="429" t="s">
        <v>282</v>
      </c>
      <c r="E49" s="430"/>
      <c r="F49" s="488">
        <f>F32+F48</f>
        <v>0</v>
      </c>
      <c r="G49" s="488">
        <f t="shared" ref="G49:I49" si="6">G32+G48</f>
        <v>0</v>
      </c>
      <c r="H49" s="488">
        <f t="shared" si="6"/>
        <v>0</v>
      </c>
      <c r="I49" s="488">
        <f t="shared" si="6"/>
        <v>0</v>
      </c>
      <c r="J49" s="484">
        <f t="shared" si="4"/>
        <v>0</v>
      </c>
    </row>
    <row r="50" spans="1:10" x14ac:dyDescent="0.2">
      <c r="E50" s="55" t="s">
        <v>22</v>
      </c>
    </row>
    <row r="53" spans="1:10" x14ac:dyDescent="0.2">
      <c r="A53" s="67" t="s">
        <v>694</v>
      </c>
      <c r="D53" s="8"/>
    </row>
    <row r="54" spans="1:10" x14ac:dyDescent="0.2">
      <c r="A54" s="568"/>
      <c r="B54" s="568"/>
      <c r="C54" s="568"/>
      <c r="D54" s="568"/>
      <c r="E54" s="568"/>
      <c r="F54" s="568"/>
      <c r="G54" s="568"/>
      <c r="H54" s="568"/>
      <c r="I54" s="568"/>
      <c r="J54" s="568"/>
    </row>
    <row r="55" spans="1:10" x14ac:dyDescent="0.2">
      <c r="A55" s="580"/>
      <c r="B55" s="580"/>
      <c r="C55" s="580"/>
      <c r="D55" s="580"/>
      <c r="E55" s="580"/>
      <c r="F55" s="580"/>
      <c r="G55" s="580"/>
      <c r="H55" s="580"/>
      <c r="I55" s="580"/>
      <c r="J55" s="580"/>
    </row>
    <row r="56" spans="1:10" x14ac:dyDescent="0.2">
      <c r="A56" s="597"/>
      <c r="B56" s="597"/>
      <c r="C56" s="597"/>
      <c r="D56" s="597"/>
      <c r="E56" s="597"/>
      <c r="F56" s="597"/>
      <c r="G56" s="597"/>
      <c r="H56" s="597"/>
      <c r="I56" s="597"/>
      <c r="J56" s="597"/>
    </row>
    <row r="57" spans="1:10" x14ac:dyDescent="0.2">
      <c r="A57" s="580"/>
      <c r="B57" s="580"/>
      <c r="C57" s="580"/>
      <c r="D57" s="580"/>
      <c r="E57" s="580"/>
      <c r="F57" s="580"/>
      <c r="G57" s="580"/>
      <c r="H57" s="580"/>
      <c r="I57" s="580"/>
      <c r="J57" s="580"/>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60:J60"/>
    <mergeCell ref="A61:J61"/>
    <mergeCell ref="A55:J55"/>
    <mergeCell ref="A56:J56"/>
    <mergeCell ref="A57:J57"/>
    <mergeCell ref="A58:J58"/>
    <mergeCell ref="A59:J59"/>
    <mergeCell ref="A1:J1"/>
    <mergeCell ref="A2:J2"/>
    <mergeCell ref="A23:J23"/>
    <mergeCell ref="A24:J24"/>
    <mergeCell ref="A54:J5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9"/>
  <sheetViews>
    <sheetView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7" t="s">
        <v>25</v>
      </c>
      <c r="B1" s="588"/>
      <c r="C1" s="588"/>
      <c r="D1" s="588"/>
      <c r="E1" s="588"/>
      <c r="F1" s="588"/>
      <c r="G1" s="588"/>
      <c r="H1" s="588"/>
      <c r="I1" s="588"/>
      <c r="J1" s="589"/>
    </row>
    <row r="2" spans="1:10" ht="15.75" x14ac:dyDescent="0.25">
      <c r="A2" s="590" t="s">
        <v>480</v>
      </c>
      <c r="B2" s="591"/>
      <c r="C2" s="591"/>
      <c r="D2" s="591"/>
      <c r="E2" s="591"/>
      <c r="F2" s="591"/>
      <c r="G2" s="591"/>
      <c r="H2" s="591"/>
      <c r="I2" s="591"/>
      <c r="J2" s="592"/>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692</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c r="G8" s="351"/>
      <c r="H8" s="135"/>
      <c r="I8" s="135"/>
      <c r="J8" s="479">
        <f>F8+G8+H8+I8</f>
        <v>0</v>
      </c>
    </row>
    <row r="9" spans="1:10" x14ac:dyDescent="0.2">
      <c r="A9" s="65">
        <v>3</v>
      </c>
      <c r="B9" s="65">
        <v>303</v>
      </c>
      <c r="C9" s="417"/>
      <c r="D9" s="66" t="s">
        <v>276</v>
      </c>
      <c r="E9" s="66"/>
      <c r="F9" s="351"/>
      <c r="G9" s="351"/>
      <c r="H9" s="135"/>
      <c r="I9" s="135"/>
      <c r="J9" s="479">
        <f t="shared" ref="J9:J10" si="0">F9+G9+H9+I9</f>
        <v>0</v>
      </c>
    </row>
    <row r="10" spans="1:10" x14ac:dyDescent="0.2">
      <c r="A10" s="65">
        <v>4</v>
      </c>
      <c r="B10" s="65"/>
      <c r="C10" s="417"/>
      <c r="D10" s="63"/>
      <c r="E10" s="66" t="s">
        <v>24</v>
      </c>
      <c r="F10" s="488">
        <f>SUM(F8:F9)</f>
        <v>0</v>
      </c>
      <c r="G10" s="488">
        <f t="shared" ref="G10:I10" si="1">SUM(G8:G9)</f>
        <v>0</v>
      </c>
      <c r="H10" s="488">
        <f t="shared" si="1"/>
        <v>0</v>
      </c>
      <c r="I10" s="488">
        <f t="shared" si="1"/>
        <v>0</v>
      </c>
      <c r="J10" s="479">
        <f t="shared" si="0"/>
        <v>0</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c r="G13" s="351"/>
      <c r="H13" s="135"/>
      <c r="I13" s="135"/>
      <c r="J13" s="479">
        <f t="shared" ref="J13:J27" si="2">F13+G13+H13+I13</f>
        <v>0</v>
      </c>
    </row>
    <row r="14" spans="1:10" x14ac:dyDescent="0.2">
      <c r="A14" s="65">
        <v>8</v>
      </c>
      <c r="B14" s="65">
        <v>307</v>
      </c>
      <c r="C14" s="417"/>
      <c r="D14" s="66" t="s">
        <v>279</v>
      </c>
      <c r="E14" s="66"/>
      <c r="F14" s="351"/>
      <c r="G14" s="351"/>
      <c r="H14" s="135"/>
      <c r="I14" s="135"/>
      <c r="J14" s="479">
        <f t="shared" si="2"/>
        <v>0</v>
      </c>
    </row>
    <row r="15" spans="1:10" x14ac:dyDescent="0.2">
      <c r="A15" s="65">
        <v>9</v>
      </c>
      <c r="B15" s="65">
        <v>311</v>
      </c>
      <c r="C15" s="417"/>
      <c r="D15" s="66" t="s">
        <v>332</v>
      </c>
      <c r="E15" s="66"/>
      <c r="F15" s="351"/>
      <c r="G15" s="351"/>
      <c r="H15" s="135"/>
      <c r="I15" s="135"/>
      <c r="J15" s="479">
        <f t="shared" si="2"/>
        <v>0</v>
      </c>
    </row>
    <row r="16" spans="1:10" x14ac:dyDescent="0.2">
      <c r="A16" s="65">
        <v>10</v>
      </c>
      <c r="B16" s="65">
        <v>317</v>
      </c>
      <c r="C16" s="417"/>
      <c r="D16" s="66" t="s">
        <v>331</v>
      </c>
      <c r="E16" s="66"/>
      <c r="F16" s="351"/>
      <c r="G16" s="351"/>
      <c r="H16" s="135"/>
      <c r="I16" s="135"/>
      <c r="J16" s="479">
        <f t="shared" si="2"/>
        <v>0</v>
      </c>
    </row>
    <row r="17" spans="1:10" x14ac:dyDescent="0.2">
      <c r="A17" s="65">
        <v>11</v>
      </c>
      <c r="B17" s="65">
        <v>320</v>
      </c>
      <c r="C17" s="417"/>
      <c r="D17" s="66" t="s">
        <v>333</v>
      </c>
      <c r="E17" s="66"/>
      <c r="F17" s="351"/>
      <c r="G17" s="351"/>
      <c r="H17" s="135"/>
      <c r="I17" s="135"/>
      <c r="J17" s="479">
        <f t="shared" si="2"/>
        <v>0</v>
      </c>
    </row>
    <row r="18" spans="1:10" x14ac:dyDescent="0.2">
      <c r="A18" s="65">
        <v>12</v>
      </c>
      <c r="B18" s="65">
        <v>330</v>
      </c>
      <c r="C18" s="417"/>
      <c r="D18" s="66" t="s">
        <v>334</v>
      </c>
      <c r="E18" s="66"/>
      <c r="F18" s="351"/>
      <c r="G18" s="351"/>
      <c r="H18" s="135"/>
      <c r="I18" s="135"/>
      <c r="J18" s="479">
        <f t="shared" si="2"/>
        <v>0</v>
      </c>
    </row>
    <row r="19" spans="1:10" x14ac:dyDescent="0.2">
      <c r="A19" s="65">
        <v>13</v>
      </c>
      <c r="B19" s="65">
        <v>331</v>
      </c>
      <c r="C19" s="417"/>
      <c r="D19" s="66" t="s">
        <v>335</v>
      </c>
      <c r="E19" s="66"/>
      <c r="F19" s="351"/>
      <c r="G19" s="351"/>
      <c r="H19" s="135"/>
      <c r="I19" s="135"/>
      <c r="J19" s="479">
        <f t="shared" si="2"/>
        <v>0</v>
      </c>
    </row>
    <row r="20" spans="1:10" x14ac:dyDescent="0.2">
      <c r="A20" s="65">
        <v>14</v>
      </c>
      <c r="B20" s="65">
        <v>333</v>
      </c>
      <c r="C20" s="417"/>
      <c r="D20" s="66" t="s">
        <v>336</v>
      </c>
      <c r="E20" s="66"/>
      <c r="F20" s="351"/>
      <c r="G20" s="351"/>
      <c r="H20" s="135"/>
      <c r="I20" s="135"/>
      <c r="J20" s="479">
        <f t="shared" si="2"/>
        <v>0</v>
      </c>
    </row>
    <row r="21" spans="1:10" x14ac:dyDescent="0.2">
      <c r="A21" s="65">
        <v>15</v>
      </c>
      <c r="B21" s="65">
        <v>334</v>
      </c>
      <c r="C21" s="417"/>
      <c r="D21" s="66" t="s">
        <v>280</v>
      </c>
      <c r="E21" s="66"/>
      <c r="F21" s="351"/>
      <c r="G21" s="351"/>
      <c r="H21" s="135"/>
      <c r="I21" s="135"/>
      <c r="J21" s="479">
        <f t="shared" si="2"/>
        <v>0</v>
      </c>
    </row>
    <row r="22" spans="1:10" x14ac:dyDescent="0.2">
      <c r="A22" s="65">
        <v>16</v>
      </c>
      <c r="B22" s="65">
        <v>335</v>
      </c>
      <c r="C22" s="417"/>
      <c r="D22" s="66" t="s">
        <v>281</v>
      </c>
      <c r="E22" s="66"/>
      <c r="F22" s="351"/>
      <c r="G22" s="351"/>
      <c r="H22" s="135"/>
      <c r="I22" s="135"/>
      <c r="J22" s="479">
        <f t="shared" si="2"/>
        <v>0</v>
      </c>
    </row>
    <row r="23" spans="1:10" x14ac:dyDescent="0.2">
      <c r="A23" s="65">
        <v>17</v>
      </c>
      <c r="B23" s="65">
        <v>339</v>
      </c>
      <c r="C23" s="417"/>
      <c r="D23" s="66" t="s">
        <v>337</v>
      </c>
      <c r="E23" s="66"/>
      <c r="F23" s="351"/>
      <c r="G23" s="351"/>
      <c r="H23" s="135"/>
      <c r="I23" s="135"/>
      <c r="J23" s="479">
        <f t="shared" si="2"/>
        <v>0</v>
      </c>
    </row>
    <row r="24" spans="1:10" x14ac:dyDescent="0.2">
      <c r="A24" s="65">
        <v>18</v>
      </c>
      <c r="B24" s="65">
        <v>340</v>
      </c>
      <c r="C24" s="417"/>
      <c r="D24" s="66" t="s">
        <v>338</v>
      </c>
      <c r="E24" s="66"/>
      <c r="F24" s="351"/>
      <c r="G24" s="351"/>
      <c r="H24" s="135"/>
      <c r="I24" s="135"/>
      <c r="J24" s="479">
        <f t="shared" si="2"/>
        <v>0</v>
      </c>
    </row>
    <row r="25" spans="1:10" x14ac:dyDescent="0.2">
      <c r="A25" s="65">
        <v>19</v>
      </c>
      <c r="B25" s="65">
        <v>341</v>
      </c>
      <c r="C25" s="417"/>
      <c r="D25" s="66" t="s">
        <v>339</v>
      </c>
      <c r="E25" s="66"/>
      <c r="F25" s="351"/>
      <c r="G25" s="351"/>
      <c r="H25" s="135"/>
      <c r="I25" s="135"/>
      <c r="J25" s="479">
        <f t="shared" si="2"/>
        <v>0</v>
      </c>
    </row>
    <row r="26" spans="1:10" x14ac:dyDescent="0.2">
      <c r="A26" s="65">
        <v>20</v>
      </c>
      <c r="B26" s="65"/>
      <c r="C26" s="417"/>
      <c r="D26" s="63"/>
      <c r="E26" s="66" t="s">
        <v>112</v>
      </c>
      <c r="F26" s="488">
        <f>SUM(F13:F25)</f>
        <v>0</v>
      </c>
      <c r="G26" s="488">
        <f t="shared" ref="G26:I26" si="3">SUM(G13:G25)</f>
        <v>0</v>
      </c>
      <c r="H26" s="488">
        <f t="shared" si="3"/>
        <v>0</v>
      </c>
      <c r="I26" s="488">
        <f t="shared" si="3"/>
        <v>0</v>
      </c>
      <c r="J26" s="479">
        <f t="shared" si="2"/>
        <v>0</v>
      </c>
    </row>
    <row r="27" spans="1:10" x14ac:dyDescent="0.2">
      <c r="A27" s="65">
        <v>21</v>
      </c>
      <c r="B27" s="86"/>
      <c r="C27" s="428"/>
      <c r="D27" s="429" t="s">
        <v>282</v>
      </c>
      <c r="E27" s="430"/>
      <c r="F27" s="488">
        <f>F10+F26</f>
        <v>0</v>
      </c>
      <c r="G27" s="488">
        <f t="shared" ref="G27:I27" si="4">G10+G26</f>
        <v>0</v>
      </c>
      <c r="H27" s="488">
        <f t="shared" si="4"/>
        <v>0</v>
      </c>
      <c r="I27" s="488">
        <f t="shared" si="4"/>
        <v>0</v>
      </c>
      <c r="J27" s="479">
        <f t="shared" si="2"/>
        <v>0</v>
      </c>
    </row>
    <row r="28" spans="1:10" x14ac:dyDescent="0.2">
      <c r="E28" s="55" t="s">
        <v>22</v>
      </c>
    </row>
    <row r="31" spans="1:10" x14ac:dyDescent="0.2">
      <c r="A31" s="94"/>
      <c r="B31" s="90"/>
      <c r="C31" s="90"/>
      <c r="D31" s="90"/>
      <c r="E31" s="90"/>
      <c r="F31" s="90"/>
      <c r="G31" s="90"/>
      <c r="H31" s="90"/>
      <c r="I31" s="90"/>
      <c r="J31" s="95"/>
    </row>
    <row r="32" spans="1:10" ht="15.75" x14ac:dyDescent="0.25">
      <c r="A32" s="590" t="s">
        <v>362</v>
      </c>
      <c r="B32" s="591"/>
      <c r="C32" s="591"/>
      <c r="D32" s="591"/>
      <c r="E32" s="591"/>
      <c r="F32" s="591"/>
      <c r="G32" s="591"/>
      <c r="H32" s="591"/>
      <c r="I32" s="591"/>
      <c r="J32" s="592"/>
    </row>
    <row r="33" spans="1:10" ht="15.75" x14ac:dyDescent="0.25">
      <c r="A33" s="590" t="s">
        <v>481</v>
      </c>
      <c r="B33" s="591"/>
      <c r="C33" s="591"/>
      <c r="D33" s="591"/>
      <c r="E33" s="591"/>
      <c r="F33" s="591"/>
      <c r="G33" s="591"/>
      <c r="H33" s="591"/>
      <c r="I33" s="591"/>
      <c r="J33" s="592"/>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692</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Loo, Joseph</cp:lastModifiedBy>
  <cp:lastPrinted>2017-08-02T22:37:37Z</cp:lastPrinted>
  <dcterms:created xsi:type="dcterms:W3CDTF">1998-02-16T18:15:46Z</dcterms:created>
  <dcterms:modified xsi:type="dcterms:W3CDTF">2017-12-14T21:10:37Z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