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showInkAnnotation="0" defaultThemeVersion="124226"/>
  <mc:AlternateContent xmlns:mc="http://schemas.openxmlformats.org/markup-compatibility/2006">
    <mc:Choice Requires="x15">
      <x15ac:absPath xmlns:x15ac="http://schemas.microsoft.com/office/spreadsheetml/2010/11/ac" url="d:\JL1\Desktop\ASSIGNMENTS\ANNUAL REPORTS\"/>
    </mc:Choice>
  </mc:AlternateContent>
  <bookViews>
    <workbookView xWindow="0" yWindow="1905" windowWidth="11475" windowHeight="5535" tabRatio="878"/>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Info'!$A$1:$N$62</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71027"/>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G21" i="16" s="1"/>
  <c r="E13" i="15"/>
  <c r="E18" i="15"/>
  <c r="I43" i="56"/>
  <c r="I46" i="56"/>
  <c r="A40" i="49"/>
  <c r="A41" i="49" s="1"/>
  <c r="A42" i="49" s="1"/>
  <c r="A43" i="49" s="1"/>
  <c r="H43" i="49"/>
  <c r="I43" i="49"/>
  <c r="A34" i="12"/>
  <c r="A35" i="12"/>
  <c r="A36" i="12"/>
  <c r="A37" i="12"/>
  <c r="G37" i="12"/>
  <c r="H37" i="12"/>
  <c r="A25" i="54"/>
  <c r="A26" i="54" s="1"/>
  <c r="A27" i="54" s="1"/>
  <c r="A28" i="54" s="1"/>
  <c r="H28" i="54"/>
  <c r="I28" i="54"/>
  <c r="E19" i="15" l="1"/>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N30" i="71" s="1"/>
  <c r="G16" i="28"/>
  <c r="L29" i="71" s="1"/>
  <c r="L31"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J57" i="28" l="1"/>
  <c r="J31" i="71"/>
  <c r="N31" i="71" s="1"/>
  <c r="N29" i="71"/>
  <c r="S53" i="68"/>
  <c r="R22" i="68"/>
  <c r="F61" i="67"/>
  <c r="D61" i="67"/>
  <c r="J57" i="25" l="1"/>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I25" i="20"/>
  <c r="J36" i="22"/>
  <c r="J39" i="22" s="1"/>
  <c r="H39" i="22"/>
  <c r="N23" i="71"/>
  <c r="I32" i="21"/>
  <c r="I35" i="21" s="1"/>
  <c r="H32" i="21"/>
  <c r="H35" i="21" s="1"/>
  <c r="I8" i="20" s="1"/>
  <c r="J14" i="22"/>
  <c r="H46" i="24"/>
  <c r="D19" i="66"/>
  <c r="F19" i="66" s="1"/>
  <c r="J31" i="21"/>
  <c r="F13" i="66"/>
  <c r="I14" i="20" s="1"/>
  <c r="N12" i="71" s="1"/>
  <c r="J22" i="22"/>
  <c r="I23" i="22"/>
  <c r="I40" i="22" s="1"/>
  <c r="H23" i="22"/>
  <c r="J16" i="21"/>
  <c r="I49" i="59"/>
  <c r="I45" i="59"/>
  <c r="I39" i="59"/>
  <c r="E51" i="51"/>
  <c r="E54" i="51" s="1"/>
  <c r="I43" i="8" s="1"/>
  <c r="J36" i="14"/>
  <c r="H36" i="14"/>
  <c r="I11" i="8" s="1"/>
  <c r="K23" i="70" s="1"/>
  <c r="G36" i="14"/>
  <c r="J11" i="8" s="1"/>
  <c r="I23" i="70" s="1"/>
  <c r="M23" i="70" s="1"/>
  <c r="I51" i="59" l="1"/>
  <c r="I52" i="59"/>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H22" i="12" s="1"/>
  <c r="K22" i="11"/>
  <c r="J22" i="11"/>
  <c r="I22" i="11"/>
  <c r="H22" i="11"/>
  <c r="G22" i="11"/>
  <c r="N16" i="71" l="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49" i="9"/>
  <c r="G27" i="47"/>
  <c r="G8" i="9" s="1"/>
  <c r="F8" i="9"/>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M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J39" i="8" l="1"/>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<sst xmlns="http://schemas.openxmlformats.org/spreadsheetml/2006/main" count="2140" uniqueCount="1116">
  <si>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</si>
  <si>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</si>
  <si>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</si>
  <si>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</si>
  <si>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</si>
  <si>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</si>
  <si>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</si>
  <si>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</si>
  <si>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</si>
  <si>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</si>
  <si>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</si>
  <si>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</si>
  <si>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</si>
  <si>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</si>
  <si>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</si>
  <si>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</si>
  <si>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</si>
  <si>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</si>
  <si>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</si>
  <si>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</si>
  <si>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</si>
  <si>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</si>
  <si>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</si>
  <si>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</si>
  <si>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</si>
  <si>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</si>
  <si>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</si>
  <si>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</si>
  <si>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</si>
  <si>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</si>
  <si>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</si>
  <si>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</si>
  <si>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</si>
  <si>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</si>
  <si>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</si>
  <si>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</si>
  <si>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</si>
  <si>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</si>
  <si>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</si>
  <si>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</si>
  <si>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</si>
  <si>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</si>
  <si>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</si>
  <si>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</si>
  <si>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</si>
  <si>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</si>
  <si>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</si>
  <si>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</si>
  <si>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</si>
  <si>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</si>
  <si>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</si>
  <si>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</si>
  <si>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</si>
  <si>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</si>
  <si>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</si>
  <si>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</si>
  <si>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</si>
  <si>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</si>
  <si>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</si>
  <si>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</si>
  <si>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</si>
  <si>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</si>
  <si>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</si>
  <si>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</si>
  <si>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</si>
  <si>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</si>
  <si>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</si>
  <si>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</si>
  <si>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</si>
  <si>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</si>
  <si>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</si>
  <si>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</si>
  <si>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</si>
  <si>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</si>
  <si>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</si>
  <si>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</si>
  <si>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</si>
  <si>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</si>
  <si>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</si>
  <si>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</si>
  <si>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</si>
  <si>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</si>
  <si>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</si>
  <si>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</si>
  <si>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</si>
  <si>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</si>
  <si>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</si>
  <si>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</si>
  <si>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</si>
  <si>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</si>
  <si>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</si>
  <si>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</si>
  <si>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</si>
  <si>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</si>
  <si>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</si>
  <si>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</si>
  <si>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</si>
  <si>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</si>
  <si>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</si>
  <si>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</si>
  <si>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</si>
  <si>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</si>
  <si>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</si>
  <si>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</si>
  <si>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</si>
  <si>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</si>
  <si>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Net income</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</si>
  <si>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</si>
  <si>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</si>
  <si>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</si>
  <si>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</si>
  <si>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</si>
  <si>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</si>
  <si>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</si>
  <si>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</si>
  <si>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</si>
  <si>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</si>
  <si>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</si>
  <si>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Area  (Refer to district reports if applicable):</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</si>
  <si>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</si>
  <si>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</si>
  <si>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</si>
  <si>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</si>
  <si>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</si>
  <si>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</si>
  <si>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</si>
  <si>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</si>
  <si>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</si>
  <si>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</si>
  <si>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</si>
  <si>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</si>
  <si>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</si>
  <si>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</si>
  <si>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</si>
  <si>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</si>
  <si>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</si>
  <si>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</si>
  <si>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</si>
  <si>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</si>
  <si>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</si>
  <si>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</si>
  <si>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</si>
  <si>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</si>
  <si>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</si>
  <si>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</si>
  <si>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</si>
  <si>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</si>
  <si>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</si>
  <si>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</si>
  <si>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</si>
  <si>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</si>
  <si>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</si>
  <si>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</si>
  <si>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</si>
  <si>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</si>
  <si>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</si>
  <si>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</si>
  <si>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</si>
  <si>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</si>
  <si>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</si>
  <si>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</si>
  <si>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</si>
  <si>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</si>
  <si>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</si>
  <si>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</si>
  <si>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</si>
  <si>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</si>
  <si>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</si>
  <si>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</si>
  <si>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</si>
  <si>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</si>
  <si>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</si>
  <si>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</si>
  <si>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</si>
  <si>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</si>
  <si>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</si>
  <si>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</si>
  <si>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</si>
  <si>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</si>
  <si>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</si>
  <si>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</si>
  <si>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</si>
  <si>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</si>
  <si>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</si>
  <si>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</si>
  <si>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</si>
  <si>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</si>
  <si>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</si>
  <si>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</si>
  <si>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</si>
  <si>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</si>
  <si>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</si>
  <si>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</si>
  <si>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</si>
  <si>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</si>
  <si>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</si>
  <si>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</si>
  <si>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</si>
  <si>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</si>
  <si>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</si>
  <si>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</si>
  <si>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</si>
  <si>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</si>
  <si>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</si>
  <si>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</si>
  <si>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</si>
  <si>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</si>
  <si>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</si>
  <si>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</si>
  <si>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</si>
  <si>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</si>
  <si>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</si>
  <si>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</si>
  <si>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</si>
  <si>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</si>
  <si>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</si>
  <si>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</si>
  <si>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</si>
  <si>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</si>
  <si>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</si>
  <si>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</si>
  <si>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</si>
  <si>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</si>
  <si>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</si>
  <si>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</si>
  <si>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</si>
  <si>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</si>
  <si>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</si>
  <si>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</si>
  <si>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</si>
  <si>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</si>
  <si>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</si>
  <si>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</si>
  <si>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</si>
  <si>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</si>
  <si>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</si>
  <si>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</si>
  <si>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</si>
  <si>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</si>
  <si>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</si>
  <si>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</si>
  <si>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</si>
  <si>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</si>
  <si>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</si>
  <si>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</si>
  <si>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</si>
  <si>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</si>
  <si>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</si>
  <si>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</si>
  <si>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</si>
  <si>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</si>
  <si>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</si>
  <si>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</si>
  <si>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</si>
  <si>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</si>
  <si>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</si>
  <si>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</si>
  <si>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</si>
  <si>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</si>
  <si>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</si>
  <si>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</si>
  <si>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</si>
  <si>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</si>
  <si>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</si>
  <si>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</si>
  <si>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</si>
  <si>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</si>
  <si>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</si>
  <si>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</si>
  <si>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</si>
  <si>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</si>
  <si>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</si>
  <si>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</si>
  <si>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</si>
  <si>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</si>
  <si>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</si>
  <si>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</si>
  <si>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</si>
  <si>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</si>
  <si>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</si>
  <si>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</si>
  <si>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</si>
  <si>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</si>
  <si>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</si>
  <si>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</si>
  <si>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</si>
  <si>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</si>
  <si>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</si>
  <si>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</si>
  <si>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</si>
  <si>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</si>
  <si>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</si>
  <si>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</si>
  <si>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</si>
  <si>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</si>
  <si>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</si>
  <si>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</si>
  <si>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</si>
  <si>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</si>
  <si>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</si>
  <si>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</si>
  <si>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</si>
  <si>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</si>
  <si>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</si>
  <si>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</si>
  <si>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</si>
  <si>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</si>
  <si>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</si>
  <si>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</si>
  <si>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</si>
  <si>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</si>
  <si>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</si>
  <si>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</si>
  <si>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</si>
  <si>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</si>
  <si>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</si>
  <si>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</si>
  <si>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</si>
  <si>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</si>
  <si>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</si>
  <si>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</si>
  <si>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</si>
  <si>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</si>
  <si>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</si>
  <si>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</si>
  <si>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</si>
  <si>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</si>
  <si>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</si>
  <si>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</si>
  <si>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</si>
  <si>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</si>
  <si>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</si>
  <si>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</si>
  <si>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</si>
  <si>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</si>
  <si>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</si>
  <si>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</si>
  <si>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</si>
  <si>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</si>
  <si>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</si>
  <si>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</si>
  <si>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</si>
  <si>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</si>
  <si>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</si>
  <si>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</si>
  <si>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</si>
  <si>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</si>
  <si>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</si>
  <si>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</si>
  <si>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</si>
  <si>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</si>
  <si>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</si>
  <si>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</si>
  <si>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</si>
  <si>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</si>
  <si>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</si>
  <si>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</si>
  <si>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</si>
  <si>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</si>
  <si>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</si>
  <si>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</si>
  <si>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</si>
  <si>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</si>
  <si>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</si>
  <si>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</si>
  <si>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</si>
  <si>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</si>
  <si>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</si>
  <si>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</si>
  <si>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</si>
  <si>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</si>
  <si>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</si>
  <si>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</si>
  <si>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</si>
  <si>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</si>
  <si>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</si>
  <si>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</si>
  <si>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</si>
  <si>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</si>
  <si>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</si>
  <si>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</si>
  <si>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</si>
  <si>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</si>
  <si>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</si>
  <si>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</si>
  <si>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</si>
  <si>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</si>
  <si>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</si>
  <si>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</si>
  <si>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</si>
  <si>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</si>
  <si>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</si>
  <si>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</si>
  <si>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</si>
  <si>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</si>
  <si>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</si>
  <si>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</si>
  <si>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</si>
  <si>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</si>
  <si>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</si>
  <si>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</si>
  <si>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</si>
  <si>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</si>
  <si>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</si>
  <si>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</si>
  <si>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</si>
  <si>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</si>
  <si>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</si>
  <si>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</si>
  <si>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</si>
  <si>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</si>
  <si>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</si>
  <si>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</si>
  <si>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</si>
  <si>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</si>
  <si>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</si>
  <si>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</si>
  <si>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</si>
  <si>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</si>
  <si>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</si>
  <si>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</si>
  <si>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</si>
  <si>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</si>
  <si>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</si>
  <si>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</si>
  <si>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</si>
  <si>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</si>
  <si>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</si>
  <si>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</si>
  <si>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</si>
  <si>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</si>
  <si>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</si>
  <si>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</si>
  <si>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</si>
  <si>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</si>
  <si>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</si>
  <si>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</si>
  <si>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</si>
  <si>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</si>
  <si>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</si>
  <si>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</si>
  <si>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</si>
  <si>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</si>
  <si>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</si>
  <si>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</si>
  <si>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</si>
  <si>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</si>
  <si>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</si>
  <si>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</si>
  <si>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</si>
  <si>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</si>
  <si>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</si>
  <si>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</si>
  <si>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</si>
  <si>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</si>
  <si>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</si>
  <si>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</si>
  <si>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</si>
  <si>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</si>
  <si>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</si>
  <si>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</si>
  <si>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</si>
  <si>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</si>
  <si>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</si>
  <si>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</si>
  <si>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</si>
  <si>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</si>
  <si>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</si>
  <si>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</si>
  <si>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</si>
  <si>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</si>
  <si>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</si>
  <si>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</si>
  <si>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</si>
  <si>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</si>
  <si>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</si>
  <si>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</si>
  <si>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</si>
  <si>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</si>
  <si>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</si>
  <si>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</si>
  <si>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</si>
  <si>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</si>
  <si>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</si>
  <si>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</si>
  <si>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</si>
  <si>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</si>
  <si>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</si>
  <si>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</si>
  <si>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</si>
  <si>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</si>
  <si>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</si>
  <si>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</si>
  <si>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</si>
  <si>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</si>
  <si>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</si>
  <si>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</si>
  <si>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</si>
  <si>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</si>
  <si>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</si>
  <si>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</si>
  <si>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</si>
  <si>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</si>
  <si>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</si>
  <si>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</si>
  <si>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</si>
  <si>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</si>
  <si>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</si>
  <si>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</si>
  <si>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</si>
  <si>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</si>
  <si>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</si>
  <si>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</si>
  <si>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</si>
  <si>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</si>
  <si>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</si>
  <si>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</si>
  <si>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</si>
  <si>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</si>
  <si>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</si>
  <si>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</si>
  <si>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</si>
  <si>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</si>
  <si>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</si>
  <si>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</si>
  <si>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</si>
  <si>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</si>
  <si>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</si>
  <si>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</si>
  <si>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</si>
  <si>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</si>
  <si>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</si>
  <si>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</si>
  <si>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</si>
  <si>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</si>
  <si>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</si>
  <si>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</si>
  <si>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</si>
  <si>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</si>
  <si>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</si>
  <si>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</si>
  <si>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</si>
  <si>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</si>
  <si>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</si>
  <si>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</si>
  <si>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</si>
  <si>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</si>
  <si>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</si>
  <si>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</si>
  <si>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</si>
  <si>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</si>
  <si>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</si>
  <si>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</si>
  <si>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</si>
  <si>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</si>
  <si>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</si>
  <si>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</si>
  <si>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</si>
  <si>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</si>
  <si>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</si>
  <si>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</si>
  <si>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</si>
  <si>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</si>
  <si>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</si>
  <si>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</si>
  <si>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</si>
  <si>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</si>
  <si>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</si>
  <si>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</si>
  <si>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</si>
  <si>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</si>
  <si>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</si>
  <si>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</si>
  <si>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</si>
  <si>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</si>
  <si>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</si>
  <si>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</si>
  <si>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</si>
  <si>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</si>
  <si>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</si>
  <si>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</si>
  <si>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</si>
  <si>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</si>
  <si>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</si>
  <si>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</si>
  <si>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</si>
  <si>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</si>
  <si>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</si>
  <si>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</si>
  <si>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</si>
  <si>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</si>
  <si>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</si>
  <si>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</si>
  <si>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</si>
  <si>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</si>
  <si>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</si>
  <si>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</si>
  <si>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</si>
  <si>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</si>
  <si>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</si>
  <si>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</si>
  <si>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</si>
  <si>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</si>
  <si>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</si>
  <si>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</si>
  <si>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</si>
  <si>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</si>
  <si>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</si>
  <si>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</si>
  <si>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</si>
  <si>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</si>
  <si>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</si>
  <si>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</si>
  <si>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</si>
  <si>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</si>
  <si>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</si>
  <si>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</si>
  <si>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</si>
  <si>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</si>
  <si>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</si>
  <si>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</si>
  <si>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</si>
  <si>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</si>
  <si>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</si>
  <si>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</si>
  <si>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</si>
  <si>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</si>
  <si>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</si>
  <si>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</si>
  <si>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</si>
  <si>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</si>
  <si>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</si>
  <si>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</si>
  <si>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</si>
  <si>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</si>
  <si>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</si>
  <si>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</si>
  <si>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</si>
  <si>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</si>
  <si>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</si>
  <si>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</si>
  <si>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</si>
  <si>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</si>
  <si>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</si>
  <si>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</si>
  <si>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</si>
  <si>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</si>
  <si>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</si>
  <si>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</si>
  <si>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</si>
  <si>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</si>
  <si>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</si>
  <si>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</si>
  <si>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</si>
  <si>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</si>
  <si>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</si>
  <si>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</si>
  <si>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</si>
  <si>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</si>
  <si>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</si>
  <si>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</si>
  <si>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</si>
  <si>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</si>
  <si>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</si>
  <si>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</si>
  <si>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</si>
  <si>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</si>
  <si>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</si>
  <si>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</si>
  <si>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</si>
  <si>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</si>
  <si>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</si>
  <si>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</si>
  <si>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</si>
  <si>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</si>
  <si>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</si>
  <si>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</si>
  <si>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</si>
  <si>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</si>
  <si>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</si>
  <si>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</si>
  <si>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</si>
  <si>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</si>
  <si>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</si>
  <si>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</si>
  <si>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</si>
  <si>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</si>
  <si>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</si>
  <si>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</si>
  <si>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</si>
  <si>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</si>
  <si>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</si>
  <si>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</si>
  <si>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</si>
  <si>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</si>
  <si>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</si>
  <si>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</si>
  <si>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</si>
  <si>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</si>
  <si>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</si>
  <si>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</si>
  <si>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</si>
  <si>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</si>
  <si>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</si>
  <si>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</si>
  <si>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</si>
  <si>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</si>
  <si>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</si>
  <si>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</si>
  <si>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</si>
  <si>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</si>
  <si>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</si>
  <si>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</si>
  <si>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</si>
  <si>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</si>
  <si>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</si>
  <si>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</si>
  <si>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</si>
  <si>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</si>
  <si>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</si>
  <si>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</si>
  <si>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</si>
  <si>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</si>
  <si>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</si>
  <si>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</si>
  <si>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FOR THE YEAR ENDED DECEMBER 31, 2017</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</si>
  <si>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</si>
  <si>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</si>
  <si>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</si>
  <si>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</si>
  <si>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</si>
  <si>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</si>
  <si>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</si>
  <si>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</si>
  <si>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</si>
  <si>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</si>
  <si>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</si>
  <si>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</si>
  <si>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</si>
  <si>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</si>
  <si>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</si>
  <si>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</si>
  <si>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</si>
  <si>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</si>
  <si>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</si>
  <si>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</si>
  <si>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</si>
  <si>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</si>
  <si>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</si>
  <si>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</si>
  <si>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</si>
  <si>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</si>
  <si>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</si>
  <si>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</si>
  <si>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</si>
  <si>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</si>
  <si>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</si>
  <si>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</si>
  <si>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</si>
  <si>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</si>
  <si>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</si>
  <si>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</si>
  <si>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</si>
  <si>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</si>
  <si>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</si>
  <si>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</si>
  <si>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</si>
  <si>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</si>
  <si>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</si>
  <si>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</si>
  <si>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</si>
  <si>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</si>
  <si>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</si>
  <si>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</si>
  <si>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</si>
  <si>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</si>
  <si>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</si>
  <si>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</si>
  <si>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</si>
  <si>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</si>
  <si>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</si>
  <si>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</si>
  <si>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</si>
  <si>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</si>
  <si>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</si>
  <si>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</si>
  <si>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</si>
  <si>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</si>
  <si>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</si>
  <si>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</si>
  <si>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</si>
  <si>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</si>
  <si>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</si>
  <si>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</si>
  <si>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</si>
  <si>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</si>
  <si>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</si>
  <si>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</si>
  <si>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</si>
  <si>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</si>
  <si>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</si>
  <si>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</si>
  <si>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</si>
  <si>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</si>
  <si>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</si>
  <si>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</si>
  <si>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</si>
  <si>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</si>
  <si>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</si>
  <si>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</si>
  <si>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</si>
  <si>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</si>
  <si>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</si>
  <si>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</si>
  <si>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</si>
  <si>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</si>
  <si>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</si>
  <si>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</si>
  <si>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</si>
  <si>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</si>
  <si>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</si>
  <si>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</si>
  <si>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</si>
  <si>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</si>
  <si>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</si>
  <si>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</si>
  <si>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</si>
  <si>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</si>
  <si>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</si>
  <si>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</si>
  <si>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</si>
  <si>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</si>
  <si>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</si>
  <si>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</si>
  <si>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</si>
  <si>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</si>
  <si>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</si>
  <si>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</si>
  <si>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</si>
  <si>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</si>
  <si>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</si>
  <si>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</si>
  <si>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</si>
  <si>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</si>
  <si>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</si>
  <si>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</si>
  <si>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</si>
  <si>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</si>
  <si>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</si>
  <si>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</si>
  <si>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</si>
  <si>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</si>
  <si>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</si>
  <si>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</si>
  <si>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</si>
  <si>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</si>
  <si>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</si>
  <si>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</si>
  <si>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REPORT MUST BE FILED NO LATER THAN MARCH 31, 2018</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</si>
  <si>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</si>
  <si>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</si>
  <si>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</si>
  <si>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</si>
  <si>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</si>
  <si>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</si>
  <si>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</si>
  <si>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</si>
  <si>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</si>
  <si>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</si>
  <si>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</si>
  <si>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and the operations of its property for the period of January 1, 2017, through December 31, 2017.</t>
  </si>
  <si>
    <r>
      <t>NO LATER THAN MARCH 31, 2018</t>
    </r>
    <r>
      <rPr>
        <sz val="12"/>
        <rFont val="Arial"/>
        <family val="2"/>
      </rPr>
      <t>, with:</t>
    </r>
  </si>
  <si>
    <t>This report must cover the calendar year from January 1, 2017, through December 31, 2017.</t>
  </si>
  <si>
    <t>Calendar Year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</si>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</sst>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s>
  <fonts count="30"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187">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Border="1" applyAlignment="1">
      <alignment horizontal="centerContinuous"/>
    </xf>
    <xf numFmtId="0" fontId="7" fillId="0" borderId="1" xfId="0" applyFont="1" applyBorder="1" applyAlignment="1">
      <alignment horizontal="center"/>
    </xf>
    <xf numFmtId="0" fontId="5" fillId="0" borderId="0" xfId="0" applyFont="1" applyBorder="1"/>
    <xf numFmtId="0" fontId="7" fillId="0" borderId="0" xfId="0" applyFont="1" applyBorder="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0" fillId="0" borderId="9" xfId="0" applyFont="1" applyBorder="1"/>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xf numFmtId="0" fontId="2" fillId="0" borderId="0" xfId="0" applyFont="1" applyAlignment="1">
      <alignment wrapText="1"/>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10" fillId="0" borderId="0" xfId="0" applyFont="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3" fillId="0" borderId="0" xfId="0" applyFont="1" applyAlignment="1"/>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49" xfId="0" applyFont="1" applyBorder="1" applyAlignment="1">
      <alignment horizontal="centerContinuous"/>
    </xf>
    <xf numFmtId="0" fontId="8" fillId="0" borderId="0" xfId="0" applyFont="1" applyBorder="1"/>
    <xf numFmtId="0" fontId="8" fillId="0" borderId="0" xfId="0" applyFont="1" applyBorder="1" applyAlignment="1"/>
    <xf numFmtId="0" fontId="8" fillId="0" borderId="49"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9" xfId="0" applyFont="1" applyBorder="1" applyAlignment="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49" xfId="0" applyFont="1" applyBorder="1"/>
    <xf numFmtId="0" fontId="1" fillId="0" borderId="0" xfId="0" applyFont="1" applyBorder="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applyFont="1" applyAlignment="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Border="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0" xfId="0" applyFont="1" applyBorder="1" applyAlignment="1">
      <alignment horizontal="right"/>
    </xf>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0" xfId="0" applyFont="1" applyBorder="1" applyAlignment="1"/>
    <xf numFmtId="0" fontId="1" fillId="0" borderId="11" xfId="0" applyFont="1" applyBorder="1" applyAlignment="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Border="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applyBorder="1"/>
    <xf numFmtId="0" fontId="1" fillId="0" borderId="0" xfId="0" applyFont="1" applyFill="1" applyBorder="1"/>
    <xf numFmtId="49" fontId="1" fillId="0" borderId="52" xfId="0" applyNumberFormat="1" applyFont="1" applyBorder="1"/>
    <xf numFmtId="49" fontId="1" fillId="0" borderId="0" xfId="0" applyNumberFormat="1" applyFont="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3" fillId="0" borderId="7" xfId="0" applyFont="1" applyBorder="1" applyAlignment="1">
      <alignment horizontal="center"/>
    </xf>
    <xf numFmtId="0" fontId="1" fillId="0" borderId="5" xfId="0" applyFont="1" applyBorder="1" applyAlignment="1"/>
    <xf numFmtId="0" fontId="1" fillId="0" borderId="1" xfId="0" applyFont="1" applyBorder="1" applyAlignment="1"/>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Font="1" applyBorder="1" applyAlignment="1">
      <alignment horizontal="center"/>
    </xf>
    <xf numFmtId="0" fontId="1" fillId="0" borderId="3" xfId="2" applyFont="1" applyBorder="1"/>
    <xf numFmtId="0" fontId="1" fillId="0" borderId="0" xfId="2" applyFont="1" applyBorder="1"/>
    <xf numFmtId="0" fontId="1" fillId="0" borderId="0" xfId="5" applyFont="1" applyBorder="1"/>
    <xf numFmtId="0" fontId="1" fillId="0" borderId="3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9" fontId="1" fillId="0" borderId="9" xfId="2" applyNumberFormat="1" applyFont="1" applyBorder="1" applyProtection="1"/>
    <xf numFmtId="41" fontId="1" fillId="0" borderId="42"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5" fillId="0" borderId="7" xfId="6" applyFont="1" applyBorder="1" applyAlignment="1" applyProtection="1">
      <alignment horizontal="fill"/>
    </xf>
    <xf numFmtId="0" fontId="5" fillId="0" borderId="32" xfId="6" applyFont="1" applyBorder="1" applyAlignment="1" applyProtection="1">
      <alignment horizontal="fill"/>
    </xf>
    <xf numFmtId="0" fontId="5" fillId="0" borderId="5" xfId="6" applyFont="1" applyBorder="1" applyAlignment="1" applyProtection="1">
      <alignment horizontal="left"/>
    </xf>
    <xf numFmtId="0" fontId="5" fillId="0" borderId="1" xfId="6" applyFont="1" applyBorder="1"/>
    <xf numFmtId="0" fontId="5" fillId="0" borderId="0" xfId="6" applyFont="1" applyBorder="1" applyAlignment="1">
      <alignment horizontal="center"/>
    </xf>
    <xf numFmtId="0" fontId="5" fillId="0" borderId="2" xfId="6" applyFont="1" applyBorder="1" applyAlignment="1" applyProtection="1">
      <alignment horizontal="center"/>
    </xf>
    <xf numFmtId="0" fontId="5" fillId="0" borderId="37" xfId="6" applyFont="1" applyBorder="1" applyAlignment="1" applyProtection="1">
      <alignment horizontal="center"/>
    </xf>
    <xf numFmtId="0" fontId="5" fillId="0" borderId="1" xfId="6" applyFont="1" applyBorder="1" applyAlignment="1" applyProtection="1">
      <alignment horizontal="center"/>
    </xf>
    <xf numFmtId="0" fontId="5" fillId="0" borderId="0" xfId="6" applyFont="1" applyBorder="1" applyAlignment="1" applyProtection="1">
      <alignment horizontal="center"/>
    </xf>
    <xf numFmtId="0" fontId="5" fillId="0" borderId="15" xfId="6" applyFont="1" applyBorder="1" applyAlignment="1" applyProtection="1">
      <alignment horizontal="center"/>
    </xf>
    <xf numFmtId="0" fontId="5" fillId="0" borderId="17" xfId="6" applyFont="1" applyBorder="1" applyAlignment="1" applyProtection="1">
      <alignment horizontal="center"/>
    </xf>
    <xf numFmtId="0" fontId="5" fillId="0" borderId="16" xfId="6" applyFont="1" applyBorder="1" applyAlignment="1" applyProtection="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Border="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Border="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pplyProtection="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pplyProtection="1">
      <alignment horizontal="center"/>
    </xf>
    <xf numFmtId="39" fontId="5" fillId="0" borderId="27" xfId="6" applyNumberFormat="1" applyFont="1" applyBorder="1" applyAlignment="1" applyProtection="1">
      <alignment horizontal="fill"/>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5" fillId="0" borderId="3" xfId="7" applyFont="1" applyBorder="1" applyAlignment="1" applyProtection="1">
      <alignment horizontal="centerContinuous"/>
    </xf>
    <xf numFmtId="0" fontId="5" fillId="0" borderId="0" xfId="7" applyFont="1" applyBorder="1" applyAlignment="1" applyProtection="1">
      <alignment horizontal="centerContinuous"/>
    </xf>
    <xf numFmtId="0" fontId="5" fillId="0" borderId="0" xfId="7" applyFont="1" applyBorder="1" applyAlignment="1">
      <alignment horizontal="centerContinuous"/>
    </xf>
    <xf numFmtId="0" fontId="5" fillId="0" borderId="0" xfId="7" applyFont="1" applyBorder="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applyBorder="1"/>
    <xf numFmtId="0" fontId="7" fillId="0" borderId="3" xfId="7" applyFont="1" applyBorder="1"/>
    <xf numFmtId="0" fontId="7" fillId="0" borderId="1" xfId="7" applyFont="1" applyBorder="1" applyAlignment="1" applyProtection="1">
      <alignment horizontal="center"/>
    </xf>
    <xf numFmtId="0" fontId="7" fillId="0" borderId="0" xfId="7" applyFont="1"/>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Border="1" applyAlignment="1" applyProtection="1">
      <alignment horizontal="centerContinuous"/>
    </xf>
    <xf numFmtId="0" fontId="7" fillId="0" borderId="0" xfId="0" applyFont="1" applyBorder="1" applyAlignment="1">
      <alignment horizontal="centerContinuous"/>
    </xf>
    <xf numFmtId="0" fontId="7" fillId="0" borderId="0" xfId="7" applyFont="1" applyAlignment="1">
      <alignment horizontal="center"/>
    </xf>
    <xf numFmtId="0" fontId="7" fillId="0" borderId="1" xfId="7" applyFont="1" applyBorder="1" applyAlignment="1">
      <alignment horizontal="center"/>
    </xf>
    <xf numFmtId="0" fontId="7" fillId="0" borderId="15" xfId="7" applyFont="1" applyBorder="1" applyAlignment="1" applyProtection="1">
      <alignment horizontal="center"/>
    </xf>
    <xf numFmtId="0" fontId="7" fillId="0" borderId="16" xfId="7" applyFont="1" applyBorder="1" applyAlignment="1" applyProtection="1">
      <alignment horizontal="centerContinuous"/>
    </xf>
    <xf numFmtId="0" fontId="7" fillId="0" borderId="16" xfId="0" applyFont="1" applyBorder="1" applyAlignment="1">
      <alignment horizontal="centerContinuous"/>
    </xf>
    <xf numFmtId="0" fontId="5" fillId="0" borderId="18" xfId="8" applyFont="1" applyBorder="1" applyAlignment="1" applyProtection="1">
      <alignment horizontal="center"/>
    </xf>
    <xf numFmtId="0" fontId="7" fillId="0" borderId="18" xfId="7" applyFont="1" applyBorder="1" applyAlignment="1">
      <alignment horizontal="center"/>
    </xf>
    <xf numFmtId="0" fontId="7" fillId="0" borderId="15" xfId="7" applyFont="1" applyBorder="1" applyAlignment="1">
      <alignment horizontal="center"/>
    </xf>
    <xf numFmtId="0" fontId="7" fillId="0" borderId="42" xfId="7" applyFont="1" applyBorder="1" applyAlignment="1" applyProtection="1">
      <alignment horizontal="center"/>
    </xf>
    <xf numFmtId="0" fontId="7" fillId="0" borderId="9" xfId="7" applyFont="1" applyBorder="1" applyAlignment="1" applyProtection="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applyProtection="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pplyProtection="1">
      <alignment horizontal="center"/>
    </xf>
    <xf numFmtId="0" fontId="7" fillId="0" borderId="32" xfId="7" applyFont="1" applyBorder="1" applyAlignment="1" applyProtection="1">
      <alignment horizontal="left"/>
    </xf>
    <xf numFmtId="0" fontId="5" fillId="0" borderId="0" xfId="7" applyFont="1"/>
    <xf numFmtId="0" fontId="7" fillId="0" borderId="38" xfId="7" applyFont="1" applyBorder="1" applyAlignment="1" applyProtection="1">
      <alignment horizontal="left"/>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7" fillId="0" borderId="2" xfId="7" applyFont="1" applyBorder="1"/>
    <xf numFmtId="0" fontId="1" fillId="0" borderId="7" xfId="2" applyFont="1" applyBorder="1" applyAlignment="1">
      <alignment horizontal="center"/>
    </xf>
    <xf numFmtId="0" fontId="1" fillId="0" borderId="4" xfId="2" applyFont="1" applyBorder="1" applyAlignment="1">
      <alignment horizontal="center"/>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9" xfId="0" applyNumberFormat="1" applyFont="1" applyBorder="1" applyProtection="1"/>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5" xfId="2" applyFont="1" applyBorder="1" applyAlignment="1"/>
    <xf numFmtId="0" fontId="1" fillId="0" borderId="38" xfId="2" applyFont="1" applyBorder="1"/>
    <xf numFmtId="0" fontId="1" fillId="0" borderId="39" xfId="2" applyFont="1" applyBorder="1"/>
    <xf numFmtId="0" fontId="1" fillId="0" borderId="40" xfId="2" applyFont="1" applyBorder="1" applyAlignment="1">
      <alignment horizontal="center"/>
    </xf>
    <xf numFmtId="0" fontId="1" fillId="0" borderId="2" xfId="2" applyFont="1" applyBorder="1" applyAlignment="1">
      <alignment horizontal="center"/>
    </xf>
    <xf numFmtId="0" fontId="1" fillId="0" borderId="18" xfId="2" applyFont="1" applyBorder="1" applyAlignment="1">
      <alignment horizontal="center"/>
    </xf>
    <xf numFmtId="41" fontId="1" fillId="0" borderId="10" xfId="2" applyNumberFormat="1" applyFont="1" applyBorder="1" applyProtection="1">
      <protection locked="0"/>
    </xf>
    <xf numFmtId="41" fontId="1" fillId="0" borderId="40" xfId="2" applyNumberFormat="1" applyFont="1" applyBorder="1" applyProtection="1">
      <protection locked="0"/>
    </xf>
    <xf numFmtId="0" fontId="1" fillId="0" borderId="42" xfId="2" applyFont="1" applyBorder="1" applyAlignment="1">
      <alignment horizontal="center"/>
    </xf>
    <xf numFmtId="0" fontId="5" fillId="0" borderId="7" xfId="9" applyFont="1" applyBorder="1" applyAlignment="1" applyProtection="1">
      <alignment horizontal="fill"/>
    </xf>
    <xf numFmtId="0" fontId="5" fillId="0" borderId="32" xfId="9" applyFont="1" applyBorder="1" applyAlignment="1" applyProtection="1">
      <alignment horizontal="fill"/>
    </xf>
    <xf numFmtId="0" fontId="5" fillId="0" borderId="5" xfId="9" applyFont="1" applyBorder="1" applyAlignment="1" applyProtection="1">
      <alignment horizontal="fill"/>
    </xf>
    <xf numFmtId="0" fontId="5" fillId="0" borderId="1" xfId="9" applyFont="1" applyBorder="1"/>
    <xf numFmtId="0" fontId="5" fillId="0" borderId="0" xfId="9" applyFont="1" applyBorder="1"/>
    <xf numFmtId="0" fontId="5" fillId="0" borderId="1" xfId="9" applyFont="1" applyBorder="1" applyAlignment="1" applyProtection="1">
      <alignment horizontal="center"/>
    </xf>
    <xf numFmtId="0" fontId="5" fillId="0" borderId="0" xfId="9" applyFont="1" applyBorder="1" applyAlignment="1" applyProtection="1">
      <alignment horizontal="center"/>
    </xf>
    <xf numFmtId="0" fontId="5" fillId="0" borderId="37" xfId="0" applyFont="1" applyBorder="1" applyAlignment="1">
      <alignment horizontal="center"/>
    </xf>
    <xf numFmtId="0" fontId="5" fillId="0" borderId="0" xfId="9"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pplyProtection="1">
      <alignment horizontal="center"/>
    </xf>
    <xf numFmtId="0" fontId="5" fillId="0" borderId="16" xfId="9" applyFont="1" applyBorder="1" applyAlignment="1" applyProtection="1">
      <alignment horizontal="center"/>
    </xf>
    <xf numFmtId="0" fontId="5" fillId="0" borderId="42" xfId="9" applyFont="1" applyBorder="1" applyAlignment="1" applyProtection="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Alignment="1" applyProtection="1">
      <protection locked="0"/>
    </xf>
    <xf numFmtId="41" fontId="5" fillId="0" borderId="42" xfId="9" quotePrefix="1" applyNumberFormat="1" applyFont="1" applyBorder="1" applyAlignment="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Border="1" applyAlignment="1" applyProtection="1">
      <alignment horizontal="right"/>
    </xf>
    <xf numFmtId="42" fontId="5" fillId="0" borderId="0" xfId="9" applyNumberFormat="1" applyFont="1" applyFill="1" applyBorder="1" applyAlignment="1" applyProtection="1">
      <alignment horizontal="fill"/>
    </xf>
    <xf numFmtId="42" fontId="5" fillId="0" borderId="0" xfId="9" applyNumberFormat="1" applyFont="1" applyBorder="1"/>
    <xf numFmtId="0" fontId="5" fillId="0" borderId="0" xfId="9" applyFont="1" applyBorder="1" applyAlignment="1" applyProtection="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right"/>
    </xf>
    <xf numFmtId="0" fontId="1"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0" xfId="0" applyFont="1" applyBorder="1" applyAlignment="1"/>
    <xf numFmtId="0" fontId="1" fillId="0" borderId="32" xfId="0" applyFont="1" applyBorder="1" applyAlignment="1"/>
    <xf numFmtId="0" fontId="1" fillId="0" borderId="32" xfId="0" applyFont="1" applyBorder="1" applyAlignment="1">
      <alignment horizontal="left"/>
    </xf>
    <xf numFmtId="0" fontId="1" fillId="0" borderId="9" xfId="0" applyFont="1" applyBorder="1" applyAlignment="1">
      <alignment horizontal="left"/>
    </xf>
    <xf numFmtId="0" fontId="1" fillId="0" borderId="32" xfId="0" applyFont="1" applyBorder="1" applyAlignment="1">
      <alignment horizontal="center"/>
    </xf>
    <xf numFmtId="0" fontId="1" fillId="0" borderId="9" xfId="0" applyFont="1" applyBorder="1" applyAlignment="1"/>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horizontal="left"/>
    </xf>
    <xf numFmtId="0" fontId="25" fillId="0" borderId="0" xfId="0" applyFont="1" applyBorder="1" applyAlignment="1">
      <alignment horizontal="center"/>
    </xf>
    <xf numFmtId="49" fontId="1" fillId="0" borderId="0" xfId="0" applyNumberFormat="1" applyFont="1" applyBorder="1" applyProtection="1">
      <protection locked="0"/>
    </xf>
    <xf numFmtId="0" fontId="1" fillId="0" borderId="37" xfId="0" applyFont="1" applyBorder="1" applyAlignment="1"/>
    <xf numFmtId="0" fontId="5" fillId="0" borderId="27" xfId="9" applyFont="1" applyBorder="1" applyAlignment="1" applyProtection="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39" xfId="0" applyFont="1" applyBorder="1" applyAlignment="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42" xfId="0" applyNumberFormat="1" applyFont="1" applyBorder="1" applyAlignment="1" applyProtection="1">
      <protection locked="0"/>
    </xf>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32" xfId="0" applyNumberFormat="1" applyFont="1" applyBorder="1" applyProtection="1">
      <protection locked="0"/>
    </xf>
    <xf numFmtId="41" fontId="1" fillId="0" borderId="12" xfId="0" applyNumberFormat="1" applyFont="1" applyBorder="1" applyAlignment="1" applyProtection="1">
      <alignment horizontal="right"/>
      <protection locked="0"/>
    </xf>
    <xf numFmtId="0" fontId="1" fillId="0" borderId="1" xfId="0" applyFont="1" applyFill="1" applyBorder="1" applyAlignment="1">
      <alignment horizontal="center"/>
    </xf>
    <xf numFmtId="49" fontId="1" fillId="0" borderId="10" xfId="2" applyNumberFormat="1" applyFont="1" applyBorder="1" applyProtection="1"/>
    <xf numFmtId="49" fontId="1" fillId="0" borderId="8" xfId="2" applyNumberFormat="1" applyFont="1" applyBorder="1" applyAlignment="1" applyProtection="1"/>
    <xf numFmtId="49" fontId="1" fillId="0" borderId="9" xfId="2" applyNumberFormat="1" applyFont="1" applyBorder="1" applyAlignment="1" applyProtection="1"/>
    <xf numFmtId="49" fontId="1" fillId="0" borderId="9" xfId="0" applyNumberFormat="1" applyFont="1" applyBorder="1" applyAlignment="1" applyProtection="1">
      <alignment horizontal="left"/>
      <protection locked="0"/>
    </xf>
    <xf numFmtId="0" fontId="3" fillId="0" borderId="0" xfId="7" applyFont="1" applyBorder="1" applyAlignment="1" applyProtection="1">
      <alignment horizontal="center"/>
    </xf>
    <xf numFmtId="0" fontId="7" fillId="0" borderId="0" xfId="7"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7" fillId="0" borderId="7" xfId="10" applyFont="1" applyBorder="1" applyAlignment="1" applyProtection="1">
      <alignment horizontal="left"/>
    </xf>
    <xf numFmtId="0" fontId="7" fillId="0" borderId="32" xfId="10" applyFont="1" applyBorder="1" applyAlignment="1" applyProtection="1">
      <alignment horizontal="fill"/>
    </xf>
    <xf numFmtId="0" fontId="7" fillId="0" borderId="32" xfId="10" applyFont="1" applyBorder="1" applyAlignment="1" applyProtection="1">
      <alignment horizontal="left"/>
    </xf>
    <xf numFmtId="0" fontId="7" fillId="0" borderId="5" xfId="10" applyFont="1" applyBorder="1" applyAlignment="1" applyProtection="1">
      <alignment horizontal="left"/>
    </xf>
    <xf numFmtId="0" fontId="7" fillId="0" borderId="1" xfId="10" applyFont="1" applyBorder="1"/>
    <xf numFmtId="0" fontId="7" fillId="0" borderId="0" xfId="10" applyFont="1" applyBorder="1"/>
    <xf numFmtId="0" fontId="7" fillId="0" borderId="2" xfId="10" applyFont="1" applyBorder="1"/>
    <xf numFmtId="0" fontId="7" fillId="0" borderId="2" xfId="10" applyFont="1" applyBorder="1" applyAlignment="1" applyProtection="1">
      <alignment horizontal="center"/>
    </xf>
    <xf numFmtId="0" fontId="7" fillId="0" borderId="37" xfId="10" applyFont="1" applyBorder="1"/>
    <xf numFmtId="0" fontId="7" fillId="0" borderId="0" xfId="10" applyFont="1" applyBorder="1" applyAlignment="1" applyProtection="1">
      <alignment horizontal="center"/>
    </xf>
    <xf numFmtId="0" fontId="7" fillId="0" borderId="0" xfId="10" applyFont="1" applyBorder="1" applyAlignment="1" applyProtection="1">
      <alignment horizontal="centerContinuous"/>
    </xf>
    <xf numFmtId="0" fontId="7" fillId="0" borderId="2" xfId="10" applyFont="1" applyBorder="1" applyAlignment="1" applyProtection="1">
      <alignment horizontal="centerContinuous"/>
    </xf>
    <xf numFmtId="0" fontId="7" fillId="0" borderId="1" xfId="10" applyFont="1" applyBorder="1" applyAlignment="1" applyProtection="1">
      <alignment horizontal="center"/>
    </xf>
    <xf numFmtId="0" fontId="7" fillId="0" borderId="39" xfId="10" applyFont="1" applyBorder="1" applyAlignment="1" applyProtection="1">
      <alignment horizontal="center"/>
    </xf>
    <xf numFmtId="0" fontId="7" fillId="0" borderId="37" xfId="10" applyFont="1" applyBorder="1" applyAlignment="1" applyProtection="1">
      <alignment horizontal="center"/>
    </xf>
    <xf numFmtId="0" fontId="7" fillId="0" borderId="2" xfId="10" applyFont="1" applyBorder="1" applyAlignment="1">
      <alignment horizontal="centerContinuous"/>
    </xf>
    <xf numFmtId="0" fontId="7" fillId="0" borderId="15" xfId="10" applyFont="1" applyBorder="1" applyAlignment="1" applyProtection="1">
      <alignment horizontal="center"/>
    </xf>
    <xf numFmtId="0" fontId="7" fillId="0" borderId="16" xfId="10" applyFont="1" applyBorder="1" applyAlignment="1" applyProtection="1">
      <alignment horizontal="centerContinuous"/>
    </xf>
    <xf numFmtId="0" fontId="7" fillId="0" borderId="17" xfId="10" applyFont="1" applyBorder="1" applyAlignment="1">
      <alignment horizontal="centerContinuous"/>
    </xf>
    <xf numFmtId="0" fontId="7" fillId="0" borderId="17" xfId="10" applyFont="1" applyBorder="1" applyAlignment="1" applyProtection="1">
      <alignment horizontal="center"/>
    </xf>
    <xf numFmtId="0" fontId="7" fillId="0" borderId="4" xfId="10" applyFont="1" applyBorder="1" applyAlignment="1" applyProtection="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0" fontId="7" fillId="0" borderId="4" xfId="10" applyFont="1" applyBorder="1" applyAlignment="1">
      <alignment horizontal="center"/>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pplyProtection="1">
      <alignment horizontal="center"/>
    </xf>
    <xf numFmtId="0" fontId="7" fillId="0" borderId="3" xfId="10" applyFont="1" applyBorder="1"/>
    <xf numFmtId="0" fontId="26" fillId="0" borderId="0" xfId="10" applyFont="1" applyBorder="1" applyAlignment="1" applyProtection="1">
      <alignment horizontal="left"/>
    </xf>
    <xf numFmtId="0" fontId="7" fillId="0" borderId="7" xfId="10" applyFont="1" applyBorder="1"/>
    <xf numFmtId="0" fontId="26" fillId="0" borderId="32" xfId="10" applyFont="1" applyBorder="1" applyAlignment="1" applyProtection="1">
      <alignment horizontal="left"/>
    </xf>
    <xf numFmtId="0" fontId="7" fillId="0" borderId="32" xfId="10" applyFont="1" applyBorder="1"/>
    <xf numFmtId="0" fontId="7" fillId="0" borderId="5" xfId="10" applyFont="1" applyBorder="1"/>
    <xf numFmtId="0" fontId="7" fillId="0" borderId="0" xfId="10" applyFont="1"/>
    <xf numFmtId="0" fontId="7" fillId="0" borderId="7" xfId="10" applyFont="1" applyBorder="1" applyAlignment="1" applyProtection="1">
      <alignment horizontal="fill"/>
    </xf>
    <xf numFmtId="0" fontId="7" fillId="0" borderId="0" xfId="10" applyFont="1" applyBorder="1" applyAlignment="1">
      <alignment horizontal="centerContinuous"/>
    </xf>
    <xf numFmtId="0" fontId="7" fillId="0" borderId="3" xfId="10" applyFont="1" applyBorder="1" applyAlignment="1" applyProtection="1">
      <alignment horizontal="center"/>
    </xf>
    <xf numFmtId="0" fontId="7" fillId="0" borderId="38" xfId="10" applyFont="1" applyBorder="1" applyAlignment="1" applyProtection="1">
      <alignment horizontal="centerContinuous"/>
    </xf>
    <xf numFmtId="0" fontId="7" fillId="0" borderId="39" xfId="10" applyFont="1" applyBorder="1" applyAlignment="1" applyProtection="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pplyProtection="1">
      <alignment horizontal="centerContinuous"/>
    </xf>
    <xf numFmtId="0" fontId="7" fillId="0" borderId="16" xfId="10" applyFont="1" applyBorder="1" applyAlignment="1">
      <alignment horizontal="centerContinuous"/>
    </xf>
    <xf numFmtId="0" fontId="7" fillId="0" borderId="18" xfId="10" applyFont="1" applyBorder="1" applyAlignment="1" applyProtection="1">
      <alignment horizontal="center"/>
    </xf>
    <xf numFmtId="0" fontId="7" fillId="0" borderId="18" xfId="10" applyFont="1" applyBorder="1" applyAlignment="1" applyProtection="1">
      <alignment horizontal="centerContinuous"/>
    </xf>
    <xf numFmtId="0" fontId="7" fillId="0" borderId="17" xfId="10" applyFont="1" applyBorder="1" applyAlignment="1" applyProtection="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Alignment="1" applyProtection="1">
      <protection locked="0"/>
    </xf>
    <xf numFmtId="41" fontId="1" fillId="0" borderId="43" xfId="0" applyNumberFormat="1" applyFont="1" applyBorder="1" applyAlignment="1" applyProtection="1">
      <protection locked="0"/>
    </xf>
    <xf numFmtId="0" fontId="2" fillId="0" borderId="0" xfId="7" applyFont="1" applyBorder="1" applyAlignment="1" applyProtection="1">
      <alignment horizontal="center"/>
    </xf>
    <xf numFmtId="0" fontId="5" fillId="0" borderId="0" xfId="8" applyFont="1" applyBorder="1" applyAlignment="1" applyProtection="1">
      <alignment horizontal="center"/>
    </xf>
    <xf numFmtId="41" fontId="7" fillId="0" borderId="0" xfId="7" applyNumberFormat="1" applyFont="1" applyBorder="1" applyProtection="1">
      <protection locked="0"/>
    </xf>
    <xf numFmtId="41" fontId="7" fillId="0" borderId="0" xfId="7" applyNumberFormat="1" applyFont="1" applyBorder="1" applyProtection="1"/>
    <xf numFmtId="42" fontId="7" fillId="0" borderId="0" xfId="7" applyNumberFormat="1" applyFont="1" applyBorder="1" applyProtection="1"/>
    <xf numFmtId="42" fontId="7" fillId="0" borderId="0" xfId="7" applyNumberFormat="1" applyFont="1" applyBorder="1"/>
    <xf numFmtId="0" fontId="7" fillId="0" borderId="32" xfId="7" applyFont="1" applyBorder="1" applyAlignment="1" applyProtection="1">
      <alignment horizontal="centerContinuous"/>
    </xf>
    <xf numFmtId="0" fontId="7" fillId="0" borderId="32" xfId="0" applyFont="1" applyBorder="1" applyAlignment="1">
      <alignment horizontal="centerContinuous"/>
    </xf>
    <xf numFmtId="41" fontId="7" fillId="0" borderId="4" xfId="7" applyNumberFormat="1" applyFont="1" applyFill="1" applyBorder="1" applyProtection="1">
      <protection locked="0"/>
    </xf>
    <xf numFmtId="41" fontId="7" fillId="0" borderId="42" xfId="7" applyNumberFormat="1" applyFont="1" applyFill="1" applyBorder="1" applyProtection="1">
      <protection locked="0"/>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41" fontId="1" fillId="0" borderId="26" xfId="0" applyNumberFormat="1" applyFont="1" applyBorder="1" applyProtection="1"/>
    <xf numFmtId="41" fontId="1" fillId="0" borderId="43" xfId="0" applyNumberFormat="1" applyFont="1" applyBorder="1" applyProtection="1"/>
    <xf numFmtId="42" fontId="1" fillId="0" borderId="43" xfId="0" applyNumberFormat="1" applyFont="1" applyBorder="1" applyProtection="1"/>
    <xf numFmtId="41" fontId="1" fillId="0" borderId="4" xfId="0" applyNumberFormat="1" applyFont="1" applyBorder="1" applyAlignment="1" applyProtection="1">
      <alignment horizontal="center"/>
      <protection locked="0"/>
    </xf>
    <xf numFmtId="41" fontId="1" fillId="0" borderId="42" xfId="0" applyNumberFormat="1" applyFont="1" applyBorder="1" applyProtection="1"/>
    <xf numFmtId="42" fontId="1" fillId="0" borderId="26" xfId="0" applyNumberFormat="1" applyFont="1" applyBorder="1" applyProtection="1"/>
    <xf numFmtId="41" fontId="1" fillId="0" borderId="4" xfId="0" applyNumberFormat="1" applyFont="1" applyBorder="1" applyProtection="1"/>
    <xf numFmtId="0" fontId="7" fillId="0" borderId="3" xfId="0" applyFont="1" applyBorder="1"/>
    <xf numFmtId="0" fontId="1" fillId="0" borderId="8" xfId="0" applyFont="1" applyBorder="1" applyProtection="1">
      <protection locked="0"/>
    </xf>
    <xf numFmtId="0" fontId="1" fillId="0" borderId="9" xfId="0" applyFont="1" applyBorder="1" applyProtection="1"/>
    <xf numFmtId="0" fontId="1" fillId="0" borderId="10" xfId="0" applyFont="1" applyBorder="1" applyProtection="1"/>
    <xf numFmtId="41" fontId="1" fillId="0" borderId="4" xfId="0" applyNumberFormat="1" applyFont="1" applyBorder="1" applyAlignment="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Border="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32"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xf>
    <xf numFmtId="0" fontId="1" fillId="0" borderId="8" xfId="0" applyFont="1" applyBorder="1" applyAlignment="1">
      <alignment horizontal="center"/>
    </xf>
    <xf numFmtId="0" fontId="1" fillId="0" borderId="32" xfId="0" applyFont="1" applyBorder="1" applyAlignment="1"/>
    <xf numFmtId="0" fontId="1" fillId="0" borderId="0" xfId="0" applyFont="1" applyAlignment="1">
      <alignment horizontal="right"/>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NumberFormat="1" applyFont="1" applyBorder="1" applyProtection="1">
      <protection locked="0"/>
    </xf>
    <xf numFmtId="0" fontId="1" fillId="0" borderId="77" xfId="0" applyNumberFormat="1" applyFont="1" applyBorder="1" applyProtection="1">
      <protection locked="0"/>
    </xf>
    <xf numFmtId="0" fontId="1" fillId="0" borderId="79" xfId="0" applyNumberFormat="1" applyFont="1" applyBorder="1" applyProtection="1">
      <protection locked="0"/>
    </xf>
    <xf numFmtId="0" fontId="1" fillId="0" borderId="9" xfId="0" applyNumberFormat="1" applyFont="1" applyBorder="1" applyProtection="1">
      <protection locked="0"/>
    </xf>
    <xf numFmtId="0" fontId="1" fillId="0" borderId="42" xfId="0" applyNumberFormat="1" applyFont="1" applyBorder="1" applyProtection="1">
      <protection locked="0"/>
    </xf>
    <xf numFmtId="0" fontId="1" fillId="0" borderId="10" xfId="0" applyNumberFormat="1" applyFont="1" applyBorder="1" applyProtection="1">
      <protection locked="0"/>
    </xf>
    <xf numFmtId="0" fontId="1" fillId="0" borderId="52" xfId="0" applyNumberFormat="1" applyFont="1" applyBorder="1" applyProtection="1">
      <protection locked="0"/>
    </xf>
    <xf numFmtId="0" fontId="1" fillId="0" borderId="27" xfId="0" applyNumberFormat="1" applyFont="1" applyBorder="1" applyProtection="1">
      <protection locked="0"/>
    </xf>
    <xf numFmtId="0" fontId="1" fillId="0" borderId="71" xfId="0" applyNumberFormat="1"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NumberFormat="1" applyFont="1" applyBorder="1" applyProtection="1">
      <protection locked="0"/>
    </xf>
    <xf numFmtId="0" fontId="1" fillId="0" borderId="70" xfId="0" applyNumberFormat="1" applyFont="1" applyBorder="1" applyProtection="1">
      <protection locked="0"/>
    </xf>
    <xf numFmtId="0" fontId="15" fillId="0" borderId="0" xfId="0" applyFont="1" applyBorder="1" applyAlignment="1">
      <alignment horizontal="centerContinuous"/>
    </xf>
    <xf numFmtId="0" fontId="7" fillId="0" borderId="18" xfId="0" applyFont="1" applyBorder="1" applyAlignment="1">
      <alignment horizontal="centerContinuous"/>
    </xf>
    <xf numFmtId="0" fontId="1" fillId="0" borderId="2" xfId="0" applyNumberFormat="1"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applyBorder="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Border="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Border="1" applyAlignment="1" applyProtection="1">
      <alignment horizontal="right"/>
    </xf>
    <xf numFmtId="41" fontId="1" fillId="0" borderId="0" xfId="0" applyNumberFormat="1" applyFont="1" applyBorder="1" applyProtection="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49" fontId="1" fillId="0" borderId="0" xfId="0" applyNumberFormat="1" applyFont="1" applyProtection="1">
      <protection locked="0"/>
    </xf>
    <xf numFmtId="0" fontId="1" fillId="0" borderId="0" xfId="0" applyFont="1" applyBorder="1" applyAlignment="1"/>
    <xf numFmtId="0" fontId="1" fillId="0" borderId="9" xfId="0" applyFont="1" applyBorder="1" applyAlignment="1">
      <alignment horizontal="left"/>
    </xf>
    <xf numFmtId="0" fontId="1" fillId="0" borderId="32"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3" fillId="0" borderId="7" xfId="0" applyFont="1" applyBorder="1" applyAlignment="1">
      <alignment horizontal="center"/>
    </xf>
    <xf numFmtId="0" fontId="10" fillId="0" borderId="16" xfId="0" applyFont="1" applyBorder="1" applyAlignment="1">
      <alignment horizontal="center"/>
    </xf>
    <xf numFmtId="0" fontId="1" fillId="0" borderId="0" xfId="0" applyFont="1" applyAlignment="1">
      <alignment horizontal="left"/>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0" fontId="1" fillId="0" borderId="0" xfId="0" applyFont="1" applyFill="1"/>
    <xf numFmtId="42" fontId="1" fillId="0" borderId="0" xfId="0" applyNumberFormat="1" applyFont="1" applyBorder="1" applyProtection="1"/>
    <xf numFmtId="0" fontId="1" fillId="0" borderId="0" xfId="0" applyFont="1" applyFill="1" applyAlignment="1">
      <alignment horizontal="center"/>
    </xf>
    <xf numFmtId="0" fontId="1" fillId="0" borderId="38" xfId="0" applyFont="1" applyFill="1" applyBorder="1"/>
    <xf numFmtId="0" fontId="1" fillId="0" borderId="39" xfId="0" applyFont="1" applyFill="1" applyBorder="1"/>
    <xf numFmtId="0" fontId="1" fillId="0" borderId="40" xfId="0" applyFont="1" applyFill="1" applyBorder="1"/>
    <xf numFmtId="41" fontId="1" fillId="0" borderId="0" xfId="0" applyNumberFormat="1" applyFont="1" applyFill="1" applyBorder="1"/>
    <xf numFmtId="41" fontId="1" fillId="0" borderId="0" xfId="0" applyNumberFormat="1" applyFont="1" applyFill="1" applyBorder="1" applyProtection="1"/>
    <xf numFmtId="0" fontId="1" fillId="0" borderId="7" xfId="0" applyFont="1" applyFill="1" applyBorder="1"/>
    <xf numFmtId="0" fontId="1" fillId="0" borderId="32" xfId="0" applyFont="1" applyFill="1" applyBorder="1"/>
    <xf numFmtId="0" fontId="1" fillId="0" borderId="5" xfId="0" applyFont="1" applyFill="1" applyBorder="1"/>
    <xf numFmtId="0" fontId="1" fillId="0" borderId="0" xfId="0" applyFont="1" applyAlignment="1">
      <alignment horizontal="center"/>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3" xfId="2" applyFont="1" applyBorder="1" applyAlignment="1">
      <alignment horizontal="center"/>
    </xf>
    <xf numFmtId="0" fontId="1" fillId="0" borderId="0" xfId="2" applyFont="1" applyBorder="1" applyAlignment="1">
      <alignment horizontal="center"/>
    </xf>
    <xf numFmtId="0" fontId="3" fillId="0" borderId="0" xfId="2"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3" fillId="0" borderId="7"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49" xfId="0" applyFont="1" applyBorder="1" applyAlignment="1"/>
    <xf numFmtId="0" fontId="1" fillId="0" borderId="8" xfId="0" applyFont="1" applyBorder="1" applyAlignment="1">
      <alignment horizontal="center"/>
    </xf>
    <xf numFmtId="0" fontId="1" fillId="0" borderId="0" xfId="0" applyFont="1" applyAlignment="1">
      <alignment horizontal="right"/>
    </xf>
    <xf numFmtId="0" fontId="0" fillId="0" borderId="40" xfId="0" applyBorder="1"/>
    <xf numFmtId="0" fontId="0" fillId="0" borderId="2" xfId="0" applyBorder="1"/>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41" fontId="1" fillId="0" borderId="64" xfId="0" applyNumberFormat="1" applyFont="1" applyBorder="1" applyAlignment="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0" fillId="0" borderId="0" xfId="0" applyFont="1" applyBorder="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0" fontId="2" fillId="0" borderId="0" xfId="0" applyNumberFormat="1" applyFont="1" applyAlignment="1">
      <alignment horizontal="center"/>
    </xf>
    <xf numFmtId="41" fontId="1" fillId="3" borderId="32" xfId="0" applyNumberFormat="1" applyFont="1" applyFill="1" applyBorder="1"/>
    <xf numFmtId="41" fontId="1" fillId="3" borderId="0" xfId="0" applyNumberFormat="1" applyFont="1" applyFill="1"/>
    <xf numFmtId="41" fontId="1" fillId="3" borderId="32" xfId="0" applyNumberFormat="1" applyFont="1" applyFill="1" applyBorder="1" applyProtection="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applyProtection="1"/>
    <xf numFmtId="41" fontId="1" fillId="3" borderId="7" xfId="0" applyNumberFormat="1" applyFont="1" applyFill="1" applyBorder="1"/>
    <xf numFmtId="41" fontId="1" fillId="3" borderId="5" xfId="0" applyNumberFormat="1" applyFont="1" applyFill="1" applyBorder="1"/>
    <xf numFmtId="41" fontId="1" fillId="3" borderId="7" xfId="0" applyNumberFormat="1" applyFont="1" applyFill="1" applyBorder="1" applyProtection="1"/>
    <xf numFmtId="41" fontId="1" fillId="3" borderId="0" xfId="0" applyNumberFormat="1" applyFont="1" applyFill="1" applyBorder="1" applyProtection="1"/>
    <xf numFmtId="41" fontId="1" fillId="3" borderId="9" xfId="0" applyNumberFormat="1" applyFont="1" applyFill="1" applyBorder="1" applyProtection="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42"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1" fillId="3" borderId="42" xfId="0" applyNumberFormat="1" applyFont="1" applyFill="1" applyBorder="1" applyProtection="1"/>
    <xf numFmtId="42" fontId="1" fillId="3" borderId="10" xfId="2" applyNumberFormat="1" applyFont="1" applyFill="1" applyBorder="1" applyProtection="1"/>
    <xf numFmtId="42" fontId="1" fillId="3" borderId="40" xfId="2" applyNumberFormat="1" applyFont="1" applyFill="1" applyBorder="1" applyProtection="1"/>
    <xf numFmtId="42" fontId="1" fillId="3" borderId="29" xfId="2" applyNumberFormat="1" applyFont="1" applyFill="1" applyBorder="1"/>
    <xf numFmtId="42" fontId="1" fillId="3" borderId="29" xfId="0" applyNumberFormat="1" applyFont="1" applyFill="1" applyBorder="1"/>
    <xf numFmtId="42" fontId="7" fillId="3" borderId="29" xfId="10" applyNumberFormat="1" applyFont="1" applyFill="1" applyBorder="1" applyProtection="1"/>
    <xf numFmtId="42" fontId="7" fillId="3" borderId="27" xfId="10" applyNumberFormat="1" applyFont="1" applyFill="1" applyBorder="1" applyAlignment="1" applyProtection="1">
      <alignment horizontal="left"/>
    </xf>
    <xf numFmtId="41" fontId="7" fillId="3" borderId="27" xfId="10" applyNumberFormat="1" applyFont="1" applyFill="1" applyBorder="1" applyAlignment="1" applyProtection="1">
      <alignment horizontal="fill"/>
    </xf>
    <xf numFmtId="41" fontId="7" fillId="3" borderId="27" xfId="10" applyNumberFormat="1" applyFont="1" applyFill="1" applyBorder="1" applyAlignment="1" applyProtection="1">
      <alignment horizontal="left"/>
    </xf>
    <xf numFmtId="42" fontId="1" fillId="3" borderId="42" xfId="2" applyNumberFormat="1" applyFont="1" applyFill="1" applyBorder="1" applyProtection="1"/>
    <xf numFmtId="42" fontId="1" fillId="3" borderId="43" xfId="0" applyNumberFormat="1" applyFont="1" applyFill="1" applyBorder="1" applyAlignment="1" applyProtection="1">
      <alignment horizontal="centerContinuous"/>
    </xf>
    <xf numFmtId="41" fontId="1" fillId="3" borderId="43" xfId="0" applyNumberFormat="1" applyFont="1" applyFill="1" applyBorder="1" applyAlignment="1" applyProtection="1">
      <alignment horizontal="centerContinuous"/>
    </xf>
    <xf numFmtId="42" fontId="1" fillId="3" borderId="56" xfId="0" applyNumberFormat="1" applyFont="1" applyFill="1" applyBorder="1" applyAlignment="1" applyProtection="1">
      <alignment horizontal="centerContinuous"/>
    </xf>
    <xf numFmtId="42" fontId="1" fillId="3" borderId="43" xfId="0" applyNumberFormat="1" applyFont="1" applyFill="1" applyBorder="1" applyAlignment="1" applyProtection="1"/>
    <xf numFmtId="42" fontId="1" fillId="3" borderId="56" xfId="0" applyNumberFormat="1" applyFont="1" applyFill="1" applyBorder="1" applyAlignment="1" applyProtection="1"/>
    <xf numFmtId="42" fontId="5" fillId="3" borderId="27" xfId="9" applyNumberFormat="1" applyFont="1" applyFill="1" applyBorder="1" applyAlignment="1" applyProtection="1">
      <alignment horizontal="fill"/>
    </xf>
    <xf numFmtId="42" fontId="5" fillId="3" borderId="27" xfId="9" applyNumberFormat="1" applyFont="1" applyFill="1" applyBorder="1"/>
    <xf numFmtId="42" fontId="5" fillId="3" borderId="27" xfId="6" applyNumberFormat="1" applyFont="1" applyFill="1" applyBorder="1" applyAlignment="1" applyProtection="1">
      <alignment horizontal="center"/>
    </xf>
    <xf numFmtId="42" fontId="5" fillId="3" borderId="29" xfId="6" applyNumberFormat="1" applyFont="1" applyFill="1" applyBorder="1" applyProtection="1"/>
    <xf numFmtId="42" fontId="5" fillId="3" borderId="27" xfId="6" applyNumberFormat="1" applyFont="1" applyFill="1" applyBorder="1" applyProtection="1"/>
    <xf numFmtId="0" fontId="0" fillId="0" borderId="0" xfId="0" applyFill="1"/>
    <xf numFmtId="42" fontId="1" fillId="3" borderId="64" xfId="0" applyNumberFormat="1" applyFont="1" applyFill="1" applyBorder="1" applyProtection="1"/>
    <xf numFmtId="42" fontId="1" fillId="3" borderId="59" xfId="0" applyNumberFormat="1" applyFont="1" applyFill="1" applyBorder="1" applyProtection="1"/>
    <xf numFmtId="42" fontId="7" fillId="3" borderId="42" xfId="7" applyNumberFormat="1" applyFont="1" applyFill="1" applyBorder="1" applyProtection="1"/>
    <xf numFmtId="42" fontId="7" fillId="3" borderId="42" xfId="7" applyNumberFormat="1" applyFont="1" applyFill="1" applyBorder="1"/>
    <xf numFmtId="41" fontId="1" fillId="3" borderId="43" xfId="0" applyNumberFormat="1" applyFont="1" applyFill="1" applyBorder="1" applyProtection="1"/>
    <xf numFmtId="42" fontId="1" fillId="3" borderId="43" xfId="0" applyNumberFormat="1" applyFont="1" applyFill="1" applyBorder="1" applyProtection="1"/>
    <xf numFmtId="42" fontId="1" fillId="3" borderId="56" xfId="0" applyNumberFormat="1" applyFont="1" applyFill="1" applyBorder="1" applyProtection="1"/>
    <xf numFmtId="42" fontId="1" fillId="3" borderId="27" xfId="0" applyNumberFormat="1" applyFont="1" applyFill="1" applyBorder="1" applyProtection="1"/>
    <xf numFmtId="41" fontId="1" fillId="3" borderId="27" xfId="0" applyNumberFormat="1" applyFont="1" applyFill="1" applyBorder="1" applyAlignment="1" applyProtection="1">
      <alignment horizontal="right"/>
    </xf>
    <xf numFmtId="41" fontId="1" fillId="3" borderId="59" xfId="0" applyNumberFormat="1" applyFont="1" applyFill="1" applyBorder="1" applyProtection="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pplyProtection="1">
      <alignment horizontal="right"/>
    </xf>
    <xf numFmtId="41" fontId="1" fillId="3" borderId="56" xfId="0" applyNumberFormat="1" applyFont="1" applyFill="1" applyBorder="1" applyAlignment="1" applyProtection="1">
      <alignment horizontal="right"/>
    </xf>
    <xf numFmtId="41" fontId="1" fillId="3" borderId="27" xfId="0" applyNumberFormat="1" applyFont="1" applyFill="1" applyBorder="1" applyProtection="1"/>
    <xf numFmtId="41" fontId="1" fillId="3" borderId="56" xfId="0" applyNumberFormat="1" applyFont="1" applyFill="1" applyBorder="1" applyProtection="1"/>
    <xf numFmtId="41" fontId="1" fillId="3" borderId="37" xfId="0" applyNumberFormat="1" applyFont="1" applyFill="1" applyBorder="1" applyProtection="1"/>
    <xf numFmtId="41" fontId="1" fillId="3" borderId="42" xfId="0" applyNumberFormat="1" applyFont="1" applyFill="1" applyBorder="1" applyAlignment="1">
      <alignment horizontal="right"/>
    </xf>
    <xf numFmtId="41" fontId="1" fillId="3" borderId="4" xfId="0" applyNumberFormat="1" applyFont="1" applyFill="1" applyBorder="1" applyProtection="1"/>
    <xf numFmtId="41" fontId="1" fillId="3" borderId="42" xfId="0" applyNumberFormat="1" applyFont="1" applyFill="1" applyBorder="1" applyProtection="1"/>
    <xf numFmtId="0" fontId="10" fillId="0" borderId="8" xfId="0" applyFont="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applyProtection="1"/>
    <xf numFmtId="49" fontId="1" fillId="0" borderId="8" xfId="0" applyNumberFormat="1" applyFont="1" applyBorder="1" applyProtection="1"/>
    <xf numFmtId="0" fontId="1" fillId="0" borderId="4" xfId="0" applyFont="1" applyBorder="1" applyAlignment="1" applyProtection="1">
      <alignment horizontal="center"/>
    </xf>
    <xf numFmtId="49" fontId="1" fillId="0" borderId="42" xfId="0" applyNumberFormat="1" applyFont="1" applyBorder="1" applyAlignment="1" applyProtection="1">
      <alignment horizontal="center"/>
      <protection locked="0"/>
    </xf>
    <xf numFmtId="49" fontId="1" fillId="0" borderId="7" xfId="0" applyNumberFormat="1" applyFont="1" applyBorder="1" applyProtection="1"/>
    <xf numFmtId="49" fontId="1" fillId="0" borderId="32" xfId="0" applyNumberFormat="1" applyFont="1" applyBorder="1" applyProtection="1"/>
    <xf numFmtId="0" fontId="1" fillId="0" borderId="9" xfId="0" applyFont="1" applyBorder="1" applyAlignment="1">
      <alignment horizontal="left"/>
    </xf>
    <xf numFmtId="0" fontId="1" fillId="0" borderId="32" xfId="0" applyFont="1" applyBorder="1" applyAlignment="1">
      <alignment horizontal="left"/>
    </xf>
    <xf numFmtId="0" fontId="1" fillId="0" borderId="32"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right"/>
    </xf>
    <xf numFmtId="0" fontId="1" fillId="0" borderId="3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42" fontId="7" fillId="0" borderId="42" xfId="7" applyNumberFormat="1" applyFont="1" applyFill="1" applyBorder="1" applyProtection="1"/>
    <xf numFmtId="0" fontId="1" fillId="0" borderId="37" xfId="0"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applyProtection="1"/>
    <xf numFmtId="42" fontId="1" fillId="3" borderId="4" xfId="0" applyNumberFormat="1" applyFont="1" applyFill="1" applyBorder="1" applyProtection="1"/>
    <xf numFmtId="41" fontId="1" fillId="3" borderId="42" xfId="0" applyNumberFormat="1" applyFont="1" applyFill="1" applyBorder="1" applyAlignment="1" applyProtection="1">
      <alignment horizontal="right"/>
    </xf>
    <xf numFmtId="42" fontId="1" fillId="3" borderId="42" xfId="0" applyNumberFormat="1" applyFont="1" applyFill="1" applyBorder="1" applyAlignment="1" applyProtection="1"/>
    <xf numFmtId="0" fontId="1" fillId="0" borderId="0" xfId="0" applyFont="1" applyAlignment="1">
      <alignment horizontal="right"/>
    </xf>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0" xfId="0" applyNumberFormat="1" applyFont="1" applyBorder="1" applyAlignment="1" applyProtection="1">
      <protection locked="0"/>
    </xf>
    <xf numFmtId="0" fontId="1" fillId="0" borderId="9" xfId="0" applyNumberFormat="1" applyFont="1" applyBorder="1" applyProtection="1"/>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10" xfId="0" applyFont="1" applyBorder="1" applyProtection="1">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32" xfId="0" applyNumberFormat="1" applyFont="1" applyFill="1" applyBorder="1" applyProtection="1">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xf numFmtId="0" fontId="1"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8"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1" xfId="0" applyFont="1" applyBorder="1" applyAlignment="1">
      <alignment horizontal="center"/>
    </xf>
    <xf numFmtId="0" fontId="1" fillId="0" borderId="0" xfId="0" applyFont="1" applyAlignment="1">
      <alignment horizontal="right"/>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32" xfId="0" applyNumberFormat="1" applyFont="1" applyFill="1" applyBorder="1"/>
    <xf numFmtId="42" fontId="1" fillId="3" borderId="0" xfId="0" applyNumberFormat="1" applyFont="1" applyFill="1"/>
    <xf numFmtId="0" fontId="1" fillId="0" borderId="32" xfId="3" applyFont="1" applyBorder="1" applyAlignment="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Border="1" applyProtection="1">
      <protection locked="0"/>
    </xf>
    <xf numFmtId="0" fontId="1" fillId="0" borderId="2" xfId="3" applyFont="1" applyBorder="1" applyProtection="1">
      <protection locked="0"/>
    </xf>
    <xf numFmtId="0" fontId="1" fillId="0" borderId="32" xfId="3" applyFont="1" applyBorder="1" applyProtection="1">
      <protection locked="0"/>
    </xf>
    <xf numFmtId="0" fontId="1" fillId="0" borderId="9" xfId="0" applyFont="1" applyBorder="1" applyProtection="1">
      <protection locked="0"/>
    </xf>
    <xf numFmtId="0" fontId="1" fillId="0" borderId="74" xfId="0" applyFont="1" applyBorder="1" applyAlignment="1" applyProtection="1">
      <alignment horizontal="center"/>
      <protection locked="0"/>
    </xf>
    <xf numFmtId="0" fontId="1" fillId="0" borderId="42" xfId="0" applyFont="1" applyBorder="1" applyProtection="1">
      <protection locked="0"/>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42" fontId="1" fillId="0" borderId="43" xfId="0" applyNumberFormat="1" applyFont="1" applyFill="1" applyBorder="1" applyProtection="1"/>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9" xfId="0" applyFont="1" applyBorder="1" applyAlignment="1"/>
    <xf numFmtId="0" fontId="1" fillId="0" borderId="10" xfId="0" applyFont="1" applyBorder="1" applyAlignment="1"/>
    <xf numFmtId="0" fontId="1" fillId="0" borderId="37" xfId="0" applyFont="1" applyBorder="1" applyAlignment="1">
      <alignment horizontal="center"/>
    </xf>
    <xf numFmtId="0" fontId="1" fillId="0" borderId="1" xfId="0" applyFont="1" applyBorder="1" applyAlignment="1">
      <alignment horizontal="center"/>
    </xf>
    <xf numFmtId="49" fontId="1" fillId="0" borderId="10" xfId="0" applyNumberFormat="1" applyFont="1" applyBorder="1" applyAlignment="1" applyProtection="1">
      <alignment horizontal="right"/>
      <protection locked="0"/>
    </xf>
    <xf numFmtId="0" fontId="1" fillId="0" borderId="42" xfId="0" applyFont="1" applyBorder="1" applyAlignment="1">
      <alignment horizontal="center" vertical="top"/>
    </xf>
    <xf numFmtId="0" fontId="1" fillId="0" borderId="4" xfId="0" applyFont="1" applyBorder="1" applyAlignment="1">
      <alignment horizontal="center" vertical="top"/>
    </xf>
    <xf numFmtId="0" fontId="1" fillId="0" borderId="42" xfId="0" applyFont="1" applyBorder="1" applyAlignment="1"/>
    <xf numFmtId="0" fontId="7" fillId="0" borderId="11" xfId="10" applyFont="1" applyFill="1" applyBorder="1" applyAlignment="1" applyProtection="1">
      <alignment horizontal="left"/>
      <protection locked="0"/>
    </xf>
    <xf numFmtId="41" fontId="1" fillId="0" borderId="4" xfId="0" applyNumberFormat="1" applyFont="1" applyFill="1" applyBorder="1" applyAlignment="1" applyProtection="1">
      <protection locked="0"/>
    </xf>
    <xf numFmtId="41" fontId="1" fillId="0" borderId="42" xfId="0" applyNumberFormat="1" applyFont="1" applyFill="1" applyBorder="1" applyAlignment="1" applyProtection="1">
      <protection locked="0"/>
    </xf>
    <xf numFmtId="42" fontId="7" fillId="3" borderId="5" xfId="10" applyNumberFormat="1" applyFont="1" applyFill="1" applyBorder="1" applyProtection="1"/>
    <xf numFmtId="0" fontId="18" fillId="0" borderId="6" xfId="3" applyFont="1" applyBorder="1" applyAlignment="1">
      <alignment horizontal="center"/>
    </xf>
    <xf numFmtId="0" fontId="18" fillId="0" borderId="0" xfId="3" applyFont="1" applyBorder="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49" xfId="0" applyFont="1" applyBorder="1" applyAlignment="1">
      <alignment horizontal="center"/>
    </xf>
    <xf numFmtId="0" fontId="1" fillId="0" borderId="32" xfId="0" applyFont="1" applyBorder="1" applyAlignment="1" applyProtection="1">
      <protection locked="0"/>
    </xf>
    <xf numFmtId="0" fontId="1" fillId="0" borderId="0" xfId="0" applyFont="1" applyBorder="1" applyAlignment="1">
      <alignment horizontal="left"/>
    </xf>
    <xf numFmtId="0" fontId="1" fillId="0" borderId="32"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9" xfId="0" applyFont="1" applyBorder="1" applyAlignment="1">
      <alignment horizontal="left"/>
    </xf>
    <xf numFmtId="0" fontId="1" fillId="0" borderId="32" xfId="0" applyFont="1" applyBorder="1" applyAlignment="1" applyProtection="1">
      <alignment horizontal="center"/>
      <protection locked="0"/>
    </xf>
    <xf numFmtId="0" fontId="3" fillId="0" borderId="0" xfId="0" applyFont="1" applyBorder="1" applyAlignment="1">
      <alignment horizontal="center"/>
    </xf>
    <xf numFmtId="0" fontId="1" fillId="0" borderId="0" xfId="0" applyFont="1" applyBorder="1" applyAlignment="1"/>
    <xf numFmtId="0" fontId="29" fillId="0" borderId="6" xfId="0" applyFont="1" applyBorder="1" applyAlignment="1">
      <alignment horizontal="center"/>
    </xf>
    <xf numFmtId="0" fontId="29" fillId="0" borderId="0" xfId="0" applyFont="1" applyBorder="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9" xfId="0" applyFont="1" applyBorder="1" applyAlignment="1"/>
    <xf numFmtId="0" fontId="1" fillId="0" borderId="10" xfId="0" applyFont="1" applyBorder="1" applyAlignment="1"/>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9" xfId="0" applyNumberFormat="1" applyFont="1" applyBorder="1" applyAlignment="1" applyProtection="1">
      <alignment horizontal="left"/>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7" fillId="0" borderId="8" xfId="10" applyFont="1" applyBorder="1" applyAlignment="1" applyProtection="1">
      <alignment horizontal="right"/>
    </xf>
    <xf numFmtId="0" fontId="7" fillId="0" borderId="9" xfId="10" applyFont="1" applyBorder="1" applyAlignment="1" applyProtection="1">
      <alignment horizontal="right"/>
    </xf>
    <xf numFmtId="0" fontId="7" fillId="0" borderId="10" xfId="10" applyFont="1" applyBorder="1" applyAlignment="1" applyProtection="1">
      <alignment horizontal="right"/>
    </xf>
    <xf numFmtId="0" fontId="16" fillId="0" borderId="38" xfId="10" applyFont="1" applyBorder="1" applyAlignment="1" applyProtection="1">
      <alignment horizontal="center"/>
    </xf>
    <xf numFmtId="0" fontId="16" fillId="0" borderId="39" xfId="10" applyFont="1" applyBorder="1" applyAlignment="1" applyProtection="1">
      <alignment horizontal="center"/>
    </xf>
    <xf numFmtId="0" fontId="16" fillId="0" borderId="40" xfId="10" applyFont="1" applyBorder="1" applyAlignment="1" applyProtection="1">
      <alignment horizontal="center"/>
    </xf>
    <xf numFmtId="0" fontId="16" fillId="0" borderId="3" xfId="10" applyFont="1" applyBorder="1" applyAlignment="1" applyProtection="1">
      <alignment horizontal="center"/>
    </xf>
    <xf numFmtId="0" fontId="16" fillId="0" borderId="0" xfId="10" applyFont="1" applyBorder="1" applyAlignment="1" applyProtection="1">
      <alignment horizontal="center"/>
    </xf>
    <xf numFmtId="0" fontId="16" fillId="0" borderId="2" xfId="10" applyFont="1" applyBorder="1" applyAlignment="1" applyProtection="1">
      <alignment horizontal="center"/>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0" fontId="7" fillId="0" borderId="8" xfId="10" applyFont="1" applyBorder="1" applyAlignment="1" applyProtection="1">
      <alignment horizontal="center"/>
    </xf>
    <xf numFmtId="0" fontId="7" fillId="0" borderId="9" xfId="10" applyFont="1" applyBorder="1" applyAlignment="1" applyProtection="1">
      <alignment horizontal="center"/>
    </xf>
    <xf numFmtId="0" fontId="7" fillId="0" borderId="10" xfId="10" applyFont="1" applyBorder="1" applyAlignment="1" applyProtection="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pplyProtection="1">
      <alignment horizontal="center"/>
    </xf>
    <xf numFmtId="0" fontId="5" fillId="0" borderId="16" xfId="6" applyFont="1" applyBorder="1" applyAlignment="1" applyProtection="1">
      <alignment horizontal="center"/>
    </xf>
    <xf numFmtId="0" fontId="5" fillId="0" borderId="17" xfId="6" applyFont="1" applyBorder="1" applyAlignment="1" applyProtection="1">
      <alignment horizontal="center"/>
    </xf>
    <xf numFmtId="0" fontId="5" fillId="0" borderId="8" xfId="6" applyFont="1" applyBorder="1" applyAlignment="1" applyProtection="1">
      <alignment horizontal="right"/>
    </xf>
    <xf numFmtId="0" fontId="5" fillId="0" borderId="9" xfId="6" applyFont="1" applyBorder="1" applyAlignment="1" applyProtection="1">
      <alignment horizontal="right"/>
    </xf>
    <xf numFmtId="0" fontId="5" fillId="0" borderId="10" xfId="6" applyFont="1" applyBorder="1" applyAlignment="1" applyProtection="1">
      <alignment horizontal="right"/>
    </xf>
    <xf numFmtId="0" fontId="3" fillId="0" borderId="38" xfId="9" applyFont="1" applyBorder="1" applyAlignment="1" applyProtection="1">
      <alignment horizontal="center"/>
    </xf>
    <xf numFmtId="0" fontId="3" fillId="0" borderId="39" xfId="9" applyFont="1" applyBorder="1" applyAlignment="1" applyProtection="1">
      <alignment horizontal="center"/>
    </xf>
    <xf numFmtId="0" fontId="3" fillId="0" borderId="40" xfId="9" applyFont="1" applyBorder="1" applyAlignment="1" applyProtection="1">
      <alignment horizontal="center"/>
    </xf>
    <xf numFmtId="0" fontId="3" fillId="0" borderId="3"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5" fillId="0" borderId="8" xfId="9" applyFont="1" applyBorder="1" applyAlignment="1" applyProtection="1">
      <alignment horizontal="right"/>
    </xf>
    <xf numFmtId="0" fontId="5" fillId="0" borderId="9" xfId="9" applyFont="1" applyBorder="1" applyAlignment="1" applyProtection="1">
      <alignment horizontal="right"/>
    </xf>
    <xf numFmtId="0" fontId="5" fillId="0" borderId="10" xfId="9" applyFont="1" applyBorder="1" applyAlignment="1" applyProtection="1">
      <alignment horizontal="right"/>
    </xf>
    <xf numFmtId="0" fontId="3" fillId="0" borderId="38" xfId="6" applyFont="1" applyBorder="1" applyAlignment="1" applyProtection="1">
      <alignment horizontal="center"/>
    </xf>
    <xf numFmtId="0" fontId="3" fillId="0" borderId="39" xfId="6" applyFont="1" applyBorder="1" applyAlignment="1" applyProtection="1">
      <alignment horizontal="center"/>
    </xf>
    <xf numFmtId="0" fontId="3" fillId="0" borderId="40" xfId="6" applyFont="1" applyBorder="1" applyAlignment="1" applyProtection="1">
      <alignment horizontal="center"/>
    </xf>
    <xf numFmtId="0" fontId="3" fillId="0" borderId="3" xfId="6" applyFont="1" applyBorder="1" applyAlignment="1" applyProtection="1">
      <alignment horizontal="center"/>
    </xf>
    <xf numFmtId="0" fontId="3" fillId="0" borderId="0" xfId="6" applyFont="1" applyBorder="1" applyAlignment="1" applyProtection="1">
      <alignment horizontal="center"/>
    </xf>
    <xf numFmtId="0" fontId="3" fillId="0" borderId="2" xfId="6" applyFont="1" applyBorder="1" applyAlignment="1" applyProtection="1">
      <alignment horizontal="center"/>
    </xf>
    <xf numFmtId="0" fontId="5" fillId="0" borderId="3" xfId="6" applyFont="1" applyBorder="1" applyAlignment="1" applyProtection="1">
      <alignment horizontal="center"/>
    </xf>
    <xf numFmtId="0" fontId="5" fillId="0" borderId="0" xfId="6" applyFont="1" applyBorder="1" applyAlignment="1" applyProtection="1">
      <alignment horizontal="center"/>
    </xf>
    <xf numFmtId="0" fontId="5" fillId="0" borderId="2" xfId="6" applyFont="1" applyBorder="1" applyAlignment="1" applyProtection="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3" fillId="0" borderId="38" xfId="7" applyFont="1" applyBorder="1" applyAlignment="1" applyProtection="1">
      <alignment horizontal="center"/>
    </xf>
    <xf numFmtId="0" fontId="3" fillId="0" borderId="39" xfId="7" applyFont="1" applyBorder="1" applyAlignment="1" applyProtection="1">
      <alignment horizontal="center"/>
    </xf>
    <xf numFmtId="0" fontId="3" fillId="0" borderId="40" xfId="7" applyFont="1" applyBorder="1" applyAlignment="1" applyProtection="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xf>
    <xf numFmtId="49" fontId="1" fillId="0" borderId="13" xfId="0" applyNumberFormat="1" applyFont="1" applyBorder="1" applyAlignment="1" applyProtection="1">
      <alignment horizontal="left"/>
    </xf>
    <xf numFmtId="49" fontId="1" fillId="0" borderId="14" xfId="0" applyNumberFormat="1" applyFont="1" applyBorder="1" applyAlignment="1" applyProtection="1">
      <alignment horizontal="left"/>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Alignment="1" applyProtection="1">
      <protection locked="0"/>
    </xf>
    <xf numFmtId="0" fontId="1" fillId="0" borderId="66" xfId="0" applyFont="1" applyBorder="1" applyAlignment="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28" xfId="0" applyNumberFormat="1" applyFont="1" applyFill="1" applyBorder="1" applyAlignment="1" applyProtection="1">
      <alignment horizontal="right"/>
    </xf>
    <xf numFmtId="41" fontId="1" fillId="3" borderId="11" xfId="0" applyNumberFormat="1" applyFont="1" applyFill="1" applyBorder="1" applyAlignment="1" applyProtection="1">
      <alignment horizontal="right"/>
    </xf>
    <xf numFmtId="41" fontId="1" fillId="3" borderId="29" xfId="0" applyNumberFormat="1" applyFont="1" applyFill="1" applyBorder="1" applyAlignment="1" applyProtection="1">
      <alignment horizontal="right"/>
    </xf>
    <xf numFmtId="41" fontId="1" fillId="0" borderId="8"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0" fontId="16" fillId="0" borderId="3" xfId="0" applyFont="1" applyBorder="1" applyAlignment="1">
      <alignment horizontal="center"/>
    </xf>
    <xf numFmtId="0" fontId="16" fillId="0" borderId="2" xfId="0" applyFont="1" applyBorder="1" applyAlignment="1">
      <alignment horizontal="center"/>
    </xf>
    <xf numFmtId="41" fontId="1" fillId="0" borderId="12"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 fillId="0" borderId="8"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8" xfId="0" applyNumberFormat="1" applyFont="1" applyBorder="1" applyAlignment="1" applyProtection="1">
      <alignment horizontal="center"/>
      <protection locked="0"/>
    </xf>
    <xf numFmtId="0" fontId="1" fillId="0" borderId="10" xfId="0" applyNumberFormat="1" applyFont="1" applyBorder="1" applyAlignment="1" applyProtection="1">
      <alignment horizontal="center"/>
      <protection locked="0"/>
    </xf>
    <xf numFmtId="0" fontId="1" fillId="0" borderId="28" xfId="0" applyNumberFormat="1" applyFont="1" applyBorder="1" applyAlignment="1" applyProtection="1">
      <alignment horizontal="left"/>
      <protection locked="0"/>
    </xf>
    <xf numFmtId="0" fontId="1" fillId="0" borderId="29" xfId="0" applyNumberFormat="1" applyFont="1" applyBorder="1" applyAlignment="1" applyProtection="1">
      <alignment horizontal="left"/>
      <protection locked="0"/>
    </xf>
    <xf numFmtId="0" fontId="1" fillId="0" borderId="28" xfId="0" applyNumberFormat="1" applyFont="1" applyBorder="1" applyAlignment="1" applyProtection="1">
      <alignment horizontal="center"/>
      <protection locked="0"/>
    </xf>
    <xf numFmtId="0" fontId="1" fillId="0" borderId="29" xfId="0" applyNumberFormat="1" applyFont="1" applyBorder="1" applyAlignment="1" applyProtection="1">
      <alignment horizontal="center"/>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9" xfId="0" applyNumberFormat="1" applyFont="1" applyBorder="1" applyAlignment="1" applyProtection="1">
      <alignment horizontal="left"/>
      <protection locked="0"/>
    </xf>
    <xf numFmtId="0" fontId="1" fillId="0" borderId="12" xfId="0" applyNumberFormat="1" applyFont="1" applyBorder="1" applyProtection="1">
      <protection locked="0"/>
    </xf>
    <xf numFmtId="0" fontId="1" fillId="0" borderId="13" xfId="0" applyNumberFormat="1" applyFont="1" applyBorder="1" applyProtection="1">
      <protection locked="0"/>
    </xf>
    <xf numFmtId="0" fontId="1" fillId="0" borderId="14" xfId="0" applyNumberFormat="1" applyFont="1" applyBorder="1" applyProtection="1">
      <protection locked="0"/>
    </xf>
    <xf numFmtId="0" fontId="1" fillId="0" borderId="8" xfId="0" applyNumberFormat="1" applyFont="1" applyBorder="1" applyProtection="1">
      <protection locked="0"/>
    </xf>
    <xf numFmtId="0" fontId="1" fillId="0" borderId="9" xfId="0" applyNumberFormat="1" applyFont="1" applyBorder="1" applyProtection="1">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0" fontId="1" fillId="0" borderId="12"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2"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0" fontId="1" fillId="0" borderId="13"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1" fillId="0" borderId="38" xfId="0" applyNumberFormat="1" applyFont="1" applyBorder="1" applyAlignment="1">
      <alignment horizontal="center"/>
    </xf>
    <xf numFmtId="0" fontId="1" fillId="0" borderId="40" xfId="0" applyNumberFormat="1" applyFont="1" applyBorder="1" applyAlignment="1">
      <alignment horizont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1" fillId="0" borderId="38" xfId="0" applyFont="1" applyBorder="1" applyAlignment="1">
      <alignment horizontal="center"/>
    </xf>
    <xf numFmtId="0" fontId="1" fillId="0" borderId="40"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3" borderId="8" xfId="0" applyNumberFormat="1" applyFont="1" applyFill="1" applyBorder="1" applyAlignment="1" applyProtection="1">
      <alignment horizontal="right"/>
    </xf>
    <xf numFmtId="41" fontId="1" fillId="3" borderId="10" xfId="0" applyNumberFormat="1" applyFont="1" applyFill="1" applyBorder="1" applyAlignment="1" applyProtection="1">
      <alignment horizontal="right"/>
    </xf>
    <xf numFmtId="41" fontId="1" fillId="3" borderId="12" xfId="0" applyNumberFormat="1" applyFont="1" applyFill="1" applyBorder="1" applyAlignment="1" applyProtection="1">
      <alignment horizontal="right"/>
    </xf>
    <xf numFmtId="41" fontId="1" fillId="3" borderId="14" xfId="0" applyNumberFormat="1" applyFont="1" applyFill="1" applyBorder="1" applyAlignment="1" applyProtection="1">
      <alignment horizontal="right"/>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0" xfId="0" applyFont="1" applyAlignment="1">
      <alignment horizontal="right"/>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NumberFormat="1" applyFont="1" applyBorder="1" applyAlignment="1" applyProtection="1">
      <alignment horizontal="right" vertical="center"/>
      <protection locked="0"/>
    </xf>
    <xf numFmtId="0" fontId="1" fillId="0" borderId="64" xfId="0" applyNumberFormat="1"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49" xfId="0" applyFont="1" applyBorder="1" applyAlignment="1">
      <alignment vertical="top" wrapText="1"/>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41" fontId="1" fillId="3" borderId="32" xfId="0" applyNumberFormat="1" applyFont="1" applyFill="1" applyBorder="1" applyAlignment="1" applyProtection="1">
      <alignment horizontal="right"/>
    </xf>
    <xf numFmtId="0" fontId="10" fillId="0" borderId="0" xfId="0" applyFont="1" applyAlignment="1">
      <alignment vertical="top"/>
    </xf>
    <xf numFmtId="0" fontId="1" fillId="0" borderId="0" xfId="0" applyFont="1" applyAlignment="1">
      <alignment vertical="top" wrapText="1"/>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1">
    <cellStyle name="Hyperlink" xfId="1" builtinId="8"/>
    <cellStyle name="Normal" xfId="0" builtinId="0"/>
    <cellStyle name="Normal 2" xfId="2"/>
    <cellStyle name="Normal 3" xfId="4"/>
    <cellStyle name="Normal_98ARA" xfId="3"/>
    <cellStyle name="Normal_ARPUC13" xfId="10"/>
    <cellStyle name="Normal_ARPUC14" xfId="5"/>
    <cellStyle name="Normal_ARPUC15" xfId="9"/>
    <cellStyle name="Normal_ARPUC16" xfId="6"/>
    <cellStyle name="Normal_ARPUC18" xfId="8"/>
    <cellStyle name="Normal_ARPUC19"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0"/>
  <sheetViews>
    <sheetView tabSelected="1" zoomScaleNormal="100" workbookViewId="0">
      <selection activeCell="L1" sqref="L1"/>
    </sheetView>
  </sheetViews>
  <sheetFormatPr defaultRowHeight="12.75" x14ac:dyDescent="0.2"/>
  <cols>
    <col min="1" max="1" width="4.42578125" style="240" customWidth="1"/>
    <col min="2" max="16384" width="9.140625" style="240"/>
  </cols>
  <sheetData>
    <row r="1" spans="1:10" ht="15" customHeight="1" thickTop="1" x14ac:dyDescent="0.2">
      <c r="A1" s="868" t="s">
        <v>462</v>
      </c>
      <c r="B1" s="869"/>
      <c r="C1" s="869"/>
      <c r="D1" s="870"/>
      <c r="E1" s="238"/>
      <c r="F1" s="238"/>
      <c r="G1" s="238"/>
      <c r="H1" s="238"/>
      <c r="I1" s="238"/>
      <c r="J1" s="239"/>
    </row>
    <row r="2" spans="1:10" ht="20.25" x14ac:dyDescent="0.3">
      <c r="A2" s="871" t="s">
        <v>463</v>
      </c>
      <c r="B2" s="872"/>
      <c r="C2" s="872"/>
      <c r="D2" s="873"/>
      <c r="E2" s="242"/>
      <c r="F2" s="242"/>
      <c r="G2" s="46" t="s">
        <v>464</v>
      </c>
      <c r="H2" s="244"/>
      <c r="I2" s="244"/>
      <c r="J2" s="245"/>
    </row>
    <row r="3" spans="1:10" ht="3" customHeight="1" x14ac:dyDescent="0.3">
      <c r="A3" s="241"/>
      <c r="B3" s="242"/>
      <c r="C3" s="242"/>
      <c r="D3" s="243"/>
      <c r="E3" s="242"/>
      <c r="F3" s="242"/>
      <c r="G3" s="46"/>
      <c r="H3" s="244"/>
      <c r="I3" s="244"/>
      <c r="J3" s="245"/>
    </row>
    <row r="4" spans="1:10" ht="20.25" x14ac:dyDescent="0.3">
      <c r="A4" s="246"/>
      <c r="B4" s="247"/>
      <c r="C4" s="247"/>
      <c r="D4" s="248"/>
      <c r="E4" s="242"/>
      <c r="F4" s="242"/>
      <c r="G4" s="46" t="s">
        <v>465</v>
      </c>
      <c r="H4" s="244"/>
      <c r="I4" s="244"/>
      <c r="J4" s="245"/>
    </row>
    <row r="5" spans="1:10" x14ac:dyDescent="0.2">
      <c r="A5" s="241"/>
      <c r="B5" s="242"/>
      <c r="C5" s="242"/>
      <c r="D5" s="242"/>
      <c r="E5" s="242"/>
      <c r="F5" s="242"/>
      <c r="G5" s="242"/>
      <c r="H5" s="242"/>
      <c r="I5" s="242"/>
      <c r="J5" s="245"/>
    </row>
    <row r="6" spans="1:10" x14ac:dyDescent="0.2">
      <c r="A6" s="249" t="s">
        <v>466</v>
      </c>
      <c r="B6" s="874"/>
      <c r="C6" s="874"/>
      <c r="D6" s="242"/>
      <c r="E6" s="242"/>
      <c r="F6" s="242"/>
      <c r="G6" s="242"/>
      <c r="H6" s="242"/>
      <c r="I6" s="242"/>
      <c r="J6" s="245"/>
    </row>
    <row r="7" spans="1:10" x14ac:dyDescent="0.2">
      <c r="A7" s="241"/>
      <c r="B7" s="242"/>
      <c r="C7" s="242"/>
      <c r="D7" s="242"/>
      <c r="E7" s="242"/>
      <c r="F7" s="242"/>
      <c r="G7" s="242"/>
      <c r="H7" s="242"/>
      <c r="I7" s="242"/>
      <c r="J7" s="245"/>
    </row>
    <row r="8" spans="1:10" x14ac:dyDescent="0.2">
      <c r="A8" s="241"/>
      <c r="B8" s="242"/>
      <c r="C8" s="242"/>
      <c r="D8" s="242"/>
      <c r="E8" s="242"/>
      <c r="F8" s="242"/>
      <c r="G8" s="242"/>
      <c r="H8" s="242"/>
      <c r="I8" s="242"/>
      <c r="J8" s="245"/>
    </row>
    <row r="9" spans="1:10" x14ac:dyDescent="0.2">
      <c r="A9" s="241"/>
      <c r="B9" s="242"/>
      <c r="C9" s="242"/>
      <c r="D9" s="242"/>
      <c r="E9" s="242"/>
      <c r="F9" s="242"/>
      <c r="G9" s="242"/>
      <c r="H9" s="242"/>
      <c r="I9" s="242"/>
      <c r="J9" s="245"/>
    </row>
    <row r="10" spans="1:10" x14ac:dyDescent="0.2">
      <c r="A10" s="241"/>
      <c r="B10" s="242"/>
      <c r="C10" s="242"/>
      <c r="D10" s="242"/>
      <c r="E10" s="242"/>
      <c r="F10" s="242"/>
      <c r="G10" s="242"/>
      <c r="H10" s="242"/>
      <c r="I10" s="242"/>
      <c r="J10" s="245"/>
    </row>
    <row r="11" spans="1:10" ht="23.25" x14ac:dyDescent="0.35">
      <c r="A11" s="900">
        <v>2017</v>
      </c>
      <c r="B11" s="901"/>
      <c r="C11" s="901"/>
      <c r="D11" s="901"/>
      <c r="E11" s="901"/>
      <c r="F11" s="901"/>
      <c r="G11" s="901"/>
      <c r="H11" s="901"/>
      <c r="I11" s="901"/>
      <c r="J11" s="902"/>
    </row>
    <row r="12" spans="1:10" ht="23.25" x14ac:dyDescent="0.35">
      <c r="A12" s="900" t="s">
        <v>467</v>
      </c>
      <c r="B12" s="901"/>
      <c r="C12" s="901"/>
      <c r="D12" s="901"/>
      <c r="E12" s="901"/>
      <c r="F12" s="901"/>
      <c r="G12" s="901"/>
      <c r="H12" s="901"/>
      <c r="I12" s="901"/>
      <c r="J12" s="902"/>
    </row>
    <row r="13" spans="1:10" ht="23.25" x14ac:dyDescent="0.35">
      <c r="A13" s="900" t="s">
        <v>468</v>
      </c>
      <c r="B13" s="901"/>
      <c r="C13" s="901"/>
      <c r="D13" s="901"/>
      <c r="E13" s="901"/>
      <c r="F13" s="901"/>
      <c r="G13" s="901"/>
      <c r="H13" s="901"/>
      <c r="I13" s="901"/>
      <c r="J13" s="902"/>
    </row>
    <row r="14" spans="1:10" ht="18" x14ac:dyDescent="0.25">
      <c r="A14" s="47"/>
      <c r="B14" s="48"/>
      <c r="C14" s="48"/>
      <c r="D14" s="48"/>
      <c r="E14" s="48"/>
      <c r="F14" s="48"/>
      <c r="G14" s="48"/>
      <c r="H14" s="48"/>
      <c r="I14" s="244"/>
      <c r="J14" s="245"/>
    </row>
    <row r="15" spans="1:10" ht="23.25" x14ac:dyDescent="0.35">
      <c r="A15" s="47"/>
      <c r="B15" s="49"/>
      <c r="C15" s="49"/>
      <c r="D15" s="49"/>
      <c r="E15" s="49"/>
      <c r="F15" s="49"/>
      <c r="G15" s="49"/>
      <c r="H15" s="49"/>
      <c r="I15" s="49"/>
      <c r="J15" s="245"/>
    </row>
    <row r="16" spans="1:10" ht="23.25" x14ac:dyDescent="0.35">
      <c r="A16" s="241"/>
      <c r="B16" s="906"/>
      <c r="C16" s="906"/>
      <c r="D16" s="906"/>
      <c r="E16" s="906"/>
      <c r="F16" s="906"/>
      <c r="G16" s="906"/>
      <c r="H16" s="906"/>
      <c r="I16" s="906"/>
      <c r="J16" s="245"/>
    </row>
    <row r="17" spans="1:10" x14ac:dyDescent="0.2">
      <c r="A17" s="241"/>
      <c r="B17" s="242"/>
      <c r="C17" s="242"/>
      <c r="D17" s="242"/>
      <c r="E17" s="242"/>
      <c r="F17" s="242"/>
      <c r="G17" s="242"/>
      <c r="H17" s="242"/>
      <c r="I17" s="242"/>
      <c r="J17" s="245"/>
    </row>
    <row r="18" spans="1:10" x14ac:dyDescent="0.2">
      <c r="A18" s="241"/>
      <c r="B18" s="242"/>
      <c r="C18" s="242"/>
      <c r="D18" s="242"/>
      <c r="E18" s="242"/>
      <c r="F18" s="242"/>
      <c r="G18" s="242"/>
      <c r="H18" s="242"/>
      <c r="I18" s="242"/>
      <c r="J18" s="245"/>
    </row>
    <row r="19" spans="1:10" x14ac:dyDescent="0.2">
      <c r="A19" s="241"/>
      <c r="B19" s="907"/>
      <c r="C19" s="907"/>
      <c r="D19" s="907"/>
      <c r="E19" s="907"/>
      <c r="F19" s="907"/>
      <c r="G19" s="907"/>
      <c r="H19" s="907"/>
      <c r="I19" s="907"/>
      <c r="J19" s="245"/>
    </row>
    <row r="20" spans="1:10" x14ac:dyDescent="0.2">
      <c r="A20" s="241"/>
      <c r="B20" s="908" t="s">
        <v>152</v>
      </c>
      <c r="C20" s="908"/>
      <c r="D20" s="908"/>
      <c r="E20" s="908"/>
      <c r="F20" s="908"/>
      <c r="G20" s="908"/>
      <c r="H20" s="908"/>
      <c r="I20" s="908"/>
      <c r="J20" s="250"/>
    </row>
    <row r="21" spans="1:10" x14ac:dyDescent="0.2">
      <c r="A21" s="241"/>
      <c r="B21" s="242"/>
      <c r="C21" s="242"/>
      <c r="D21" s="242"/>
      <c r="E21" s="242"/>
      <c r="F21" s="242"/>
      <c r="G21" s="242"/>
      <c r="H21" s="242"/>
      <c r="I21" s="242"/>
      <c r="J21" s="245"/>
    </row>
    <row r="22" spans="1:10" x14ac:dyDescent="0.2">
      <c r="A22" s="241"/>
      <c r="B22" s="907"/>
      <c r="C22" s="907"/>
      <c r="D22" s="907"/>
      <c r="E22" s="907"/>
      <c r="F22" s="907"/>
      <c r="G22" s="907"/>
      <c r="H22" s="907"/>
      <c r="I22" s="907"/>
      <c r="J22" s="245"/>
    </row>
    <row r="23" spans="1:10" x14ac:dyDescent="0.2">
      <c r="A23" s="241"/>
      <c r="B23" s="242"/>
      <c r="C23" s="242"/>
      <c r="D23" s="242"/>
      <c r="E23" s="242"/>
      <c r="F23" s="242"/>
      <c r="G23" s="242"/>
      <c r="H23" s="242"/>
      <c r="I23" s="242"/>
      <c r="J23" s="245"/>
    </row>
    <row r="24" spans="1:10" x14ac:dyDescent="0.2">
      <c r="A24" s="241"/>
      <c r="B24" s="242"/>
      <c r="C24" s="242"/>
      <c r="D24" s="242"/>
      <c r="E24" s="242"/>
      <c r="F24" s="242"/>
      <c r="G24" s="242"/>
      <c r="H24" s="242"/>
      <c r="I24" s="242"/>
      <c r="J24" s="245"/>
    </row>
    <row r="25" spans="1:10" x14ac:dyDescent="0.2">
      <c r="A25" s="241"/>
      <c r="B25" s="907"/>
      <c r="C25" s="907"/>
      <c r="D25" s="907"/>
      <c r="E25" s="907"/>
      <c r="F25" s="907"/>
      <c r="G25" s="907"/>
      <c r="H25" s="907"/>
      <c r="I25" s="867"/>
      <c r="J25" s="245"/>
    </row>
    <row r="26" spans="1:10" x14ac:dyDescent="0.2">
      <c r="A26" s="50"/>
      <c r="B26" s="909" t="s">
        <v>469</v>
      </c>
      <c r="C26" s="909"/>
      <c r="D26" s="909"/>
      <c r="E26" s="909"/>
      <c r="F26" s="909"/>
      <c r="G26" s="909"/>
      <c r="H26" s="909"/>
      <c r="I26" s="51" t="s">
        <v>470</v>
      </c>
      <c r="J26" s="245"/>
    </row>
    <row r="27" spans="1:10" x14ac:dyDescent="0.2">
      <c r="A27" s="241"/>
      <c r="B27" s="242"/>
      <c r="C27" s="242"/>
      <c r="D27" s="242"/>
      <c r="E27" s="242"/>
      <c r="F27" s="242"/>
      <c r="G27" s="242"/>
      <c r="H27" s="242"/>
      <c r="I27" s="242"/>
      <c r="J27" s="245"/>
    </row>
    <row r="28" spans="1:10" x14ac:dyDescent="0.2">
      <c r="A28" s="241"/>
      <c r="B28" s="242"/>
      <c r="C28" s="242"/>
      <c r="D28" s="242"/>
      <c r="E28" s="242"/>
      <c r="F28" s="242"/>
      <c r="G28" s="242"/>
      <c r="H28" s="242"/>
      <c r="I28" s="242"/>
      <c r="J28" s="245"/>
    </row>
    <row r="29" spans="1:10" x14ac:dyDescent="0.2">
      <c r="A29" s="241"/>
      <c r="B29" s="242"/>
      <c r="C29" s="242"/>
      <c r="D29" s="242"/>
      <c r="E29" s="242"/>
      <c r="F29" s="242"/>
      <c r="G29" s="242"/>
      <c r="H29" s="242"/>
      <c r="I29" s="242"/>
      <c r="J29" s="245"/>
    </row>
    <row r="30" spans="1:10" x14ac:dyDescent="0.2">
      <c r="A30" s="241"/>
      <c r="B30" s="242"/>
      <c r="C30" s="242"/>
      <c r="D30" s="242"/>
      <c r="E30" s="242"/>
      <c r="F30" s="242"/>
      <c r="G30" s="242"/>
      <c r="H30" s="242"/>
      <c r="I30" s="242"/>
      <c r="J30" s="245"/>
    </row>
    <row r="31" spans="1:10" ht="23.25" x14ac:dyDescent="0.35">
      <c r="A31" s="900" t="s">
        <v>471</v>
      </c>
      <c r="B31" s="901"/>
      <c r="C31" s="901"/>
      <c r="D31" s="901"/>
      <c r="E31" s="901"/>
      <c r="F31" s="901"/>
      <c r="G31" s="901"/>
      <c r="H31" s="901"/>
      <c r="I31" s="901"/>
      <c r="J31" s="902"/>
    </row>
    <row r="32" spans="1:10" ht="23.25" x14ac:dyDescent="0.35">
      <c r="A32" s="900" t="s">
        <v>472</v>
      </c>
      <c r="B32" s="901"/>
      <c r="C32" s="901"/>
      <c r="D32" s="901"/>
      <c r="E32" s="901"/>
      <c r="F32" s="901"/>
      <c r="G32" s="901"/>
      <c r="H32" s="901"/>
      <c r="I32" s="901"/>
      <c r="J32" s="902"/>
    </row>
    <row r="33" spans="1:10" ht="23.25" x14ac:dyDescent="0.35">
      <c r="A33" s="900" t="s">
        <v>473</v>
      </c>
      <c r="B33" s="901"/>
      <c r="C33" s="901"/>
      <c r="D33" s="901"/>
      <c r="E33" s="901"/>
      <c r="F33" s="901"/>
      <c r="G33" s="901"/>
      <c r="H33" s="901"/>
      <c r="I33" s="901"/>
      <c r="J33" s="902"/>
    </row>
    <row r="34" spans="1:10" ht="23.25" x14ac:dyDescent="0.35">
      <c r="A34" s="900" t="s">
        <v>725</v>
      </c>
      <c r="B34" s="901"/>
      <c r="C34" s="901"/>
      <c r="D34" s="901"/>
      <c r="E34" s="901"/>
      <c r="F34" s="901"/>
      <c r="G34" s="901"/>
      <c r="H34" s="901"/>
      <c r="I34" s="901"/>
      <c r="J34" s="902"/>
    </row>
    <row r="35" spans="1:10" ht="12.75" customHeight="1" x14ac:dyDescent="0.25">
      <c r="A35" s="47"/>
      <c r="B35" s="244"/>
      <c r="C35" s="244"/>
      <c r="D35" s="244"/>
      <c r="E35" s="244"/>
      <c r="F35" s="244"/>
      <c r="G35" s="244"/>
      <c r="H35" s="244"/>
      <c r="I35" s="244"/>
      <c r="J35" s="245"/>
    </row>
    <row r="36" spans="1:10" ht="12.75" customHeight="1" x14ac:dyDescent="0.2">
      <c r="A36" s="241"/>
      <c r="B36" s="242"/>
      <c r="C36" s="242"/>
      <c r="D36" s="242"/>
      <c r="E36" s="242"/>
      <c r="F36" s="242"/>
      <c r="G36" s="242"/>
      <c r="H36" s="242"/>
      <c r="I36" s="242"/>
      <c r="J36" s="245"/>
    </row>
    <row r="37" spans="1:10" ht="12.75" customHeight="1" x14ac:dyDescent="0.2">
      <c r="A37" s="241"/>
      <c r="B37" s="242"/>
      <c r="C37" s="242"/>
      <c r="D37" s="242"/>
      <c r="E37" s="242"/>
      <c r="F37" s="242"/>
      <c r="G37" s="242"/>
      <c r="H37" s="242"/>
      <c r="I37" s="242"/>
      <c r="J37" s="245"/>
    </row>
    <row r="38" spans="1:10" ht="16.5" customHeight="1" x14ac:dyDescent="0.2">
      <c r="A38" s="903" t="s">
        <v>858</v>
      </c>
      <c r="B38" s="904"/>
      <c r="C38" s="904"/>
      <c r="D38" s="904"/>
      <c r="E38" s="904"/>
      <c r="F38" s="904"/>
      <c r="G38" s="904"/>
      <c r="H38" s="904"/>
      <c r="I38" s="904"/>
      <c r="J38" s="905"/>
    </row>
    <row r="39" spans="1:10" ht="12.75" customHeight="1" x14ac:dyDescent="0.2">
      <c r="A39" s="241"/>
      <c r="B39" s="242"/>
      <c r="C39" s="242"/>
      <c r="D39" s="242"/>
      <c r="E39" s="242"/>
      <c r="F39" s="242"/>
      <c r="G39" s="242"/>
      <c r="H39" s="242"/>
      <c r="I39" s="242"/>
      <c r="J39" s="245"/>
    </row>
    <row r="40" spans="1:10" ht="12.75" customHeight="1" x14ac:dyDescent="0.2">
      <c r="A40" s="241"/>
      <c r="B40" s="242"/>
      <c r="C40" s="242"/>
      <c r="D40" s="242"/>
      <c r="E40" s="242"/>
      <c r="F40" s="242"/>
      <c r="G40" s="242"/>
      <c r="H40" s="242"/>
      <c r="I40" s="242"/>
      <c r="J40" s="245"/>
    </row>
    <row r="41" spans="1:10" ht="12.75" customHeight="1" thickBot="1" x14ac:dyDescent="0.25">
      <c r="A41" s="251"/>
      <c r="B41" s="252"/>
      <c r="C41" s="252"/>
      <c r="D41" s="252"/>
      <c r="E41" s="252"/>
      <c r="F41" s="252"/>
      <c r="G41" s="252"/>
      <c r="H41" s="252"/>
      <c r="I41" s="252"/>
      <c r="J41" s="253"/>
    </row>
    <row r="42" spans="1:10" ht="13.5" thickTop="1" x14ac:dyDescent="0.2">
      <c r="A42" s="242"/>
      <c r="B42" s="242"/>
      <c r="C42" s="242"/>
      <c r="D42" s="242"/>
      <c r="E42" s="242"/>
      <c r="F42" s="242"/>
      <c r="G42" s="242"/>
      <c r="H42" s="242"/>
      <c r="I42" s="242"/>
    </row>
    <row r="43" spans="1:10" x14ac:dyDescent="0.2">
      <c r="A43" s="242"/>
      <c r="B43" s="242"/>
      <c r="C43" s="242"/>
      <c r="D43" s="242"/>
      <c r="E43" s="242"/>
      <c r="F43" s="242"/>
      <c r="G43" s="242"/>
      <c r="H43" s="242"/>
      <c r="I43" s="242"/>
    </row>
    <row r="44" spans="1:10" x14ac:dyDescent="0.2">
      <c r="A44" s="242"/>
      <c r="B44" s="242"/>
      <c r="C44" s="242"/>
      <c r="D44" s="242"/>
      <c r="E44" s="242"/>
      <c r="F44" s="242"/>
      <c r="G44" s="242"/>
      <c r="H44" s="242"/>
      <c r="I44" s="242"/>
    </row>
    <row r="45" spans="1:10" x14ac:dyDescent="0.2">
      <c r="A45" s="242"/>
      <c r="B45" s="242"/>
      <c r="C45" s="242"/>
      <c r="D45" s="242"/>
      <c r="E45" s="242"/>
      <c r="F45" s="242"/>
      <c r="G45" s="242"/>
      <c r="H45" s="242"/>
      <c r="I45" s="242"/>
    </row>
    <row r="46" spans="1:10" x14ac:dyDescent="0.2">
      <c r="A46" s="242"/>
      <c r="B46" s="242"/>
      <c r="C46" s="242"/>
      <c r="D46" s="242"/>
      <c r="E46" s="242"/>
      <c r="F46" s="242"/>
      <c r="G46" s="242"/>
      <c r="H46" s="242"/>
      <c r="I46" s="242"/>
    </row>
    <row r="47" spans="1:10" x14ac:dyDescent="0.2">
      <c r="A47" s="242"/>
      <c r="B47" s="242"/>
      <c r="C47" s="242"/>
      <c r="D47" s="242"/>
      <c r="E47" s="242"/>
      <c r="F47" s="242"/>
      <c r="G47" s="242"/>
      <c r="H47" s="242"/>
      <c r="I47" s="242"/>
    </row>
    <row r="48" spans="1:10" x14ac:dyDescent="0.2">
      <c r="A48" s="242"/>
      <c r="B48" s="242"/>
      <c r="C48" s="242"/>
      <c r="D48" s="242"/>
      <c r="E48" s="242"/>
      <c r="F48" s="242"/>
      <c r="G48" s="242"/>
      <c r="H48" s="242"/>
      <c r="I48" s="242"/>
    </row>
    <row r="49" spans="1:9" x14ac:dyDescent="0.2">
      <c r="A49" s="242"/>
      <c r="B49" s="242"/>
      <c r="C49" s="242"/>
      <c r="D49" s="242"/>
      <c r="E49" s="242"/>
      <c r="F49" s="242"/>
      <c r="G49" s="242"/>
      <c r="H49" s="242"/>
      <c r="I49" s="242"/>
    </row>
    <row r="50" spans="1:9" x14ac:dyDescent="0.2">
      <c r="A50" s="242"/>
      <c r="B50" s="242"/>
      <c r="C50" s="242"/>
      <c r="D50" s="242"/>
      <c r="E50" s="242"/>
      <c r="F50" s="242"/>
      <c r="G50" s="242"/>
      <c r="H50" s="242"/>
      <c r="I50" s="242"/>
    </row>
  </sheetData>
  <sheetProtection sheet="1" objects="1" scenarios="1"/>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5"/>
  <sheetViews>
    <sheetView zoomScaleNormal="100" workbookViewId="0">
      <selection activeCell="L1" sqref="L1"/>
    </sheetView>
  </sheetViews>
  <sheetFormatPr defaultColWidth="4.7109375" defaultRowHeight="12.75" x14ac:dyDescent="0.2"/>
  <cols>
    <col min="1" max="1" width="5.7109375" style="110" customWidth="1"/>
    <col min="2" max="2" width="6.28515625" style="110" customWidth="1"/>
    <col min="3" max="3" width="2" style="110" customWidth="1"/>
    <col min="4" max="4" width="2.5703125" style="110" customWidth="1"/>
    <col min="5" max="5" width="3" style="110" customWidth="1"/>
    <col min="6" max="6" width="4.7109375" style="110" customWidth="1"/>
    <col min="7" max="7" width="44.28515625" style="110" customWidth="1"/>
    <col min="8" max="8" width="8.7109375" style="110" bestFit="1" customWidth="1"/>
    <col min="9" max="10" width="14.140625" style="110" customWidth="1"/>
    <col min="11" max="16384" width="4.7109375" style="110"/>
  </cols>
  <sheetData>
    <row r="1" spans="1:10" ht="15.75" x14ac:dyDescent="0.25">
      <c r="A1" s="938" t="s">
        <v>596</v>
      </c>
      <c r="B1" s="939"/>
      <c r="C1" s="939"/>
      <c r="D1" s="939"/>
      <c r="E1" s="939"/>
      <c r="F1" s="939"/>
      <c r="G1" s="939"/>
      <c r="H1" s="939"/>
      <c r="I1" s="939"/>
      <c r="J1" s="940"/>
    </row>
    <row r="2" spans="1:10" ht="15.75" x14ac:dyDescent="0.25">
      <c r="A2" s="941" t="s">
        <v>9</v>
      </c>
      <c r="B2" s="920"/>
      <c r="C2" s="920"/>
      <c r="D2" s="920"/>
      <c r="E2" s="920"/>
      <c r="F2" s="920"/>
      <c r="G2" s="920"/>
      <c r="H2" s="920"/>
      <c r="I2" s="920"/>
      <c r="J2" s="942"/>
    </row>
    <row r="3" spans="1:10" ht="15.75" x14ac:dyDescent="0.25">
      <c r="A3" s="941" t="s">
        <v>607</v>
      </c>
      <c r="B3" s="920"/>
      <c r="C3" s="920"/>
      <c r="D3" s="920"/>
      <c r="E3" s="920"/>
      <c r="F3" s="920"/>
      <c r="G3" s="920"/>
      <c r="H3" s="920"/>
      <c r="I3" s="920"/>
      <c r="J3" s="942"/>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163" t="s">
        <v>597</v>
      </c>
      <c r="D7" s="163"/>
      <c r="E7" s="163"/>
      <c r="F7" s="163"/>
      <c r="G7" s="163"/>
      <c r="H7" s="891" t="s">
        <v>345</v>
      </c>
      <c r="I7" s="891" t="s">
        <v>393</v>
      </c>
      <c r="J7" s="891" t="s">
        <v>393</v>
      </c>
    </row>
    <row r="8" spans="1:10" x14ac:dyDescent="0.2">
      <c r="A8" s="198" t="s">
        <v>581</v>
      </c>
      <c r="B8" s="198" t="s">
        <v>581</v>
      </c>
      <c r="C8" s="212" t="s">
        <v>582</v>
      </c>
      <c r="D8" s="212"/>
      <c r="E8" s="212"/>
      <c r="F8" s="212"/>
      <c r="G8" s="212"/>
      <c r="H8" s="198" t="s">
        <v>583</v>
      </c>
      <c r="I8" s="198" t="s">
        <v>584</v>
      </c>
      <c r="J8" s="198" t="s">
        <v>585</v>
      </c>
    </row>
    <row r="9" spans="1:10" x14ac:dyDescent="0.2">
      <c r="A9" s="893">
        <v>1</v>
      </c>
      <c r="B9" s="107"/>
      <c r="C9" s="15" t="s">
        <v>861</v>
      </c>
      <c r="D9" s="16"/>
      <c r="E9" s="16"/>
      <c r="F9" s="16"/>
      <c r="G9" s="17"/>
      <c r="H9" s="107"/>
      <c r="I9" s="423"/>
      <c r="J9" s="423"/>
    </row>
    <row r="10" spans="1:10" x14ac:dyDescent="0.2">
      <c r="A10" s="894">
        <v>2</v>
      </c>
      <c r="B10" s="107">
        <v>201</v>
      </c>
      <c r="C10" s="105"/>
      <c r="D10" s="105" t="s">
        <v>546</v>
      </c>
      <c r="E10" s="105"/>
      <c r="F10" s="105"/>
      <c r="G10" s="105"/>
      <c r="H10" s="107" t="s">
        <v>449</v>
      </c>
      <c r="I10" s="759">
        <f>'A-15, A-16, A-17'!H16</f>
        <v>0</v>
      </c>
      <c r="J10" s="759">
        <f>'A-15, A-16, A-17'!G16</f>
        <v>0</v>
      </c>
    </row>
    <row r="11" spans="1:10" x14ac:dyDescent="0.2">
      <c r="A11" s="894">
        <v>3</v>
      </c>
      <c r="B11" s="107">
        <v>204</v>
      </c>
      <c r="C11" s="105"/>
      <c r="D11" s="105" t="s">
        <v>549</v>
      </c>
      <c r="E11" s="105"/>
      <c r="F11" s="105"/>
      <c r="G11" s="105"/>
      <c r="H11" s="107" t="s">
        <v>454</v>
      </c>
      <c r="I11" s="759">
        <f>'A-15, A-16, A-17'!H36</f>
        <v>0</v>
      </c>
      <c r="J11" s="759">
        <f>'A-15, A-16, A-17'!G36</f>
        <v>0</v>
      </c>
    </row>
    <row r="12" spans="1:10" x14ac:dyDescent="0.2">
      <c r="A12" s="894">
        <v>4</v>
      </c>
      <c r="B12" s="107">
        <v>206</v>
      </c>
      <c r="C12" s="105"/>
      <c r="D12" s="105" t="s">
        <v>732</v>
      </c>
      <c r="E12" s="105"/>
      <c r="F12" s="105"/>
      <c r="G12" s="105"/>
      <c r="H12" s="107" t="s">
        <v>1002</v>
      </c>
      <c r="I12" s="759">
        <f>'A-18, A-19, A-20'!E19</f>
        <v>0</v>
      </c>
      <c r="J12" s="759">
        <f>'A-18, A-19, A-20'!E9</f>
        <v>0</v>
      </c>
    </row>
    <row r="13" spans="1:10" x14ac:dyDescent="0.2">
      <c r="A13" s="894">
        <v>5</v>
      </c>
      <c r="B13" s="107">
        <v>211</v>
      </c>
      <c r="C13" s="105"/>
      <c r="D13" s="105" t="s">
        <v>689</v>
      </c>
      <c r="E13" s="105"/>
      <c r="F13" s="105"/>
      <c r="G13" s="105"/>
      <c r="H13" s="107" t="s">
        <v>1003</v>
      </c>
      <c r="I13" s="759">
        <f>'A-18, A-19, A-20'!E34</f>
        <v>0</v>
      </c>
      <c r="J13" s="759">
        <f>'A-18, A-19, A-20'!D34</f>
        <v>0</v>
      </c>
    </row>
    <row r="14" spans="1:10" x14ac:dyDescent="0.2">
      <c r="A14" s="894">
        <v>6</v>
      </c>
      <c r="B14" s="107">
        <v>215</v>
      </c>
      <c r="C14" s="105"/>
      <c r="D14" s="105" t="s">
        <v>548</v>
      </c>
      <c r="E14" s="105"/>
      <c r="F14" s="105"/>
      <c r="G14" s="105"/>
      <c r="H14" s="107" t="s">
        <v>1004</v>
      </c>
      <c r="I14" s="759">
        <f>'A-18, A-19, A-20'!E58</f>
        <v>0</v>
      </c>
      <c r="J14" s="759">
        <f>'A-18, A-19, A-20'!E44</f>
        <v>0</v>
      </c>
    </row>
    <row r="15" spans="1:10" x14ac:dyDescent="0.2">
      <c r="A15" s="894">
        <v>7</v>
      </c>
      <c r="B15" s="107"/>
      <c r="C15" s="105"/>
      <c r="D15" s="105"/>
      <c r="E15" s="105" t="s">
        <v>609</v>
      </c>
      <c r="F15" s="105"/>
      <c r="G15" s="105"/>
      <c r="H15" s="107"/>
      <c r="I15" s="760">
        <f>SUM(I10:I14)</f>
        <v>0</v>
      </c>
      <c r="J15" s="760">
        <f>SUM(J10:J14)</f>
        <v>0</v>
      </c>
    </row>
    <row r="16" spans="1:10" x14ac:dyDescent="0.2">
      <c r="A16" s="894">
        <v>8</v>
      </c>
      <c r="B16" s="107"/>
      <c r="C16" s="105"/>
      <c r="D16" s="105"/>
      <c r="E16" s="105"/>
      <c r="F16" s="105"/>
      <c r="G16" s="105"/>
      <c r="H16" s="107"/>
      <c r="I16" s="423"/>
      <c r="J16" s="423"/>
    </row>
    <row r="17" spans="1:10" x14ac:dyDescent="0.2">
      <c r="A17" s="894">
        <v>9</v>
      </c>
      <c r="B17" s="107"/>
      <c r="C17" s="15" t="s">
        <v>610</v>
      </c>
      <c r="D17" s="16"/>
      <c r="E17" s="16"/>
      <c r="F17" s="16"/>
      <c r="G17" s="17"/>
      <c r="H17" s="107"/>
      <c r="I17" s="423"/>
      <c r="J17" s="423"/>
    </row>
    <row r="18" spans="1:10" x14ac:dyDescent="0.2">
      <c r="A18" s="894">
        <v>10</v>
      </c>
      <c r="B18" s="107">
        <v>218</v>
      </c>
      <c r="C18" s="105"/>
      <c r="D18" s="105" t="s">
        <v>690</v>
      </c>
      <c r="E18" s="105"/>
      <c r="F18" s="105"/>
      <c r="G18" s="105"/>
      <c r="H18" s="107" t="s">
        <v>1005</v>
      </c>
      <c r="I18" s="759">
        <f>'A-21, A-22, A-23, A-24'!G21</f>
        <v>0</v>
      </c>
      <c r="J18" s="759">
        <f>'A-21, A-22, A-23, A-24'!G8</f>
        <v>0</v>
      </c>
    </row>
    <row r="19" spans="1:10" x14ac:dyDescent="0.2">
      <c r="A19" s="894">
        <v>11</v>
      </c>
      <c r="B19" s="146"/>
      <c r="C19" s="105"/>
      <c r="D19" s="105"/>
      <c r="E19" s="105"/>
      <c r="F19" s="105"/>
      <c r="G19" s="105"/>
      <c r="H19" s="107"/>
      <c r="I19" s="423"/>
      <c r="J19" s="423"/>
    </row>
    <row r="20" spans="1:10" x14ac:dyDescent="0.2">
      <c r="A20" s="894">
        <v>12</v>
      </c>
      <c r="B20" s="146"/>
      <c r="C20" s="15" t="s">
        <v>612</v>
      </c>
      <c r="D20" s="16"/>
      <c r="E20" s="16"/>
      <c r="F20" s="16"/>
      <c r="G20" s="17"/>
      <c r="H20" s="107"/>
      <c r="I20" s="423"/>
      <c r="J20" s="423"/>
    </row>
    <row r="21" spans="1:10" x14ac:dyDescent="0.2">
      <c r="A21" s="894">
        <v>13</v>
      </c>
      <c r="B21" s="107">
        <v>224</v>
      </c>
      <c r="C21" s="105"/>
      <c r="D21" s="105" t="s">
        <v>691</v>
      </c>
      <c r="E21" s="105"/>
      <c r="F21" s="105"/>
      <c r="G21" s="105"/>
      <c r="H21" s="107" t="s">
        <v>1006</v>
      </c>
      <c r="I21" s="759">
        <f>'A-21, A-22, A-23, A-24'!F37</f>
        <v>0</v>
      </c>
      <c r="J21" s="759">
        <f>'A-21, A-22, A-23, A-24'!E37</f>
        <v>0</v>
      </c>
    </row>
    <row r="22" spans="1:10" x14ac:dyDescent="0.2">
      <c r="A22" s="894">
        <v>14</v>
      </c>
      <c r="B22" s="107"/>
      <c r="C22" s="105"/>
      <c r="D22" s="105"/>
      <c r="E22" s="105"/>
      <c r="F22" s="105"/>
      <c r="G22" s="105"/>
      <c r="H22" s="107"/>
      <c r="I22" s="423"/>
      <c r="J22" s="423"/>
    </row>
    <row r="23" spans="1:10" x14ac:dyDescent="0.2">
      <c r="A23" s="894">
        <v>15</v>
      </c>
      <c r="B23" s="107"/>
      <c r="C23" s="15" t="s">
        <v>26</v>
      </c>
      <c r="D23" s="16"/>
      <c r="E23" s="16"/>
      <c r="F23" s="16"/>
      <c r="G23" s="17"/>
      <c r="H23" s="107"/>
      <c r="I23" s="423"/>
      <c r="J23" s="423"/>
    </row>
    <row r="24" spans="1:10" x14ac:dyDescent="0.2">
      <c r="A24" s="894">
        <v>16</v>
      </c>
      <c r="B24" s="107">
        <v>230</v>
      </c>
      <c r="C24" s="16"/>
      <c r="D24" s="105" t="s">
        <v>741</v>
      </c>
      <c r="E24" s="16"/>
      <c r="F24" s="16"/>
      <c r="G24" s="16"/>
      <c r="H24" s="107" t="s">
        <v>1007</v>
      </c>
      <c r="I24" s="759">
        <f>'A-21, A-22, A-23, A-24'!G52</f>
        <v>0</v>
      </c>
      <c r="J24" s="759">
        <f>'A-21, A-22, A-23, A-24'!F52</f>
        <v>0</v>
      </c>
    </row>
    <row r="25" spans="1:10" x14ac:dyDescent="0.2">
      <c r="A25" s="894">
        <v>17</v>
      </c>
      <c r="B25" s="107">
        <v>231</v>
      </c>
      <c r="C25" s="105"/>
      <c r="D25" s="105" t="s">
        <v>692</v>
      </c>
      <c r="E25" s="105"/>
      <c r="F25" s="105"/>
      <c r="G25" s="105"/>
      <c r="H25" s="107" t="s">
        <v>1008</v>
      </c>
      <c r="I25" s="759">
        <f>'A-21, A-22, A-23, A-24'!I67</f>
        <v>0</v>
      </c>
      <c r="J25" s="759">
        <f>'A-21, A-22, A-23, A-24'!H67</f>
        <v>0</v>
      </c>
    </row>
    <row r="26" spans="1:10" x14ac:dyDescent="0.2">
      <c r="A26" s="894">
        <v>18</v>
      </c>
      <c r="B26" s="107">
        <v>232</v>
      </c>
      <c r="C26" s="105"/>
      <c r="D26" s="105" t="s">
        <v>693</v>
      </c>
      <c r="E26" s="105"/>
      <c r="F26" s="105"/>
      <c r="G26" s="105"/>
      <c r="H26" s="107" t="s">
        <v>1009</v>
      </c>
      <c r="I26" s="759">
        <f>'A-25, A-26, A-27'!F14</f>
        <v>0</v>
      </c>
      <c r="J26" s="759">
        <f>'A-25, A-26, A-27'!E14</f>
        <v>0</v>
      </c>
    </row>
    <row r="27" spans="1:10" x14ac:dyDescent="0.2">
      <c r="A27" s="894">
        <v>19</v>
      </c>
      <c r="B27" s="107">
        <v>233</v>
      </c>
      <c r="C27" s="105"/>
      <c r="D27" s="105" t="s">
        <v>694</v>
      </c>
      <c r="E27" s="105"/>
      <c r="F27" s="105"/>
      <c r="G27" s="105"/>
      <c r="H27" s="107" t="s">
        <v>1010</v>
      </c>
      <c r="I27" s="759">
        <f>'A-25, A-26, A-27'!I29</f>
        <v>0</v>
      </c>
      <c r="J27" s="759">
        <f>'A-25, A-26, A-27'!H29</f>
        <v>0</v>
      </c>
    </row>
    <row r="28" spans="1:10" x14ac:dyDescent="0.2">
      <c r="A28" s="894">
        <v>20</v>
      </c>
      <c r="B28" s="107">
        <v>236</v>
      </c>
      <c r="C28" s="105"/>
      <c r="D28" s="105" t="s">
        <v>769</v>
      </c>
      <c r="E28" s="105"/>
      <c r="F28" s="105"/>
      <c r="G28" s="105"/>
      <c r="H28" s="107" t="s">
        <v>1011</v>
      </c>
      <c r="I28" s="759">
        <f>'A-25, A-26, A-27'!I44</f>
        <v>0</v>
      </c>
      <c r="J28" s="759">
        <f>'A-25, A-26, A-27'!H44</f>
        <v>0</v>
      </c>
    </row>
    <row r="29" spans="1:10" x14ac:dyDescent="0.2">
      <c r="A29" s="894">
        <v>21</v>
      </c>
      <c r="B29" s="107">
        <v>237</v>
      </c>
      <c r="C29" s="105"/>
      <c r="D29" s="105" t="s">
        <v>181</v>
      </c>
      <c r="E29" s="105"/>
      <c r="F29" s="105"/>
      <c r="G29" s="105"/>
      <c r="H29" s="107" t="s">
        <v>1012</v>
      </c>
      <c r="I29" s="759">
        <f>'A-28, A-29, A-30'!I13</f>
        <v>0</v>
      </c>
      <c r="J29" s="759">
        <f>'A-28, A-29, A-30'!H13</f>
        <v>0</v>
      </c>
    </row>
    <row r="30" spans="1:10" x14ac:dyDescent="0.2">
      <c r="A30" s="894">
        <v>22</v>
      </c>
      <c r="B30" s="107">
        <v>241</v>
      </c>
      <c r="C30" s="105"/>
      <c r="D30" s="105" t="s">
        <v>695</v>
      </c>
      <c r="E30" s="105"/>
      <c r="F30" s="105"/>
      <c r="G30" s="105"/>
      <c r="H30" s="107" t="s">
        <v>1013</v>
      </c>
      <c r="I30" s="759">
        <f>'A-28, A-29, A-30'!I28</f>
        <v>0</v>
      </c>
      <c r="J30" s="759">
        <f>'A-28, A-29, A-30'!H28</f>
        <v>0</v>
      </c>
    </row>
    <row r="31" spans="1:10" x14ac:dyDescent="0.2">
      <c r="A31" s="894">
        <v>23</v>
      </c>
      <c r="B31" s="107"/>
      <c r="C31" s="105"/>
      <c r="D31" s="105"/>
      <c r="E31" s="105" t="s">
        <v>27</v>
      </c>
      <c r="F31" s="105"/>
      <c r="G31" s="105"/>
      <c r="H31" s="107"/>
      <c r="I31" s="760">
        <f>SUM(I24:I30)</f>
        <v>0</v>
      </c>
      <c r="J31" s="760">
        <f>SUM(J24:J30)</f>
        <v>0</v>
      </c>
    </row>
    <row r="32" spans="1:10" x14ac:dyDescent="0.2">
      <c r="A32" s="894">
        <v>24</v>
      </c>
      <c r="B32" s="107"/>
      <c r="C32" s="105"/>
      <c r="D32" s="105"/>
      <c r="E32" s="105"/>
      <c r="F32" s="105"/>
      <c r="G32" s="105"/>
      <c r="H32" s="107"/>
      <c r="I32" s="423"/>
      <c r="J32" s="423"/>
    </row>
    <row r="33" spans="1:10" x14ac:dyDescent="0.2">
      <c r="A33" s="894">
        <v>25</v>
      </c>
      <c r="B33" s="107"/>
      <c r="C33" s="15" t="s">
        <v>28</v>
      </c>
      <c r="D33" s="16"/>
      <c r="E33" s="16"/>
      <c r="F33" s="16"/>
      <c r="G33" s="17"/>
      <c r="H33" s="107"/>
      <c r="I33" s="423"/>
      <c r="J33" s="423"/>
    </row>
    <row r="34" spans="1:10" x14ac:dyDescent="0.2">
      <c r="A34" s="894">
        <v>26</v>
      </c>
      <c r="B34" s="107">
        <v>252</v>
      </c>
      <c r="C34" s="105"/>
      <c r="D34" s="105" t="s">
        <v>696</v>
      </c>
      <c r="E34" s="105"/>
      <c r="F34" s="105"/>
      <c r="G34" s="105"/>
      <c r="H34" s="107" t="s">
        <v>1014</v>
      </c>
      <c r="I34" s="759">
        <f>'A-28, A-29, A-30'!I52</f>
        <v>0</v>
      </c>
      <c r="J34" s="759">
        <f>'A-28, A-29, A-30'!I37</f>
        <v>0</v>
      </c>
    </row>
    <row r="35" spans="1:10" x14ac:dyDescent="0.2">
      <c r="A35" s="894">
        <v>27</v>
      </c>
      <c r="B35" s="107">
        <v>253</v>
      </c>
      <c r="C35" s="105"/>
      <c r="D35" s="105" t="s">
        <v>697</v>
      </c>
      <c r="E35" s="105"/>
      <c r="F35" s="105"/>
      <c r="G35" s="105"/>
      <c r="H35" s="107" t="s">
        <v>1015</v>
      </c>
      <c r="I35" s="759">
        <f>'A-31, A-32, A-33'!I13</f>
        <v>0</v>
      </c>
      <c r="J35" s="759">
        <f>'A-31, A-32, A-33'!H13</f>
        <v>0</v>
      </c>
    </row>
    <row r="36" spans="1:10" x14ac:dyDescent="0.2">
      <c r="A36" s="894">
        <v>28</v>
      </c>
      <c r="B36" s="107">
        <v>255</v>
      </c>
      <c r="C36" s="105"/>
      <c r="D36" s="105" t="s">
        <v>777</v>
      </c>
      <c r="E36" s="105"/>
      <c r="F36" s="105"/>
      <c r="G36" s="105"/>
      <c r="H36" s="107" t="s">
        <v>1016</v>
      </c>
      <c r="I36" s="759">
        <f>'A-31, A-32, A-33'!I28</f>
        <v>0</v>
      </c>
      <c r="J36" s="759">
        <f>'A-31, A-32, A-33'!H28</f>
        <v>0</v>
      </c>
    </row>
    <row r="37" spans="1:10" x14ac:dyDescent="0.2">
      <c r="A37" s="894">
        <v>29</v>
      </c>
      <c r="B37" s="107">
        <v>282</v>
      </c>
      <c r="C37" s="105"/>
      <c r="D37" s="105" t="s">
        <v>778</v>
      </c>
      <c r="E37" s="105"/>
      <c r="F37" s="105"/>
      <c r="G37" s="105"/>
      <c r="H37" s="107" t="s">
        <v>1017</v>
      </c>
      <c r="I37" s="759">
        <f>'A-31, A-32, A-33'!I43</f>
        <v>0</v>
      </c>
      <c r="J37" s="759">
        <f>'A-31, A-32, A-33'!H43</f>
        <v>0</v>
      </c>
    </row>
    <row r="38" spans="1:10" x14ac:dyDescent="0.2">
      <c r="A38" s="894">
        <v>30</v>
      </c>
      <c r="B38" s="107">
        <v>283</v>
      </c>
      <c r="C38" s="105"/>
      <c r="D38" s="105" t="s">
        <v>779</v>
      </c>
      <c r="E38" s="105"/>
      <c r="F38" s="105"/>
      <c r="G38" s="105"/>
      <c r="H38" s="107" t="s">
        <v>1018</v>
      </c>
      <c r="I38" s="759">
        <f>'A-34, A-35, A-36'!H13</f>
        <v>0</v>
      </c>
      <c r="J38" s="759">
        <f>'A-34, A-35, A-36'!G13</f>
        <v>0</v>
      </c>
    </row>
    <row r="39" spans="1:10" x14ac:dyDescent="0.2">
      <c r="A39" s="894">
        <v>31</v>
      </c>
      <c r="B39" s="107"/>
      <c r="C39" s="105"/>
      <c r="D39" s="105"/>
      <c r="E39" s="105" t="s">
        <v>30</v>
      </c>
      <c r="F39" s="105"/>
      <c r="G39" s="105"/>
      <c r="H39" s="107"/>
      <c r="I39" s="760">
        <f>SUM(I34:I38)</f>
        <v>0</v>
      </c>
      <c r="J39" s="760">
        <f>SUM(J34:J38)</f>
        <v>0</v>
      </c>
    </row>
    <row r="40" spans="1:10" x14ac:dyDescent="0.2">
      <c r="A40" s="894">
        <v>32</v>
      </c>
      <c r="B40" s="107"/>
      <c r="C40" s="105"/>
      <c r="D40" s="105"/>
      <c r="E40" s="105"/>
      <c r="F40" s="105"/>
      <c r="G40" s="105"/>
      <c r="H40" s="107"/>
      <c r="I40" s="423"/>
      <c r="J40" s="423"/>
    </row>
    <row r="41" spans="1:10" x14ac:dyDescent="0.2">
      <c r="A41" s="894">
        <v>33</v>
      </c>
      <c r="B41" s="107"/>
      <c r="C41" s="15" t="s">
        <v>38</v>
      </c>
      <c r="D41" s="16"/>
      <c r="E41" s="16"/>
      <c r="F41" s="16"/>
      <c r="G41" s="17"/>
      <c r="H41" s="107"/>
      <c r="I41" s="423"/>
      <c r="J41" s="423"/>
    </row>
    <row r="42" spans="1:10" x14ac:dyDescent="0.2">
      <c r="A42" s="894">
        <v>34</v>
      </c>
      <c r="B42" s="107">
        <v>265</v>
      </c>
      <c r="C42" s="105"/>
      <c r="D42" s="105" t="s">
        <v>698</v>
      </c>
      <c r="E42" s="105"/>
      <c r="F42" s="105"/>
      <c r="G42" s="105"/>
      <c r="H42" s="107" t="s">
        <v>1019</v>
      </c>
      <c r="I42" s="759">
        <f>'A-34, A-35, A-36'!E36</f>
        <v>0</v>
      </c>
      <c r="J42" s="759">
        <f>'A-34, A-35, A-36'!E27</f>
        <v>0</v>
      </c>
    </row>
    <row r="43" spans="1:10" x14ac:dyDescent="0.2">
      <c r="A43" s="894">
        <v>35</v>
      </c>
      <c r="B43" s="107">
        <v>272</v>
      </c>
      <c r="C43" s="105"/>
      <c r="D43" s="105" t="s">
        <v>699</v>
      </c>
      <c r="E43" s="105"/>
      <c r="F43" s="105"/>
      <c r="G43" s="105"/>
      <c r="H43" s="107" t="s">
        <v>1020</v>
      </c>
      <c r="I43" s="759">
        <f>-'A-34, A-35, A-36'!E54</f>
        <v>0</v>
      </c>
      <c r="J43" s="759">
        <f>-'A-34, A-35, A-36'!E45</f>
        <v>0</v>
      </c>
    </row>
    <row r="44" spans="1:10" x14ac:dyDescent="0.2">
      <c r="A44" s="894">
        <v>36</v>
      </c>
      <c r="B44" s="146"/>
      <c r="C44" s="105"/>
      <c r="D44" s="105"/>
      <c r="E44" s="105" t="s">
        <v>700</v>
      </c>
      <c r="F44" s="105"/>
      <c r="G44" s="105"/>
      <c r="H44" s="107"/>
      <c r="I44" s="760">
        <f>I42+I43</f>
        <v>0</v>
      </c>
      <c r="J44" s="760">
        <f t="shared" ref="J44" si="0">J42+J43</f>
        <v>0</v>
      </c>
    </row>
    <row r="45" spans="1:10" x14ac:dyDescent="0.2">
      <c r="A45" s="894">
        <v>37</v>
      </c>
      <c r="B45" s="146"/>
      <c r="C45" s="105"/>
      <c r="D45" s="105"/>
      <c r="E45" s="105"/>
      <c r="F45" s="30" t="s">
        <v>863</v>
      </c>
      <c r="G45" s="105"/>
      <c r="H45" s="107"/>
      <c r="I45" s="760">
        <f>I15+I18+I21+I31+I39+I44</f>
        <v>0</v>
      </c>
      <c r="J45" s="760">
        <f>J15+J18+J21+J31+J39+J44</f>
        <v>0</v>
      </c>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1"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4"/>
  <sheetViews>
    <sheetView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57.7109375" style="110" customWidth="1"/>
    <col min="6" max="6" width="14.28515625" style="110" customWidth="1"/>
    <col min="7" max="7" width="13.85546875" style="110" customWidth="1"/>
    <col min="8" max="8" width="13.7109375" style="110" customWidth="1"/>
    <col min="9" max="10" width="14.5703125" style="110" customWidth="1"/>
    <col min="11" max="11" width="9.140625" style="110" customWidth="1"/>
    <col min="12" max="16384" width="9.140625" style="110"/>
  </cols>
  <sheetData>
    <row r="1" spans="1:10" ht="15.75" x14ac:dyDescent="0.25">
      <c r="A1" s="938" t="s">
        <v>40</v>
      </c>
      <c r="B1" s="939"/>
      <c r="C1" s="939"/>
      <c r="D1" s="939"/>
      <c r="E1" s="939"/>
      <c r="F1" s="939"/>
      <c r="G1" s="939"/>
      <c r="H1" s="939"/>
      <c r="I1" s="939"/>
      <c r="J1" s="940"/>
    </row>
    <row r="2" spans="1:10" ht="15.75" x14ac:dyDescent="0.25">
      <c r="A2" s="941" t="s">
        <v>598</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1083</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ht="13.5" thickBot="1" x14ac:dyDescent="0.25">
      <c r="A7" s="178">
        <v>1</v>
      </c>
      <c r="B7" s="184">
        <v>101</v>
      </c>
      <c r="C7" s="3"/>
      <c r="D7" s="223" t="s">
        <v>865</v>
      </c>
      <c r="E7" s="4"/>
      <c r="F7" s="763">
        <f>F49</f>
        <v>0</v>
      </c>
      <c r="G7" s="763">
        <f>G49</f>
        <v>0</v>
      </c>
      <c r="H7" s="764">
        <f>H49</f>
        <v>0</v>
      </c>
      <c r="I7" s="765">
        <f>I49</f>
        <v>0</v>
      </c>
      <c r="J7" s="766">
        <f>F7+G7+H7+I7</f>
        <v>0</v>
      </c>
    </row>
    <row r="8" spans="1:10" ht="13.5" thickBot="1" x14ac:dyDescent="0.25">
      <c r="A8" s="229">
        <v>2</v>
      </c>
      <c r="B8" s="232">
        <v>101.1</v>
      </c>
      <c r="C8" s="105"/>
      <c r="D8" s="105" t="s">
        <v>866</v>
      </c>
      <c r="E8" s="105"/>
      <c r="F8" s="767">
        <f>'A-1b, A-1c'!F27</f>
        <v>0</v>
      </c>
      <c r="G8" s="768">
        <f>'A-1b, A-1c'!G27</f>
        <v>0</v>
      </c>
      <c r="H8" s="759">
        <f>'A-1b, A-1c'!H27</f>
        <v>0</v>
      </c>
      <c r="I8" s="769">
        <f>'A-1b, A-1c'!I27</f>
        <v>0</v>
      </c>
      <c r="J8" s="766">
        <f t="shared" ref="J8:J18" si="0">F8+G8+H8+I8</f>
        <v>0</v>
      </c>
    </row>
    <row r="9" spans="1:10" ht="13.5" thickBot="1" x14ac:dyDescent="0.25">
      <c r="A9" s="229">
        <v>3</v>
      </c>
      <c r="B9" s="232" t="s">
        <v>710</v>
      </c>
      <c r="C9" s="105"/>
      <c r="D9" s="105" t="s">
        <v>867</v>
      </c>
      <c r="E9" s="105"/>
      <c r="F9" s="767">
        <f>'A-1b, A-1c'!F58</f>
        <v>0</v>
      </c>
      <c r="G9" s="768">
        <f>'A-1b, A-1c'!G58</f>
        <v>0</v>
      </c>
      <c r="H9" s="759">
        <f>'A-1b, A-1c'!H58</f>
        <v>0</v>
      </c>
      <c r="I9" s="769">
        <f>'A-1b, A-1c'!I58</f>
        <v>0</v>
      </c>
      <c r="J9" s="766">
        <f t="shared" si="0"/>
        <v>0</v>
      </c>
    </row>
    <row r="10" spans="1:10" ht="13.5" thickBot="1" x14ac:dyDescent="0.25">
      <c r="A10" s="229">
        <v>4</v>
      </c>
      <c r="B10" s="230" t="s">
        <v>789</v>
      </c>
      <c r="C10" s="174"/>
      <c r="D10" s="105" t="s">
        <v>790</v>
      </c>
      <c r="E10" s="108"/>
      <c r="F10" s="469"/>
      <c r="G10" s="470"/>
      <c r="H10" s="267"/>
      <c r="I10" s="418"/>
      <c r="J10" s="766">
        <f t="shared" si="0"/>
        <v>0</v>
      </c>
    </row>
    <row r="11" spans="1:10" ht="13.5" thickBot="1" x14ac:dyDescent="0.25">
      <c r="A11" s="229">
        <v>5</v>
      </c>
      <c r="B11" s="230">
        <v>103</v>
      </c>
      <c r="C11" s="112"/>
      <c r="D11" s="112" t="s">
        <v>986</v>
      </c>
      <c r="E11" s="112"/>
      <c r="F11" s="469"/>
      <c r="G11" s="470"/>
      <c r="H11" s="267"/>
      <c r="I11" s="418"/>
      <c r="J11" s="766">
        <f t="shared" si="0"/>
        <v>0</v>
      </c>
    </row>
    <row r="12" spans="1:10" ht="13.5" thickBot="1" x14ac:dyDescent="0.25">
      <c r="A12" s="229">
        <v>6</v>
      </c>
      <c r="B12" s="107">
        <v>104</v>
      </c>
      <c r="C12" s="105"/>
      <c r="D12" s="105" t="s">
        <v>701</v>
      </c>
      <c r="E12" s="105"/>
      <c r="F12" s="469"/>
      <c r="G12" s="469"/>
      <c r="H12" s="267"/>
      <c r="I12" s="471"/>
      <c r="J12" s="766">
        <f t="shared" si="0"/>
        <v>0</v>
      </c>
    </row>
    <row r="13" spans="1:10" ht="13.5" thickBot="1" x14ac:dyDescent="0.25">
      <c r="A13" s="229">
        <v>7</v>
      </c>
      <c r="B13" s="107">
        <v>105</v>
      </c>
      <c r="C13" s="105"/>
      <c r="D13" s="105" t="s">
        <v>651</v>
      </c>
      <c r="E13" s="105"/>
      <c r="F13" s="469"/>
      <c r="G13" s="469"/>
      <c r="H13" s="267"/>
      <c r="I13" s="471"/>
      <c r="J13" s="766">
        <f t="shared" si="0"/>
        <v>0</v>
      </c>
    </row>
    <row r="14" spans="1:10" ht="13.5" thickBot="1" x14ac:dyDescent="0.25">
      <c r="A14" s="229">
        <v>8</v>
      </c>
      <c r="B14" s="232" t="s">
        <v>714</v>
      </c>
      <c r="C14" s="105"/>
      <c r="D14" s="105" t="s">
        <v>722</v>
      </c>
      <c r="E14" s="105"/>
      <c r="F14" s="469"/>
      <c r="G14" s="469"/>
      <c r="H14" s="472"/>
      <c r="I14" s="471"/>
      <c r="J14" s="766">
        <f t="shared" si="0"/>
        <v>0</v>
      </c>
    </row>
    <row r="15" spans="1:10" ht="13.5" thickBot="1" x14ac:dyDescent="0.25">
      <c r="A15" s="229">
        <v>9</v>
      </c>
      <c r="B15" s="107">
        <v>105.2</v>
      </c>
      <c r="C15" s="105"/>
      <c r="D15" s="105" t="s">
        <v>791</v>
      </c>
      <c r="E15" s="105"/>
      <c r="F15" s="469"/>
      <c r="G15" s="469"/>
      <c r="H15" s="472"/>
      <c r="I15" s="471"/>
      <c r="J15" s="766">
        <f t="shared" si="0"/>
        <v>0</v>
      </c>
    </row>
    <row r="16" spans="1:10" ht="13.5" thickBot="1" x14ac:dyDescent="0.25">
      <c r="A16" s="229">
        <v>10</v>
      </c>
      <c r="B16" s="107">
        <v>105.3</v>
      </c>
      <c r="C16" s="105"/>
      <c r="D16" s="105" t="s">
        <v>792</v>
      </c>
      <c r="E16" s="105"/>
      <c r="F16" s="469"/>
      <c r="G16" s="469"/>
      <c r="H16" s="472"/>
      <c r="I16" s="471"/>
      <c r="J16" s="766">
        <f t="shared" si="0"/>
        <v>0</v>
      </c>
    </row>
    <row r="17" spans="1:10" ht="13.5" thickBot="1" x14ac:dyDescent="0.25">
      <c r="A17" s="229">
        <v>11</v>
      </c>
      <c r="B17" s="107">
        <v>114</v>
      </c>
      <c r="C17" s="105"/>
      <c r="D17" s="105" t="s">
        <v>688</v>
      </c>
      <c r="E17" s="105"/>
      <c r="F17" s="469"/>
      <c r="G17" s="469"/>
      <c r="H17" s="472"/>
      <c r="I17" s="471"/>
      <c r="J17" s="766">
        <f t="shared" si="0"/>
        <v>0</v>
      </c>
    </row>
    <row r="18" spans="1:10" x14ac:dyDescent="0.2">
      <c r="A18" s="229">
        <v>12</v>
      </c>
      <c r="B18" s="107"/>
      <c r="C18" s="105"/>
      <c r="D18" s="105"/>
      <c r="E18" s="30" t="s">
        <v>601</v>
      </c>
      <c r="F18" s="770">
        <f>SUM(F7:F17)</f>
        <v>0</v>
      </c>
      <c r="G18" s="770">
        <f t="shared" ref="G18:I18" si="1">SUM(G7:G17)</f>
        <v>0</v>
      </c>
      <c r="H18" s="770">
        <f t="shared" si="1"/>
        <v>0</v>
      </c>
      <c r="I18" s="770">
        <f t="shared" si="1"/>
        <v>0</v>
      </c>
      <c r="J18" s="766">
        <f t="shared" si="0"/>
        <v>0</v>
      </c>
    </row>
    <row r="19" spans="1:10" x14ac:dyDescent="0.2">
      <c r="E19" s="76" t="s">
        <v>45</v>
      </c>
    </row>
    <row r="20" spans="1:10" x14ac:dyDescent="0.2">
      <c r="E20" s="76"/>
    </row>
    <row r="21" spans="1:10" x14ac:dyDescent="0.2">
      <c r="E21" s="76"/>
    </row>
    <row r="22" spans="1:10" x14ac:dyDescent="0.2">
      <c r="A22" s="165"/>
      <c r="B22" s="160"/>
      <c r="C22" s="160"/>
      <c r="D22" s="160"/>
      <c r="E22" s="426"/>
      <c r="F22" s="160"/>
      <c r="G22" s="160"/>
      <c r="H22" s="160"/>
      <c r="I22" s="160"/>
      <c r="J22" s="166"/>
    </row>
    <row r="23" spans="1:10" ht="15.75" x14ac:dyDescent="0.25">
      <c r="A23" s="941" t="s">
        <v>46</v>
      </c>
      <c r="B23" s="920"/>
      <c r="C23" s="920"/>
      <c r="D23" s="920"/>
      <c r="E23" s="920"/>
      <c r="F23" s="920"/>
      <c r="G23" s="920"/>
      <c r="H23" s="920"/>
      <c r="I23" s="920"/>
      <c r="J23" s="942"/>
    </row>
    <row r="24" spans="1:10" ht="15.75" x14ac:dyDescent="0.25">
      <c r="A24" s="941" t="s">
        <v>989</v>
      </c>
      <c r="B24" s="920"/>
      <c r="C24" s="920"/>
      <c r="D24" s="920"/>
      <c r="E24" s="920"/>
      <c r="F24" s="920"/>
      <c r="G24" s="920"/>
      <c r="H24" s="920"/>
      <c r="I24" s="920"/>
      <c r="J24" s="942"/>
    </row>
    <row r="25" spans="1:10" x14ac:dyDescent="0.2">
      <c r="A25" s="172"/>
      <c r="B25" s="123"/>
      <c r="C25" s="123"/>
      <c r="D25" s="123"/>
      <c r="E25" s="123"/>
      <c r="F25" s="123"/>
      <c r="G25" s="123"/>
      <c r="H25" s="123"/>
      <c r="I25" s="123"/>
      <c r="J25" s="130"/>
    </row>
    <row r="26" spans="1:10" x14ac:dyDescent="0.2">
      <c r="A26" s="209"/>
      <c r="B26" s="129"/>
      <c r="C26" s="112"/>
      <c r="D26" s="163"/>
      <c r="E26" s="196"/>
      <c r="F26" s="6" t="s">
        <v>573</v>
      </c>
      <c r="G26" s="6" t="s">
        <v>645</v>
      </c>
      <c r="H26" s="2" t="s">
        <v>1083</v>
      </c>
      <c r="I26" s="2" t="s">
        <v>574</v>
      </c>
      <c r="J26" s="27" t="s">
        <v>573</v>
      </c>
    </row>
    <row r="27" spans="1:10" x14ac:dyDescent="0.2">
      <c r="A27" s="26" t="s">
        <v>575</v>
      </c>
      <c r="B27" s="2" t="s">
        <v>41</v>
      </c>
      <c r="C27" s="3"/>
      <c r="D27" s="4" t="s">
        <v>577</v>
      </c>
      <c r="E27" s="5"/>
      <c r="F27" s="6" t="s">
        <v>42</v>
      </c>
      <c r="G27" s="6" t="s">
        <v>43</v>
      </c>
      <c r="H27" s="2" t="s">
        <v>43</v>
      </c>
      <c r="I27" s="2" t="s">
        <v>579</v>
      </c>
      <c r="J27" s="27" t="s">
        <v>44</v>
      </c>
    </row>
    <row r="28" spans="1:10" ht="13.5" thickBot="1" x14ac:dyDescent="0.25">
      <c r="A28" s="28" t="s">
        <v>581</v>
      </c>
      <c r="B28" s="21" t="s">
        <v>581</v>
      </c>
      <c r="C28" s="22"/>
      <c r="D28" s="23" t="s">
        <v>582</v>
      </c>
      <c r="E28" s="24"/>
      <c r="F28" s="25" t="s">
        <v>583</v>
      </c>
      <c r="G28" s="25" t="s">
        <v>584</v>
      </c>
      <c r="H28" s="21" t="s">
        <v>585</v>
      </c>
      <c r="I28" s="21" t="s">
        <v>586</v>
      </c>
      <c r="J28" s="29" t="s">
        <v>587</v>
      </c>
    </row>
    <row r="29" spans="1:10" x14ac:dyDescent="0.2">
      <c r="A29" s="171">
        <v>1</v>
      </c>
      <c r="B29" s="7"/>
      <c r="C29" s="18" t="s">
        <v>588</v>
      </c>
      <c r="D29" s="19"/>
      <c r="E29" s="20"/>
      <c r="F29" s="464" t="s">
        <v>533</v>
      </c>
      <c r="G29" s="464" t="s">
        <v>533</v>
      </c>
      <c r="H29" s="465"/>
      <c r="I29" s="465"/>
      <c r="J29" s="466"/>
    </row>
    <row r="30" spans="1:10" x14ac:dyDescent="0.2">
      <c r="A30" s="173">
        <v>2</v>
      </c>
      <c r="B30" s="107">
        <v>301</v>
      </c>
      <c r="C30" s="190"/>
      <c r="D30" s="108" t="s">
        <v>541</v>
      </c>
      <c r="E30" s="108"/>
      <c r="F30" s="473"/>
      <c r="G30" s="473"/>
      <c r="H30" s="267"/>
      <c r="I30" s="267"/>
      <c r="J30" s="761">
        <f>F30+G30+H30+I30</f>
        <v>0</v>
      </c>
    </row>
    <row r="31" spans="1:10" x14ac:dyDescent="0.2">
      <c r="A31" s="173">
        <v>3</v>
      </c>
      <c r="B31" s="107">
        <v>303</v>
      </c>
      <c r="C31" s="190"/>
      <c r="D31" s="108" t="s">
        <v>589</v>
      </c>
      <c r="E31" s="108"/>
      <c r="F31" s="473"/>
      <c r="G31" s="473"/>
      <c r="H31" s="267"/>
      <c r="I31" s="267"/>
      <c r="J31" s="761">
        <f t="shared" ref="J31:J32" si="2">F31+G31+H31+I31</f>
        <v>0</v>
      </c>
    </row>
    <row r="32" spans="1:10" x14ac:dyDescent="0.2">
      <c r="A32" s="173">
        <v>4</v>
      </c>
      <c r="B32" s="107"/>
      <c r="C32" s="190"/>
      <c r="D32" s="105"/>
      <c r="E32" s="108" t="s">
        <v>47</v>
      </c>
      <c r="F32" s="770">
        <f>SUM(F30:F31)</f>
        <v>0</v>
      </c>
      <c r="G32" s="770">
        <f t="shared" ref="G32:I32" si="3">SUM(G30:G31)</f>
        <v>0</v>
      </c>
      <c r="H32" s="770">
        <f t="shared" si="3"/>
        <v>0</v>
      </c>
      <c r="I32" s="770">
        <f t="shared" si="3"/>
        <v>0</v>
      </c>
      <c r="J32" s="761">
        <f t="shared" si="2"/>
        <v>0</v>
      </c>
    </row>
    <row r="33" spans="1:10" x14ac:dyDescent="0.2">
      <c r="A33" s="173">
        <v>5</v>
      </c>
      <c r="B33" s="107"/>
      <c r="C33" s="190"/>
      <c r="D33" s="105"/>
      <c r="E33" s="108"/>
      <c r="F33" s="467"/>
      <c r="G33" s="467"/>
      <c r="H33" s="423"/>
      <c r="I33" s="423"/>
      <c r="J33" s="424"/>
    </row>
    <row r="34" spans="1:10" x14ac:dyDescent="0.2">
      <c r="A34" s="173">
        <v>6</v>
      </c>
      <c r="B34" s="107"/>
      <c r="C34" s="15" t="s">
        <v>590</v>
      </c>
      <c r="D34" s="16"/>
      <c r="E34" s="17"/>
      <c r="F34" s="467"/>
      <c r="G34" s="467"/>
      <c r="H34" s="423"/>
      <c r="I34" s="423"/>
      <c r="J34" s="424"/>
    </row>
    <row r="35" spans="1:10" x14ac:dyDescent="0.2">
      <c r="A35" s="173">
        <v>7</v>
      </c>
      <c r="B35" s="107">
        <v>304</v>
      </c>
      <c r="C35" s="190"/>
      <c r="D35" s="108" t="s">
        <v>591</v>
      </c>
      <c r="E35" s="108"/>
      <c r="F35" s="473"/>
      <c r="G35" s="473"/>
      <c r="H35" s="267"/>
      <c r="I35" s="267"/>
      <c r="J35" s="761">
        <f>F35+G35+H35+I35</f>
        <v>0</v>
      </c>
    </row>
    <row r="36" spans="1:10" x14ac:dyDescent="0.2">
      <c r="A36" s="173">
        <v>8</v>
      </c>
      <c r="B36" s="107">
        <v>307</v>
      </c>
      <c r="C36" s="190"/>
      <c r="D36" s="108" t="s">
        <v>592</v>
      </c>
      <c r="E36" s="108"/>
      <c r="F36" s="473"/>
      <c r="G36" s="473"/>
      <c r="H36" s="267"/>
      <c r="I36" s="267"/>
      <c r="J36" s="761">
        <f t="shared" ref="J36:J49" si="4">F36+G36+H36+I36</f>
        <v>0</v>
      </c>
    </row>
    <row r="37" spans="1:10" x14ac:dyDescent="0.2">
      <c r="A37" s="173">
        <v>9</v>
      </c>
      <c r="B37" s="107">
        <v>311</v>
      </c>
      <c r="C37" s="190"/>
      <c r="D37" s="108" t="s">
        <v>678</v>
      </c>
      <c r="E37" s="108"/>
      <c r="F37" s="473"/>
      <c r="G37" s="473"/>
      <c r="H37" s="267"/>
      <c r="I37" s="267"/>
      <c r="J37" s="761">
        <f t="shared" si="4"/>
        <v>0</v>
      </c>
    </row>
    <row r="38" spans="1:10" x14ac:dyDescent="0.2">
      <c r="A38" s="173">
        <v>10</v>
      </c>
      <c r="B38" s="107">
        <v>317</v>
      </c>
      <c r="C38" s="190"/>
      <c r="D38" s="108" t="s">
        <v>677</v>
      </c>
      <c r="E38" s="108"/>
      <c r="F38" s="473"/>
      <c r="G38" s="473"/>
      <c r="H38" s="267"/>
      <c r="I38" s="267"/>
      <c r="J38" s="761">
        <f t="shared" si="4"/>
        <v>0</v>
      </c>
    </row>
    <row r="39" spans="1:10" x14ac:dyDescent="0.2">
      <c r="A39" s="173">
        <v>11</v>
      </c>
      <c r="B39" s="107">
        <v>320</v>
      </c>
      <c r="C39" s="190"/>
      <c r="D39" s="108" t="s">
        <v>679</v>
      </c>
      <c r="E39" s="108"/>
      <c r="F39" s="473"/>
      <c r="G39" s="473"/>
      <c r="H39" s="267"/>
      <c r="I39" s="267"/>
      <c r="J39" s="761">
        <f t="shared" si="4"/>
        <v>0</v>
      </c>
    </row>
    <row r="40" spans="1:10" x14ac:dyDescent="0.2">
      <c r="A40" s="173">
        <v>12</v>
      </c>
      <c r="B40" s="107">
        <v>330</v>
      </c>
      <c r="C40" s="190"/>
      <c r="D40" s="108" t="s">
        <v>793</v>
      </c>
      <c r="E40" s="108"/>
      <c r="F40" s="473"/>
      <c r="G40" s="473"/>
      <c r="H40" s="267"/>
      <c r="I40" s="267"/>
      <c r="J40" s="761">
        <f t="shared" si="4"/>
        <v>0</v>
      </c>
    </row>
    <row r="41" spans="1:10" x14ac:dyDescent="0.2">
      <c r="A41" s="173">
        <v>13</v>
      </c>
      <c r="B41" s="107">
        <v>331</v>
      </c>
      <c r="C41" s="190"/>
      <c r="D41" s="108" t="s">
        <v>681</v>
      </c>
      <c r="E41" s="108"/>
      <c r="F41" s="473"/>
      <c r="G41" s="473"/>
      <c r="H41" s="267"/>
      <c r="I41" s="267"/>
      <c r="J41" s="761">
        <f t="shared" si="4"/>
        <v>0</v>
      </c>
    </row>
    <row r="42" spans="1:10" x14ac:dyDescent="0.2">
      <c r="A42" s="173">
        <v>14</v>
      </c>
      <c r="B42" s="107">
        <v>333</v>
      </c>
      <c r="C42" s="190"/>
      <c r="D42" s="108" t="s">
        <v>682</v>
      </c>
      <c r="E42" s="108"/>
      <c r="F42" s="473"/>
      <c r="G42" s="473"/>
      <c r="H42" s="267"/>
      <c r="I42" s="267"/>
      <c r="J42" s="761">
        <f t="shared" si="4"/>
        <v>0</v>
      </c>
    </row>
    <row r="43" spans="1:10" x14ac:dyDescent="0.2">
      <c r="A43" s="173">
        <v>15</v>
      </c>
      <c r="B43" s="107">
        <v>334</v>
      </c>
      <c r="C43" s="190"/>
      <c r="D43" s="108" t="s">
        <v>593</v>
      </c>
      <c r="E43" s="108"/>
      <c r="F43" s="473"/>
      <c r="G43" s="473"/>
      <c r="H43" s="267"/>
      <c r="I43" s="267"/>
      <c r="J43" s="761">
        <f t="shared" si="4"/>
        <v>0</v>
      </c>
    </row>
    <row r="44" spans="1:10" x14ac:dyDescent="0.2">
      <c r="A44" s="173">
        <v>16</v>
      </c>
      <c r="B44" s="107">
        <v>335</v>
      </c>
      <c r="C44" s="190"/>
      <c r="D44" s="108" t="s">
        <v>594</v>
      </c>
      <c r="E44" s="108"/>
      <c r="F44" s="473"/>
      <c r="G44" s="473"/>
      <c r="H44" s="267"/>
      <c r="I44" s="267"/>
      <c r="J44" s="761">
        <f t="shared" si="4"/>
        <v>0</v>
      </c>
    </row>
    <row r="45" spans="1:10" x14ac:dyDescent="0.2">
      <c r="A45" s="173">
        <v>17</v>
      </c>
      <c r="B45" s="107">
        <v>339</v>
      </c>
      <c r="C45" s="190"/>
      <c r="D45" s="108" t="s">
        <v>683</v>
      </c>
      <c r="E45" s="108"/>
      <c r="F45" s="473"/>
      <c r="G45" s="473"/>
      <c r="H45" s="267"/>
      <c r="I45" s="267"/>
      <c r="J45" s="761">
        <f t="shared" si="4"/>
        <v>0</v>
      </c>
    </row>
    <row r="46" spans="1:10" x14ac:dyDescent="0.2">
      <c r="A46" s="173">
        <v>18</v>
      </c>
      <c r="B46" s="107">
        <v>340</v>
      </c>
      <c r="C46" s="190"/>
      <c r="D46" s="108" t="s">
        <v>684</v>
      </c>
      <c r="E46" s="108"/>
      <c r="F46" s="473"/>
      <c r="G46" s="473"/>
      <c r="H46" s="267"/>
      <c r="I46" s="267"/>
      <c r="J46" s="761">
        <f t="shared" si="4"/>
        <v>0</v>
      </c>
    </row>
    <row r="47" spans="1:10" x14ac:dyDescent="0.2">
      <c r="A47" s="173">
        <v>19</v>
      </c>
      <c r="B47" s="107">
        <v>341</v>
      </c>
      <c r="C47" s="190"/>
      <c r="D47" s="108" t="s">
        <v>685</v>
      </c>
      <c r="E47" s="108"/>
      <c r="F47" s="473"/>
      <c r="G47" s="473"/>
      <c r="H47" s="267"/>
      <c r="I47" s="267"/>
      <c r="J47" s="761">
        <f t="shared" si="4"/>
        <v>0</v>
      </c>
    </row>
    <row r="48" spans="1:10" x14ac:dyDescent="0.2">
      <c r="A48" s="173">
        <v>20</v>
      </c>
      <c r="B48" s="107"/>
      <c r="C48" s="190"/>
      <c r="D48" s="105"/>
      <c r="E48" s="108" t="s">
        <v>160</v>
      </c>
      <c r="F48" s="770">
        <f>SUM(F35:F47)</f>
        <v>0</v>
      </c>
      <c r="G48" s="770">
        <f t="shared" ref="G48:I48" si="5">SUM(G35:G47)</f>
        <v>0</v>
      </c>
      <c r="H48" s="770">
        <f t="shared" si="5"/>
        <v>0</v>
      </c>
      <c r="I48" s="770">
        <f t="shared" si="5"/>
        <v>0</v>
      </c>
      <c r="J48" s="761">
        <f t="shared" si="4"/>
        <v>0</v>
      </c>
    </row>
    <row r="49" spans="1:10" x14ac:dyDescent="0.2">
      <c r="A49" s="173">
        <v>21</v>
      </c>
      <c r="B49" s="146"/>
      <c r="C49" s="812"/>
      <c r="D49" s="813" t="s">
        <v>595</v>
      </c>
      <c r="E49" s="814"/>
      <c r="F49" s="770">
        <f>F32+F48</f>
        <v>0</v>
      </c>
      <c r="G49" s="770">
        <f t="shared" ref="G49:I49" si="6">G32+G48</f>
        <v>0</v>
      </c>
      <c r="H49" s="770">
        <f t="shared" si="6"/>
        <v>0</v>
      </c>
      <c r="I49" s="770">
        <f t="shared" si="6"/>
        <v>0</v>
      </c>
      <c r="J49" s="761">
        <f t="shared" si="4"/>
        <v>0</v>
      </c>
    </row>
    <row r="50" spans="1:10" x14ac:dyDescent="0.2">
      <c r="E50" s="76" t="s">
        <v>45</v>
      </c>
    </row>
    <row r="53" spans="1:10" x14ac:dyDescent="0.2">
      <c r="D53" s="11"/>
    </row>
    <row r="54" spans="1:10" x14ac:dyDescent="0.2">
      <c r="D54" s="112"/>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9"/>
  <sheetViews>
    <sheetView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38.5703125" style="110" customWidth="1"/>
    <col min="6" max="6" width="12.5703125" style="110" customWidth="1"/>
    <col min="7" max="7" width="13.28515625" style="110" customWidth="1"/>
    <col min="8" max="8" width="14.140625" style="110" customWidth="1"/>
    <col min="9" max="9" width="10.140625" style="110" customWidth="1"/>
    <col min="10" max="10" width="13.5703125" style="110" customWidth="1"/>
    <col min="11" max="16384" width="9.140625" style="110"/>
  </cols>
  <sheetData>
    <row r="1" spans="1:10" ht="15.75" x14ac:dyDescent="0.25">
      <c r="A1" s="938" t="s">
        <v>48</v>
      </c>
      <c r="B1" s="939"/>
      <c r="C1" s="939"/>
      <c r="D1" s="939"/>
      <c r="E1" s="939"/>
      <c r="F1" s="939"/>
      <c r="G1" s="939"/>
      <c r="H1" s="939"/>
      <c r="I1" s="939"/>
      <c r="J1" s="940"/>
    </row>
    <row r="2" spans="1:10" ht="15.75" x14ac:dyDescent="0.25">
      <c r="A2" s="941" t="s">
        <v>990</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1083</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x14ac:dyDescent="0.2">
      <c r="A7" s="171">
        <v>1</v>
      </c>
      <c r="B7" s="7"/>
      <c r="C7" s="18" t="s">
        <v>588</v>
      </c>
      <c r="D7" s="19"/>
      <c r="E7" s="20"/>
      <c r="F7" s="464" t="s">
        <v>533</v>
      </c>
      <c r="G7" s="464" t="s">
        <v>533</v>
      </c>
      <c r="H7" s="465"/>
      <c r="I7" s="465"/>
      <c r="J7" s="465"/>
    </row>
    <row r="8" spans="1:10" x14ac:dyDescent="0.2">
      <c r="A8" s="173">
        <v>2</v>
      </c>
      <c r="B8" s="107">
        <v>301</v>
      </c>
      <c r="C8" s="190"/>
      <c r="D8" s="108" t="s">
        <v>541</v>
      </c>
      <c r="E8" s="108"/>
      <c r="F8" s="473"/>
      <c r="G8" s="473"/>
      <c r="H8" s="267"/>
      <c r="I8" s="267"/>
      <c r="J8" s="760">
        <f>F8+G8+H8+I8</f>
        <v>0</v>
      </c>
    </row>
    <row r="9" spans="1:10" x14ac:dyDescent="0.2">
      <c r="A9" s="173">
        <v>3</v>
      </c>
      <c r="B9" s="107">
        <v>303</v>
      </c>
      <c r="C9" s="190"/>
      <c r="D9" s="108" t="s">
        <v>589</v>
      </c>
      <c r="E9" s="108"/>
      <c r="F9" s="473"/>
      <c r="G9" s="473"/>
      <c r="H9" s="267"/>
      <c r="I9" s="267"/>
      <c r="J9" s="760">
        <f t="shared" ref="J9:J10" si="0">F9+G9+H9+I9</f>
        <v>0</v>
      </c>
    </row>
    <row r="10" spans="1:10" x14ac:dyDescent="0.2">
      <c r="A10" s="173">
        <v>4</v>
      </c>
      <c r="B10" s="107"/>
      <c r="C10" s="190"/>
      <c r="D10" s="105"/>
      <c r="E10" s="108" t="s">
        <v>47</v>
      </c>
      <c r="F10" s="770">
        <f>SUM(F8:F9)</f>
        <v>0</v>
      </c>
      <c r="G10" s="770">
        <f t="shared" ref="G10:I10" si="1">SUM(G8:G9)</f>
        <v>0</v>
      </c>
      <c r="H10" s="770">
        <f t="shared" si="1"/>
        <v>0</v>
      </c>
      <c r="I10" s="770">
        <f t="shared" si="1"/>
        <v>0</v>
      </c>
      <c r="J10" s="760">
        <f t="shared" si="0"/>
        <v>0</v>
      </c>
    </row>
    <row r="11" spans="1:10" x14ac:dyDescent="0.2">
      <c r="A11" s="173">
        <v>5</v>
      </c>
      <c r="B11" s="107"/>
      <c r="C11" s="190"/>
      <c r="D11" s="105"/>
      <c r="E11" s="108"/>
      <c r="F11" s="467"/>
      <c r="G11" s="467"/>
      <c r="H11" s="423"/>
      <c r="I11" s="423"/>
      <c r="J11" s="423"/>
    </row>
    <row r="12" spans="1:10" x14ac:dyDescent="0.2">
      <c r="A12" s="173">
        <v>6</v>
      </c>
      <c r="B12" s="107"/>
      <c r="C12" s="15" t="s">
        <v>590</v>
      </c>
      <c r="D12" s="16"/>
      <c r="E12" s="17"/>
      <c r="F12" s="467"/>
      <c r="G12" s="467"/>
      <c r="H12" s="423"/>
      <c r="I12" s="423"/>
      <c r="J12" s="423"/>
    </row>
    <row r="13" spans="1:10" x14ac:dyDescent="0.2">
      <c r="A13" s="173">
        <v>7</v>
      </c>
      <c r="B13" s="107">
        <v>304</v>
      </c>
      <c r="C13" s="190"/>
      <c r="D13" s="108" t="s">
        <v>591</v>
      </c>
      <c r="E13" s="108"/>
      <c r="F13" s="473"/>
      <c r="G13" s="473"/>
      <c r="H13" s="267"/>
      <c r="I13" s="267"/>
      <c r="J13" s="760">
        <f>F13+G13+H13+I13</f>
        <v>0</v>
      </c>
    </row>
    <row r="14" spans="1:10" x14ac:dyDescent="0.2">
      <c r="A14" s="173">
        <v>8</v>
      </c>
      <c r="B14" s="107">
        <v>307</v>
      </c>
      <c r="C14" s="190"/>
      <c r="D14" s="108" t="s">
        <v>592</v>
      </c>
      <c r="E14" s="108"/>
      <c r="F14" s="473"/>
      <c r="G14" s="473"/>
      <c r="H14" s="267"/>
      <c r="I14" s="267"/>
      <c r="J14" s="760">
        <f t="shared" ref="J14:J27" si="2">F14+G14+H14+I14</f>
        <v>0</v>
      </c>
    </row>
    <row r="15" spans="1:10" x14ac:dyDescent="0.2">
      <c r="A15" s="173">
        <v>9</v>
      </c>
      <c r="B15" s="107">
        <v>311</v>
      </c>
      <c r="C15" s="190"/>
      <c r="D15" s="108" t="s">
        <v>678</v>
      </c>
      <c r="E15" s="108"/>
      <c r="F15" s="473"/>
      <c r="G15" s="473"/>
      <c r="H15" s="267"/>
      <c r="I15" s="267"/>
      <c r="J15" s="760">
        <f t="shared" si="2"/>
        <v>0</v>
      </c>
    </row>
    <row r="16" spans="1:10" x14ac:dyDescent="0.2">
      <c r="A16" s="173">
        <v>10</v>
      </c>
      <c r="B16" s="107">
        <v>317</v>
      </c>
      <c r="C16" s="190"/>
      <c r="D16" s="108" t="s">
        <v>677</v>
      </c>
      <c r="E16" s="108"/>
      <c r="F16" s="473"/>
      <c r="G16" s="473"/>
      <c r="H16" s="267"/>
      <c r="I16" s="267"/>
      <c r="J16" s="760">
        <f t="shared" si="2"/>
        <v>0</v>
      </c>
    </row>
    <row r="17" spans="1:10" x14ac:dyDescent="0.2">
      <c r="A17" s="173">
        <v>11</v>
      </c>
      <c r="B17" s="107">
        <v>320</v>
      </c>
      <c r="C17" s="190"/>
      <c r="D17" s="108" t="s">
        <v>679</v>
      </c>
      <c r="E17" s="108"/>
      <c r="F17" s="473"/>
      <c r="G17" s="473"/>
      <c r="H17" s="267"/>
      <c r="I17" s="267"/>
      <c r="J17" s="760">
        <f t="shared" si="2"/>
        <v>0</v>
      </c>
    </row>
    <row r="18" spans="1:10" x14ac:dyDescent="0.2">
      <c r="A18" s="173">
        <v>12</v>
      </c>
      <c r="B18" s="107">
        <v>330</v>
      </c>
      <c r="C18" s="190"/>
      <c r="D18" s="108" t="s">
        <v>680</v>
      </c>
      <c r="E18" s="108"/>
      <c r="F18" s="473"/>
      <c r="G18" s="473"/>
      <c r="H18" s="267"/>
      <c r="I18" s="267"/>
      <c r="J18" s="760">
        <f t="shared" si="2"/>
        <v>0</v>
      </c>
    </row>
    <row r="19" spans="1:10" x14ac:dyDescent="0.2">
      <c r="A19" s="173">
        <v>13</v>
      </c>
      <c r="B19" s="107">
        <v>331</v>
      </c>
      <c r="C19" s="190"/>
      <c r="D19" s="108" t="s">
        <v>681</v>
      </c>
      <c r="E19" s="108"/>
      <c r="F19" s="473"/>
      <c r="G19" s="473"/>
      <c r="H19" s="267"/>
      <c r="I19" s="267"/>
      <c r="J19" s="760">
        <f t="shared" si="2"/>
        <v>0</v>
      </c>
    </row>
    <row r="20" spans="1:10" x14ac:dyDescent="0.2">
      <c r="A20" s="173">
        <v>14</v>
      </c>
      <c r="B20" s="107">
        <v>333</v>
      </c>
      <c r="C20" s="190"/>
      <c r="D20" s="108" t="s">
        <v>682</v>
      </c>
      <c r="E20" s="108"/>
      <c r="F20" s="473"/>
      <c r="G20" s="473"/>
      <c r="H20" s="267"/>
      <c r="I20" s="267"/>
      <c r="J20" s="760">
        <f t="shared" si="2"/>
        <v>0</v>
      </c>
    </row>
    <row r="21" spans="1:10" x14ac:dyDescent="0.2">
      <c r="A21" s="173">
        <v>15</v>
      </c>
      <c r="B21" s="107">
        <v>334</v>
      </c>
      <c r="C21" s="190"/>
      <c r="D21" s="108" t="s">
        <v>593</v>
      </c>
      <c r="E21" s="108"/>
      <c r="F21" s="473"/>
      <c r="G21" s="473"/>
      <c r="H21" s="267"/>
      <c r="I21" s="267"/>
      <c r="J21" s="760">
        <f t="shared" si="2"/>
        <v>0</v>
      </c>
    </row>
    <row r="22" spans="1:10" x14ac:dyDescent="0.2">
      <c r="A22" s="173">
        <v>16</v>
      </c>
      <c r="B22" s="107">
        <v>335</v>
      </c>
      <c r="C22" s="190"/>
      <c r="D22" s="108" t="s">
        <v>594</v>
      </c>
      <c r="E22" s="108"/>
      <c r="F22" s="473"/>
      <c r="G22" s="473"/>
      <c r="H22" s="267"/>
      <c r="I22" s="267"/>
      <c r="J22" s="760">
        <f t="shared" si="2"/>
        <v>0</v>
      </c>
    </row>
    <row r="23" spans="1:10" x14ac:dyDescent="0.2">
      <c r="A23" s="173">
        <v>17</v>
      </c>
      <c r="B23" s="107">
        <v>339</v>
      </c>
      <c r="C23" s="190"/>
      <c r="D23" s="108" t="s">
        <v>683</v>
      </c>
      <c r="E23" s="108"/>
      <c r="F23" s="473"/>
      <c r="G23" s="473"/>
      <c r="H23" s="267"/>
      <c r="I23" s="267"/>
      <c r="J23" s="760">
        <f t="shared" si="2"/>
        <v>0</v>
      </c>
    </row>
    <row r="24" spans="1:10" x14ac:dyDescent="0.2">
      <c r="A24" s="173">
        <v>18</v>
      </c>
      <c r="B24" s="107">
        <v>340</v>
      </c>
      <c r="C24" s="190"/>
      <c r="D24" s="108" t="s">
        <v>684</v>
      </c>
      <c r="E24" s="108"/>
      <c r="F24" s="473"/>
      <c r="G24" s="473"/>
      <c r="H24" s="267"/>
      <c r="I24" s="267"/>
      <c r="J24" s="760">
        <f t="shared" si="2"/>
        <v>0</v>
      </c>
    </row>
    <row r="25" spans="1:10" x14ac:dyDescent="0.2">
      <c r="A25" s="173">
        <v>19</v>
      </c>
      <c r="B25" s="107">
        <v>341</v>
      </c>
      <c r="C25" s="190"/>
      <c r="D25" s="108" t="s">
        <v>685</v>
      </c>
      <c r="E25" s="108"/>
      <c r="F25" s="473"/>
      <c r="G25" s="473"/>
      <c r="H25" s="267"/>
      <c r="I25" s="267"/>
      <c r="J25" s="760">
        <f t="shared" si="2"/>
        <v>0</v>
      </c>
    </row>
    <row r="26" spans="1:10" x14ac:dyDescent="0.2">
      <c r="A26" s="173">
        <v>20</v>
      </c>
      <c r="B26" s="107"/>
      <c r="C26" s="190"/>
      <c r="D26" s="105"/>
      <c r="E26" s="108" t="s">
        <v>160</v>
      </c>
      <c r="F26" s="770">
        <f>SUM(F13:F25)</f>
        <v>0</v>
      </c>
      <c r="G26" s="770">
        <f t="shared" ref="G26:I26" si="3">SUM(G13:G25)</f>
        <v>0</v>
      </c>
      <c r="H26" s="770">
        <f t="shared" si="3"/>
        <v>0</v>
      </c>
      <c r="I26" s="770">
        <f t="shared" si="3"/>
        <v>0</v>
      </c>
      <c r="J26" s="760">
        <f t="shared" si="2"/>
        <v>0</v>
      </c>
    </row>
    <row r="27" spans="1:10" x14ac:dyDescent="0.2">
      <c r="A27" s="173">
        <v>21</v>
      </c>
      <c r="B27" s="146"/>
      <c r="C27" s="812"/>
      <c r="D27" s="813" t="s">
        <v>595</v>
      </c>
      <c r="E27" s="814"/>
      <c r="F27" s="770">
        <f>F10+F26</f>
        <v>0</v>
      </c>
      <c r="G27" s="770">
        <f t="shared" ref="G27:I27" si="4">G10+G26</f>
        <v>0</v>
      </c>
      <c r="H27" s="770">
        <f t="shared" si="4"/>
        <v>0</v>
      </c>
      <c r="I27" s="770">
        <f t="shared" si="4"/>
        <v>0</v>
      </c>
      <c r="J27" s="760">
        <f t="shared" si="2"/>
        <v>0</v>
      </c>
    </row>
    <row r="28" spans="1:10" x14ac:dyDescent="0.2">
      <c r="E28" s="76" t="s">
        <v>45</v>
      </c>
    </row>
    <row r="31" spans="1:10" x14ac:dyDescent="0.2">
      <c r="A31" s="165"/>
      <c r="B31" s="160"/>
      <c r="C31" s="160"/>
      <c r="D31" s="160"/>
      <c r="E31" s="160"/>
      <c r="F31" s="160"/>
      <c r="G31" s="160"/>
      <c r="H31" s="160"/>
      <c r="I31" s="160"/>
      <c r="J31" s="166"/>
    </row>
    <row r="32" spans="1:10" ht="15.75" x14ac:dyDescent="0.25">
      <c r="A32" s="941" t="s">
        <v>709</v>
      </c>
      <c r="B32" s="920"/>
      <c r="C32" s="920"/>
      <c r="D32" s="920"/>
      <c r="E32" s="920"/>
      <c r="F32" s="920"/>
      <c r="G32" s="920"/>
      <c r="H32" s="920"/>
      <c r="I32" s="920"/>
      <c r="J32" s="942"/>
    </row>
    <row r="33" spans="1:10" ht="15.75" x14ac:dyDescent="0.25">
      <c r="A33" s="941" t="s">
        <v>991</v>
      </c>
      <c r="B33" s="920"/>
      <c r="C33" s="920"/>
      <c r="D33" s="920"/>
      <c r="E33" s="920"/>
      <c r="F33" s="920"/>
      <c r="G33" s="920"/>
      <c r="H33" s="920"/>
      <c r="I33" s="920"/>
      <c r="J33" s="942"/>
    </row>
    <row r="34" spans="1:10" x14ac:dyDescent="0.2">
      <c r="A34" s="172"/>
      <c r="B34" s="123"/>
      <c r="C34" s="123"/>
      <c r="D34" s="123"/>
      <c r="E34" s="123"/>
      <c r="F34" s="123"/>
      <c r="G34" s="123"/>
      <c r="H34" s="123"/>
      <c r="I34" s="123"/>
      <c r="J34" s="130"/>
    </row>
    <row r="35" spans="1:10" x14ac:dyDescent="0.2">
      <c r="A35" s="209"/>
      <c r="B35" s="129"/>
      <c r="C35" s="112"/>
      <c r="D35" s="163"/>
      <c r="E35" s="196"/>
      <c r="F35" s="6" t="s">
        <v>573</v>
      </c>
      <c r="G35" s="6" t="s">
        <v>645</v>
      </c>
      <c r="H35" s="2" t="s">
        <v>1083</v>
      </c>
      <c r="I35" s="2" t="s">
        <v>574</v>
      </c>
      <c r="J35" s="397" t="s">
        <v>573</v>
      </c>
    </row>
    <row r="36" spans="1:10" x14ac:dyDescent="0.2">
      <c r="A36" s="26" t="s">
        <v>575</v>
      </c>
      <c r="B36" s="2" t="s">
        <v>41</v>
      </c>
      <c r="C36" s="3"/>
      <c r="D36" s="4" t="s">
        <v>577</v>
      </c>
      <c r="E36" s="5"/>
      <c r="F36" s="6" t="s">
        <v>42</v>
      </c>
      <c r="G36" s="6" t="s">
        <v>43</v>
      </c>
      <c r="H36" s="2" t="s">
        <v>43</v>
      </c>
      <c r="I36" s="2" t="s">
        <v>579</v>
      </c>
      <c r="J36" s="2" t="s">
        <v>44</v>
      </c>
    </row>
    <row r="37" spans="1:10" ht="13.5" thickBot="1" x14ac:dyDescent="0.25">
      <c r="A37" s="28" t="s">
        <v>581</v>
      </c>
      <c r="B37" s="21" t="s">
        <v>581</v>
      </c>
      <c r="C37" s="22"/>
      <c r="D37" s="23" t="s">
        <v>582</v>
      </c>
      <c r="E37" s="24"/>
      <c r="F37" s="25" t="s">
        <v>583</v>
      </c>
      <c r="G37" s="25" t="s">
        <v>584</v>
      </c>
      <c r="H37" s="21" t="s">
        <v>585</v>
      </c>
      <c r="I37" s="21" t="s">
        <v>586</v>
      </c>
      <c r="J37" s="21" t="s">
        <v>587</v>
      </c>
    </row>
    <row r="38" spans="1:10" x14ac:dyDescent="0.2">
      <c r="A38" s="171">
        <v>1</v>
      </c>
      <c r="B38" s="7"/>
      <c r="C38" s="18" t="s">
        <v>588</v>
      </c>
      <c r="D38" s="19"/>
      <c r="E38" s="20"/>
      <c r="F38" s="464" t="s">
        <v>533</v>
      </c>
      <c r="G38" s="464" t="s">
        <v>533</v>
      </c>
      <c r="H38" s="465"/>
      <c r="I38" s="465"/>
      <c r="J38" s="465"/>
    </row>
    <row r="39" spans="1:10" x14ac:dyDescent="0.2">
      <c r="A39" s="173">
        <v>2</v>
      </c>
      <c r="B39" s="107">
        <v>301</v>
      </c>
      <c r="C39" s="190"/>
      <c r="D39" s="108" t="s">
        <v>541</v>
      </c>
      <c r="E39" s="108"/>
      <c r="F39" s="473"/>
      <c r="G39" s="473"/>
      <c r="H39" s="267"/>
      <c r="I39" s="267"/>
      <c r="J39" s="760">
        <f>F39+G39+H39+I39</f>
        <v>0</v>
      </c>
    </row>
    <row r="40" spans="1:10" x14ac:dyDescent="0.2">
      <c r="A40" s="173">
        <v>3</v>
      </c>
      <c r="B40" s="107">
        <v>303</v>
      </c>
      <c r="C40" s="190"/>
      <c r="D40" s="108" t="s">
        <v>589</v>
      </c>
      <c r="E40" s="108"/>
      <c r="F40" s="473"/>
      <c r="G40" s="473"/>
      <c r="H40" s="267"/>
      <c r="I40" s="267"/>
      <c r="J40" s="760">
        <f t="shared" ref="J40:J41" si="5">F40+G40+H40+I40</f>
        <v>0</v>
      </c>
    </row>
    <row r="41" spans="1:10" x14ac:dyDescent="0.2">
      <c r="A41" s="173">
        <v>4</v>
      </c>
      <c r="B41" s="107"/>
      <c r="C41" s="190"/>
      <c r="D41" s="105"/>
      <c r="E41" s="108" t="s">
        <v>47</v>
      </c>
      <c r="F41" s="770">
        <f>SUM(F39:F40)</f>
        <v>0</v>
      </c>
      <c r="G41" s="770">
        <f t="shared" ref="G41:I41" si="6">SUM(G39:G40)</f>
        <v>0</v>
      </c>
      <c r="H41" s="770">
        <f t="shared" si="6"/>
        <v>0</v>
      </c>
      <c r="I41" s="770">
        <f t="shared" si="6"/>
        <v>0</v>
      </c>
      <c r="J41" s="760">
        <f t="shared" si="5"/>
        <v>0</v>
      </c>
    </row>
    <row r="42" spans="1:10" x14ac:dyDescent="0.2">
      <c r="A42" s="173">
        <v>5</v>
      </c>
      <c r="B42" s="107"/>
      <c r="C42" s="190"/>
      <c r="D42" s="105"/>
      <c r="E42" s="108"/>
      <c r="F42" s="467"/>
      <c r="G42" s="467"/>
      <c r="H42" s="423"/>
      <c r="I42" s="423"/>
      <c r="J42" s="423"/>
    </row>
    <row r="43" spans="1:10" x14ac:dyDescent="0.2">
      <c r="A43" s="173">
        <v>6</v>
      </c>
      <c r="B43" s="107"/>
      <c r="C43" s="15" t="s">
        <v>590</v>
      </c>
      <c r="D43" s="16"/>
      <c r="E43" s="17"/>
      <c r="F43" s="467"/>
      <c r="G43" s="467"/>
      <c r="H43" s="423"/>
      <c r="I43" s="423"/>
      <c r="J43" s="423"/>
    </row>
    <row r="44" spans="1:10" x14ac:dyDescent="0.2">
      <c r="A44" s="173">
        <v>7</v>
      </c>
      <c r="B44" s="107">
        <v>304</v>
      </c>
      <c r="C44" s="190"/>
      <c r="D44" s="108" t="s">
        <v>591</v>
      </c>
      <c r="E44" s="108"/>
      <c r="F44" s="473"/>
      <c r="G44" s="473"/>
      <c r="H44" s="267"/>
      <c r="I44" s="267"/>
      <c r="J44" s="760">
        <f>F44+G44+H44+I44</f>
        <v>0</v>
      </c>
    </row>
    <row r="45" spans="1:10" x14ac:dyDescent="0.2">
      <c r="A45" s="173">
        <v>8</v>
      </c>
      <c r="B45" s="107">
        <v>307</v>
      </c>
      <c r="C45" s="190"/>
      <c r="D45" s="108" t="s">
        <v>592</v>
      </c>
      <c r="E45" s="108"/>
      <c r="F45" s="473"/>
      <c r="G45" s="473"/>
      <c r="H45" s="267"/>
      <c r="I45" s="267"/>
      <c r="J45" s="760">
        <f t="shared" ref="J45:J58" si="7">F45+G45+H45+I45</f>
        <v>0</v>
      </c>
    </row>
    <row r="46" spans="1:10" x14ac:dyDescent="0.2">
      <c r="A46" s="173">
        <v>9</v>
      </c>
      <c r="B46" s="107">
        <v>311</v>
      </c>
      <c r="C46" s="190"/>
      <c r="D46" s="108" t="s">
        <v>678</v>
      </c>
      <c r="E46" s="108"/>
      <c r="F46" s="473"/>
      <c r="G46" s="473"/>
      <c r="H46" s="267"/>
      <c r="I46" s="267"/>
      <c r="J46" s="760">
        <f t="shared" si="7"/>
        <v>0</v>
      </c>
    </row>
    <row r="47" spans="1:10" x14ac:dyDescent="0.2">
      <c r="A47" s="173">
        <v>10</v>
      </c>
      <c r="B47" s="488">
        <v>317</v>
      </c>
      <c r="C47" s="190"/>
      <c r="D47" s="108" t="s">
        <v>677</v>
      </c>
      <c r="E47" s="108"/>
      <c r="F47" s="473"/>
      <c r="G47" s="473"/>
      <c r="H47" s="267"/>
      <c r="I47" s="267"/>
      <c r="J47" s="760">
        <f t="shared" si="7"/>
        <v>0</v>
      </c>
    </row>
    <row r="48" spans="1:10" x14ac:dyDescent="0.2">
      <c r="A48" s="173">
        <v>11</v>
      </c>
      <c r="B48" s="107">
        <v>320</v>
      </c>
      <c r="C48" s="190"/>
      <c r="D48" s="108" t="s">
        <v>679</v>
      </c>
      <c r="E48" s="108"/>
      <c r="F48" s="473"/>
      <c r="G48" s="473"/>
      <c r="H48" s="267"/>
      <c r="I48" s="267"/>
      <c r="J48" s="760">
        <f t="shared" si="7"/>
        <v>0</v>
      </c>
    </row>
    <row r="49" spans="1:10" x14ac:dyDescent="0.2">
      <c r="A49" s="173">
        <v>12</v>
      </c>
      <c r="B49" s="107">
        <v>330</v>
      </c>
      <c r="C49" s="190"/>
      <c r="D49" s="108" t="s">
        <v>680</v>
      </c>
      <c r="E49" s="108"/>
      <c r="F49" s="473"/>
      <c r="G49" s="473"/>
      <c r="H49" s="267"/>
      <c r="I49" s="267"/>
      <c r="J49" s="760">
        <f t="shared" si="7"/>
        <v>0</v>
      </c>
    </row>
    <row r="50" spans="1:10" x14ac:dyDescent="0.2">
      <c r="A50" s="173">
        <v>13</v>
      </c>
      <c r="B50" s="107">
        <v>331</v>
      </c>
      <c r="C50" s="190"/>
      <c r="D50" s="108" t="s">
        <v>681</v>
      </c>
      <c r="E50" s="108"/>
      <c r="F50" s="473"/>
      <c r="G50" s="473"/>
      <c r="H50" s="267"/>
      <c r="I50" s="267"/>
      <c r="J50" s="760">
        <f t="shared" si="7"/>
        <v>0</v>
      </c>
    </row>
    <row r="51" spans="1:10" x14ac:dyDescent="0.2">
      <c r="A51" s="173">
        <v>14</v>
      </c>
      <c r="B51" s="107">
        <v>333</v>
      </c>
      <c r="C51" s="190"/>
      <c r="D51" s="108" t="s">
        <v>682</v>
      </c>
      <c r="E51" s="108"/>
      <c r="F51" s="473"/>
      <c r="G51" s="473"/>
      <c r="H51" s="267"/>
      <c r="I51" s="267"/>
      <c r="J51" s="760">
        <f t="shared" si="7"/>
        <v>0</v>
      </c>
    </row>
    <row r="52" spans="1:10" x14ac:dyDescent="0.2">
      <c r="A52" s="173">
        <v>15</v>
      </c>
      <c r="B52" s="107">
        <v>334</v>
      </c>
      <c r="C52" s="190"/>
      <c r="D52" s="108" t="s">
        <v>593</v>
      </c>
      <c r="E52" s="108"/>
      <c r="F52" s="473"/>
      <c r="G52" s="473"/>
      <c r="H52" s="267"/>
      <c r="I52" s="267"/>
      <c r="J52" s="760">
        <f t="shared" si="7"/>
        <v>0</v>
      </c>
    </row>
    <row r="53" spans="1:10" x14ac:dyDescent="0.2">
      <c r="A53" s="173">
        <v>16</v>
      </c>
      <c r="B53" s="107">
        <v>335</v>
      </c>
      <c r="C53" s="190"/>
      <c r="D53" s="108" t="s">
        <v>594</v>
      </c>
      <c r="E53" s="108"/>
      <c r="F53" s="473"/>
      <c r="G53" s="473"/>
      <c r="H53" s="267"/>
      <c r="I53" s="267"/>
      <c r="J53" s="760">
        <f t="shared" si="7"/>
        <v>0</v>
      </c>
    </row>
    <row r="54" spans="1:10" x14ac:dyDescent="0.2">
      <c r="A54" s="173">
        <v>17</v>
      </c>
      <c r="B54" s="107">
        <v>339</v>
      </c>
      <c r="C54" s="190"/>
      <c r="D54" s="108" t="s">
        <v>683</v>
      </c>
      <c r="E54" s="108"/>
      <c r="F54" s="473"/>
      <c r="G54" s="473"/>
      <c r="H54" s="267"/>
      <c r="I54" s="267"/>
      <c r="J54" s="760">
        <f t="shared" si="7"/>
        <v>0</v>
      </c>
    </row>
    <row r="55" spans="1:10" x14ac:dyDescent="0.2">
      <c r="A55" s="173">
        <v>18</v>
      </c>
      <c r="B55" s="107">
        <v>340</v>
      </c>
      <c r="C55" s="190"/>
      <c r="D55" s="108" t="s">
        <v>684</v>
      </c>
      <c r="E55" s="108"/>
      <c r="F55" s="473"/>
      <c r="G55" s="473"/>
      <c r="H55" s="267"/>
      <c r="I55" s="267"/>
      <c r="J55" s="760">
        <f t="shared" si="7"/>
        <v>0</v>
      </c>
    </row>
    <row r="56" spans="1:10" x14ac:dyDescent="0.2">
      <c r="A56" s="173">
        <v>19</v>
      </c>
      <c r="B56" s="107">
        <v>341</v>
      </c>
      <c r="C56" s="190"/>
      <c r="D56" s="108" t="s">
        <v>685</v>
      </c>
      <c r="E56" s="108"/>
      <c r="F56" s="473"/>
      <c r="G56" s="473"/>
      <c r="H56" s="267"/>
      <c r="I56" s="267"/>
      <c r="J56" s="760">
        <f t="shared" si="7"/>
        <v>0</v>
      </c>
    </row>
    <row r="57" spans="1:10" x14ac:dyDescent="0.2">
      <c r="A57" s="173">
        <v>20</v>
      </c>
      <c r="B57" s="107"/>
      <c r="C57" s="190"/>
      <c r="D57" s="105"/>
      <c r="E57" s="108" t="s">
        <v>160</v>
      </c>
      <c r="F57" s="770">
        <f>SUM(F44:F56)</f>
        <v>0</v>
      </c>
      <c r="G57" s="770">
        <f t="shared" ref="G57:I57" si="8">SUM(G44:G56)</f>
        <v>0</v>
      </c>
      <c r="H57" s="770">
        <f t="shared" si="8"/>
        <v>0</v>
      </c>
      <c r="I57" s="770">
        <f t="shared" si="8"/>
        <v>0</v>
      </c>
      <c r="J57" s="760">
        <f t="shared" si="7"/>
        <v>0</v>
      </c>
    </row>
    <row r="58" spans="1:10" x14ac:dyDescent="0.2">
      <c r="A58" s="173">
        <v>21</v>
      </c>
      <c r="B58" s="146"/>
      <c r="C58" s="812"/>
      <c r="D58" s="813" t="s">
        <v>595</v>
      </c>
      <c r="E58" s="814"/>
      <c r="F58" s="770">
        <f>F41+F57</f>
        <v>0</v>
      </c>
      <c r="G58" s="770">
        <f t="shared" ref="G58:I58" si="9">G41+G57</f>
        <v>0</v>
      </c>
      <c r="H58" s="770">
        <f t="shared" si="9"/>
        <v>0</v>
      </c>
      <c r="I58" s="770">
        <f t="shared" si="9"/>
        <v>0</v>
      </c>
      <c r="J58" s="760">
        <f t="shared" si="7"/>
        <v>0</v>
      </c>
    </row>
    <row r="59" spans="1:10" x14ac:dyDescent="0.2">
      <c r="E59" s="76"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2"/>
  <sheetViews>
    <sheetView zoomScaleNormal="100" workbookViewId="0">
      <selection activeCell="G1" sqref="G1"/>
    </sheetView>
  </sheetViews>
  <sheetFormatPr defaultRowHeight="12.75" x14ac:dyDescent="0.2"/>
  <cols>
    <col min="1" max="1" width="5.7109375" style="110" customWidth="1"/>
    <col min="2" max="2" width="44.42578125" style="110" customWidth="1"/>
    <col min="3" max="3" width="15.140625" style="110" customWidth="1"/>
    <col min="4" max="4" width="20" style="110" customWidth="1"/>
    <col min="5" max="5" width="18.28515625" style="110" customWidth="1"/>
    <col min="6" max="6" width="9.140625" style="110"/>
    <col min="7" max="7" width="17.28515625" style="110" customWidth="1"/>
    <col min="8" max="8" width="13.140625" style="110" customWidth="1"/>
    <col min="9" max="16384" width="9.140625" style="110"/>
  </cols>
  <sheetData>
    <row r="1" spans="1:5" ht="15.75" x14ac:dyDescent="0.25">
      <c r="A1" s="938" t="s">
        <v>715</v>
      </c>
      <c r="B1" s="939"/>
      <c r="C1" s="939"/>
      <c r="D1" s="939"/>
      <c r="E1" s="940"/>
    </row>
    <row r="2" spans="1:5" ht="15.75" x14ac:dyDescent="0.25">
      <c r="A2" s="941" t="s">
        <v>992</v>
      </c>
      <c r="B2" s="920"/>
      <c r="C2" s="920"/>
      <c r="D2" s="920"/>
      <c r="E2" s="942"/>
    </row>
    <row r="3" spans="1:5" x14ac:dyDescent="0.2">
      <c r="A3" s="172"/>
      <c r="B3" s="123"/>
      <c r="C3" s="123"/>
      <c r="D3" s="123"/>
      <c r="E3" s="130"/>
    </row>
    <row r="4" spans="1:5" x14ac:dyDescent="0.2">
      <c r="A4" s="129"/>
      <c r="C4" s="184"/>
      <c r="D4" s="189" t="s">
        <v>49</v>
      </c>
      <c r="E4" s="184"/>
    </row>
    <row r="5" spans="1:5" x14ac:dyDescent="0.2">
      <c r="A5" s="129"/>
      <c r="C5" s="184" t="s">
        <v>50</v>
      </c>
      <c r="D5" s="189" t="s">
        <v>51</v>
      </c>
      <c r="E5" s="184" t="s">
        <v>573</v>
      </c>
    </row>
    <row r="6" spans="1:5" x14ac:dyDescent="0.2">
      <c r="A6" s="184" t="s">
        <v>575</v>
      </c>
      <c r="B6" s="127" t="s">
        <v>52</v>
      </c>
      <c r="C6" s="184" t="s">
        <v>53</v>
      </c>
      <c r="D6" s="189" t="s">
        <v>54</v>
      </c>
      <c r="E6" s="184" t="s">
        <v>580</v>
      </c>
    </row>
    <row r="7" spans="1:5" ht="13.5" thickBot="1" x14ac:dyDescent="0.25">
      <c r="A7" s="215" t="s">
        <v>581</v>
      </c>
      <c r="B7" s="227" t="s">
        <v>582</v>
      </c>
      <c r="C7" s="215" t="s">
        <v>583</v>
      </c>
      <c r="D7" s="226" t="s">
        <v>584</v>
      </c>
      <c r="E7" s="215" t="s">
        <v>585</v>
      </c>
    </row>
    <row r="8" spans="1:5" ht="13.5" thickTop="1" x14ac:dyDescent="0.2">
      <c r="A8" s="107">
        <v>1</v>
      </c>
      <c r="B8" s="477"/>
      <c r="C8" s="474"/>
      <c r="D8" s="475"/>
      <c r="E8" s="267"/>
    </row>
    <row r="9" spans="1:5" x14ac:dyDescent="0.2">
      <c r="A9" s="107">
        <v>2</v>
      </c>
      <c r="B9" s="477"/>
      <c r="C9" s="474"/>
      <c r="D9" s="476"/>
      <c r="E9" s="267"/>
    </row>
    <row r="10" spans="1:5" x14ac:dyDescent="0.2">
      <c r="A10" s="107">
        <v>3</v>
      </c>
      <c r="B10" s="477"/>
      <c r="C10" s="474"/>
      <c r="D10" s="476"/>
      <c r="E10" s="267"/>
    </row>
    <row r="11" spans="1:5" x14ac:dyDescent="0.2">
      <c r="A11" s="107">
        <v>4</v>
      </c>
      <c r="B11" s="477"/>
      <c r="C11" s="474"/>
      <c r="D11" s="476"/>
      <c r="E11" s="267"/>
    </row>
    <row r="12" spans="1:5" x14ac:dyDescent="0.2">
      <c r="A12" s="107">
        <v>5</v>
      </c>
      <c r="B12" s="477"/>
      <c r="C12" s="474"/>
      <c r="D12" s="476"/>
      <c r="E12" s="267"/>
    </row>
    <row r="13" spans="1:5" x14ac:dyDescent="0.2">
      <c r="A13" s="107">
        <v>6</v>
      </c>
      <c r="B13" s="477"/>
      <c r="C13" s="474"/>
      <c r="D13" s="476"/>
      <c r="E13" s="267"/>
    </row>
    <row r="14" spans="1:5" x14ac:dyDescent="0.2">
      <c r="A14" s="107">
        <v>7</v>
      </c>
      <c r="B14" s="477"/>
      <c r="C14" s="474"/>
      <c r="D14" s="476"/>
      <c r="E14" s="267"/>
    </row>
    <row r="15" spans="1:5" x14ac:dyDescent="0.2">
      <c r="A15" s="107">
        <v>8</v>
      </c>
      <c r="B15" s="477"/>
      <c r="C15" s="474"/>
      <c r="D15" s="476"/>
      <c r="E15" s="267"/>
    </row>
    <row r="16" spans="1:5" x14ac:dyDescent="0.2">
      <c r="A16" s="107">
        <v>9</v>
      </c>
      <c r="B16" s="477"/>
      <c r="C16" s="474"/>
      <c r="D16" s="476"/>
      <c r="E16" s="267"/>
    </row>
    <row r="17" spans="1:8" x14ac:dyDescent="0.2">
      <c r="A17" s="107">
        <v>10</v>
      </c>
      <c r="B17" s="107" t="s">
        <v>56</v>
      </c>
      <c r="C17" s="146"/>
      <c r="D17" s="729"/>
      <c r="E17" s="771">
        <f>SUM(E8:E16)</f>
        <v>0</v>
      </c>
    </row>
    <row r="19" spans="1:8" ht="14.25" customHeight="1" x14ac:dyDescent="0.2"/>
    <row r="20" spans="1:8" ht="15.75" x14ac:dyDescent="0.25">
      <c r="A20" s="938" t="s">
        <v>943</v>
      </c>
      <c r="B20" s="939"/>
      <c r="C20" s="939"/>
      <c r="D20" s="939"/>
      <c r="E20" s="940"/>
      <c r="F20" s="452"/>
      <c r="G20" s="452"/>
      <c r="H20" s="452"/>
    </row>
    <row r="21" spans="1:8" ht="15.75" x14ac:dyDescent="0.25">
      <c r="A21" s="941" t="s">
        <v>757</v>
      </c>
      <c r="B21" s="920"/>
      <c r="C21" s="920"/>
      <c r="D21" s="920"/>
      <c r="E21" s="942"/>
      <c r="F21" s="428"/>
      <c r="G21" s="428"/>
      <c r="H21" s="428"/>
    </row>
    <row r="22" spans="1:8" ht="15.75" x14ac:dyDescent="0.25">
      <c r="A22" s="261"/>
      <c r="B22" s="429"/>
      <c r="C22" s="429"/>
      <c r="D22" s="429"/>
      <c r="E22" s="435"/>
      <c r="F22" s="431"/>
      <c r="G22" s="431"/>
      <c r="H22" s="427"/>
    </row>
    <row r="23" spans="1:8" x14ac:dyDescent="0.2">
      <c r="A23" s="179"/>
      <c r="B23" s="179"/>
      <c r="C23" s="112"/>
      <c r="D23" s="184"/>
      <c r="E23" s="454"/>
      <c r="F23" s="112"/>
    </row>
    <row r="24" spans="1:8" x14ac:dyDescent="0.2">
      <c r="A24" s="179"/>
      <c r="B24" s="179"/>
      <c r="C24" s="112"/>
      <c r="D24" s="184"/>
      <c r="E24" s="184"/>
      <c r="F24" s="112"/>
    </row>
    <row r="25" spans="1:8" x14ac:dyDescent="0.2">
      <c r="A25" s="179"/>
      <c r="B25" s="179"/>
      <c r="C25" s="112"/>
      <c r="D25" s="184" t="s">
        <v>573</v>
      </c>
      <c r="E25" s="184" t="s">
        <v>573</v>
      </c>
      <c r="F25" s="431"/>
    </row>
    <row r="26" spans="1:8" x14ac:dyDescent="0.2">
      <c r="A26" s="430" t="s">
        <v>575</v>
      </c>
      <c r="B26" s="430" t="s">
        <v>727</v>
      </c>
      <c r="C26" s="431"/>
      <c r="D26" s="184" t="s">
        <v>728</v>
      </c>
      <c r="E26" s="184" t="s">
        <v>580</v>
      </c>
      <c r="F26" s="431"/>
    </row>
    <row r="27" spans="1:8" x14ac:dyDescent="0.2">
      <c r="A27" s="198" t="s">
        <v>581</v>
      </c>
      <c r="B27" s="434" t="s">
        <v>582</v>
      </c>
      <c r="C27" s="429"/>
      <c r="D27" s="184" t="s">
        <v>583</v>
      </c>
      <c r="E27" s="184" t="s">
        <v>584</v>
      </c>
      <c r="F27" s="431"/>
    </row>
    <row r="28" spans="1:8" x14ac:dyDescent="0.2">
      <c r="A28" s="434">
        <v>1</v>
      </c>
      <c r="B28" s="264"/>
      <c r="C28" s="265"/>
      <c r="D28" s="267"/>
      <c r="E28" s="267"/>
      <c r="F28" s="453"/>
    </row>
    <row r="29" spans="1:8" x14ac:dyDescent="0.2">
      <c r="A29" s="433">
        <f>SUM(A28+1)</f>
        <v>2</v>
      </c>
      <c r="B29" s="264"/>
      <c r="C29" s="265"/>
      <c r="D29" s="267"/>
      <c r="E29" s="267"/>
      <c r="F29" s="453"/>
    </row>
    <row r="30" spans="1:8" x14ac:dyDescent="0.2">
      <c r="A30" s="433">
        <f>SUM(A29+1)</f>
        <v>3</v>
      </c>
      <c r="B30" s="264"/>
      <c r="C30" s="265"/>
      <c r="D30" s="267"/>
      <c r="E30" s="267"/>
      <c r="F30" s="453"/>
    </row>
    <row r="31" spans="1:8" x14ac:dyDescent="0.2">
      <c r="A31" s="433">
        <f>SUM(A30+1)</f>
        <v>4</v>
      </c>
      <c r="B31" s="264"/>
      <c r="C31" s="265"/>
      <c r="D31" s="267"/>
      <c r="E31" s="267"/>
      <c r="F31" s="453"/>
    </row>
    <row r="32" spans="1:8" x14ac:dyDescent="0.2">
      <c r="A32" s="107">
        <f>SUM(A31+1)</f>
        <v>5</v>
      </c>
      <c r="B32" s="432" t="s">
        <v>56</v>
      </c>
      <c r="C32" s="436"/>
      <c r="D32" s="760">
        <f>SUM(D28:D31)</f>
        <v>0</v>
      </c>
      <c r="E32" s="760">
        <f>SUM(E28:E31)</f>
        <v>0</v>
      </c>
      <c r="F32" s="20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5"/>
  <sheetViews>
    <sheetView zoomScaleNormal="100" workbookViewId="0">
      <selection activeCell="M1" sqref="M1"/>
    </sheetView>
  </sheetViews>
  <sheetFormatPr defaultRowHeight="12.75" x14ac:dyDescent="0.2"/>
  <cols>
    <col min="1" max="1" width="5.7109375" style="110" customWidth="1"/>
    <col min="2" max="2" width="1.85546875" style="110" customWidth="1"/>
    <col min="3" max="3" width="4.7109375" style="110" customWidth="1"/>
    <col min="4" max="4" width="3.140625" style="110" customWidth="1"/>
    <col min="5" max="5" width="31.140625" style="110" customWidth="1"/>
    <col min="6" max="6" width="5.5703125" style="110" customWidth="1"/>
    <col min="7" max="11" width="13.7109375" style="110" customWidth="1"/>
    <col min="12" max="16384" width="9.140625" style="110"/>
  </cols>
  <sheetData>
    <row r="1" spans="1:11" ht="15.75" x14ac:dyDescent="0.25">
      <c r="A1" s="938" t="s">
        <v>57</v>
      </c>
      <c r="B1" s="939"/>
      <c r="C1" s="939"/>
      <c r="D1" s="939"/>
      <c r="E1" s="939"/>
      <c r="F1" s="939"/>
      <c r="G1" s="939"/>
      <c r="H1" s="939"/>
      <c r="I1" s="939"/>
      <c r="J1" s="939"/>
      <c r="K1" s="940"/>
    </row>
    <row r="2" spans="1:11" ht="15.75" x14ac:dyDescent="0.25">
      <c r="A2" s="941" t="s">
        <v>809</v>
      </c>
      <c r="B2" s="920"/>
      <c r="C2" s="920"/>
      <c r="D2" s="920"/>
      <c r="E2" s="920"/>
      <c r="F2" s="920"/>
      <c r="G2" s="920"/>
      <c r="H2" s="920"/>
      <c r="I2" s="920"/>
      <c r="J2" s="920"/>
      <c r="K2" s="942"/>
    </row>
    <row r="3" spans="1:11" x14ac:dyDescent="0.2">
      <c r="A3" s="179"/>
      <c r="B3" s="112"/>
      <c r="C3" s="112"/>
      <c r="D3" s="112"/>
      <c r="E3" s="112"/>
      <c r="F3" s="112"/>
      <c r="G3" s="112"/>
      <c r="H3" s="112"/>
      <c r="I3" s="112"/>
      <c r="J3" s="112"/>
      <c r="K3" s="132"/>
    </row>
    <row r="4" spans="1:11" x14ac:dyDescent="0.2">
      <c r="A4" s="172"/>
      <c r="B4" s="123"/>
      <c r="C4" s="123"/>
      <c r="D4" s="123"/>
      <c r="E4" s="123"/>
      <c r="F4" s="123"/>
      <c r="G4" s="123"/>
      <c r="H4" s="123"/>
      <c r="I4" s="123"/>
      <c r="J4" s="123"/>
      <c r="K4" s="130"/>
    </row>
    <row r="5" spans="1:11" x14ac:dyDescent="0.2">
      <c r="A5" s="179"/>
      <c r="B5" s="179"/>
      <c r="C5" s="112"/>
      <c r="D5" s="112"/>
      <c r="E5" s="112"/>
      <c r="F5" s="112"/>
      <c r="G5" s="682" t="s">
        <v>686</v>
      </c>
      <c r="H5" s="682" t="s">
        <v>687</v>
      </c>
      <c r="I5" s="682" t="s">
        <v>713</v>
      </c>
      <c r="J5" s="198" t="s">
        <v>802</v>
      </c>
      <c r="K5" s="683" t="s">
        <v>58</v>
      </c>
    </row>
    <row r="6" spans="1:11" ht="51" x14ac:dyDescent="0.2">
      <c r="A6" s="686" t="s">
        <v>59</v>
      </c>
      <c r="B6" s="163" t="s">
        <v>60</v>
      </c>
      <c r="C6" s="163"/>
      <c r="D6" s="163"/>
      <c r="E6" s="163"/>
      <c r="F6" s="163"/>
      <c r="G6" s="254" t="s">
        <v>702</v>
      </c>
      <c r="H6" s="254" t="s">
        <v>1021</v>
      </c>
      <c r="I6" s="254" t="s">
        <v>794</v>
      </c>
      <c r="J6" s="219" t="s">
        <v>795</v>
      </c>
      <c r="K6" s="694" t="s">
        <v>808</v>
      </c>
    </row>
    <row r="7" spans="1:11" ht="13.5" thickBot="1" x14ac:dyDescent="0.25">
      <c r="A7" s="687" t="s">
        <v>581</v>
      </c>
      <c r="B7" s="158" t="s">
        <v>582</v>
      </c>
      <c r="C7" s="158"/>
      <c r="D7" s="158"/>
      <c r="E7" s="158"/>
      <c r="F7" s="158"/>
      <c r="G7" s="680" t="s">
        <v>583</v>
      </c>
      <c r="H7" s="680" t="s">
        <v>584</v>
      </c>
      <c r="I7" s="680" t="s">
        <v>585</v>
      </c>
      <c r="J7" s="687" t="s">
        <v>586</v>
      </c>
      <c r="K7" s="687" t="s">
        <v>587</v>
      </c>
    </row>
    <row r="8" spans="1:11" x14ac:dyDescent="0.2">
      <c r="A8" s="198">
        <v>1</v>
      </c>
      <c r="B8" s="123"/>
      <c r="C8" s="123" t="s">
        <v>61</v>
      </c>
      <c r="D8" s="123"/>
      <c r="E8" s="123"/>
      <c r="F8" s="123"/>
      <c r="G8" s="478"/>
      <c r="H8" s="478"/>
      <c r="I8" s="479"/>
      <c r="J8" s="478"/>
      <c r="K8" s="695"/>
    </row>
    <row r="9" spans="1:11" x14ac:dyDescent="0.2">
      <c r="A9" s="198">
        <v>2</v>
      </c>
      <c r="B9" s="105"/>
      <c r="C9" s="105" t="s">
        <v>62</v>
      </c>
      <c r="D9" s="105" t="s">
        <v>63</v>
      </c>
      <c r="E9" s="105"/>
      <c r="F9" s="105"/>
      <c r="G9" s="423"/>
      <c r="H9" s="423"/>
      <c r="I9" s="468"/>
      <c r="J9" s="423"/>
      <c r="K9" s="696"/>
    </row>
    <row r="10" spans="1:11" x14ac:dyDescent="0.2">
      <c r="A10" s="198">
        <v>3</v>
      </c>
      <c r="B10" s="105"/>
      <c r="C10" s="105"/>
      <c r="D10" s="105" t="s">
        <v>803</v>
      </c>
      <c r="E10" s="105"/>
      <c r="F10" s="105"/>
      <c r="G10" s="481"/>
      <c r="H10" s="472"/>
      <c r="I10" s="472"/>
      <c r="J10" s="267"/>
      <c r="K10" s="483"/>
    </row>
    <row r="11" spans="1:11" x14ac:dyDescent="0.2">
      <c r="A11" s="198">
        <v>4</v>
      </c>
      <c r="B11" s="105"/>
      <c r="C11" s="105"/>
      <c r="D11" s="105" t="s">
        <v>804</v>
      </c>
      <c r="E11" s="105"/>
      <c r="F11" s="105"/>
      <c r="G11" s="481"/>
      <c r="H11" s="472"/>
      <c r="I11" s="472"/>
      <c r="J11" s="267"/>
      <c r="K11" s="483"/>
    </row>
    <row r="12" spans="1:11" x14ac:dyDescent="0.2">
      <c r="A12" s="198">
        <v>5</v>
      </c>
      <c r="B12" s="105"/>
      <c r="C12" s="105"/>
      <c r="D12" s="105" t="s">
        <v>806</v>
      </c>
      <c r="E12" s="105"/>
      <c r="F12" s="105"/>
      <c r="G12" s="481"/>
      <c r="H12" s="481"/>
      <c r="I12" s="481"/>
      <c r="J12" s="267"/>
      <c r="K12" s="483"/>
    </row>
    <row r="13" spans="1:11" x14ac:dyDescent="0.2">
      <c r="A13" s="198">
        <v>6</v>
      </c>
      <c r="B13" s="105"/>
      <c r="C13" s="105"/>
      <c r="D13" s="105" t="s">
        <v>805</v>
      </c>
      <c r="E13" s="105" t="s">
        <v>810</v>
      </c>
      <c r="F13" s="105"/>
      <c r="G13" s="481"/>
      <c r="H13" s="481"/>
      <c r="I13" s="481"/>
      <c r="J13" s="267"/>
      <c r="K13" s="483"/>
    </row>
    <row r="14" spans="1:11" x14ac:dyDescent="0.2">
      <c r="A14" s="198">
        <v>7</v>
      </c>
      <c r="B14" s="105"/>
      <c r="C14" s="105"/>
      <c r="D14" s="105" t="s">
        <v>815</v>
      </c>
      <c r="E14" s="105"/>
      <c r="F14" s="105"/>
      <c r="G14" s="472"/>
      <c r="H14" s="481"/>
      <c r="I14" s="472"/>
      <c r="J14" s="267"/>
      <c r="K14" s="483"/>
    </row>
    <row r="15" spans="1:11" x14ac:dyDescent="0.2">
      <c r="A15" s="198">
        <v>8</v>
      </c>
      <c r="B15" s="105"/>
      <c r="C15" s="105"/>
      <c r="D15" s="105" t="s">
        <v>716</v>
      </c>
      <c r="E15" s="105"/>
      <c r="F15" s="105"/>
      <c r="G15" s="481"/>
      <c r="H15" s="481"/>
      <c r="I15" s="482"/>
      <c r="J15" s="267"/>
      <c r="K15" s="483"/>
    </row>
    <row r="16" spans="1:11" x14ac:dyDescent="0.2">
      <c r="A16" s="198">
        <v>9</v>
      </c>
      <c r="B16" s="105"/>
      <c r="C16" s="105"/>
      <c r="D16" s="105" t="s">
        <v>807</v>
      </c>
      <c r="E16" s="105"/>
      <c r="F16" s="105"/>
      <c r="G16" s="267"/>
      <c r="H16" s="267"/>
      <c r="I16" s="471"/>
      <c r="J16" s="267"/>
      <c r="K16" s="483"/>
    </row>
    <row r="17" spans="1:11" x14ac:dyDescent="0.2">
      <c r="A17" s="198">
        <v>10</v>
      </c>
      <c r="B17" s="105"/>
      <c r="C17" s="105"/>
      <c r="D17" s="105"/>
      <c r="E17" s="684" t="s">
        <v>64</v>
      </c>
      <c r="F17" s="105"/>
      <c r="G17" s="760">
        <f>SUM(G10:G16)</f>
        <v>0</v>
      </c>
      <c r="H17" s="760">
        <f t="shared" ref="H17:K17" si="0">SUM(H10:H16)</f>
        <v>0</v>
      </c>
      <c r="I17" s="760">
        <f t="shared" si="0"/>
        <v>0</v>
      </c>
      <c r="J17" s="760">
        <f t="shared" si="0"/>
        <v>0</v>
      </c>
      <c r="K17" s="760">
        <f t="shared" si="0"/>
        <v>0</v>
      </c>
    </row>
    <row r="18" spans="1:11" x14ac:dyDescent="0.2">
      <c r="A18" s="198">
        <v>11</v>
      </c>
      <c r="B18" s="160"/>
      <c r="C18" s="160" t="s">
        <v>813</v>
      </c>
      <c r="D18" s="160" t="s">
        <v>816</v>
      </c>
      <c r="E18" s="112"/>
      <c r="F18" s="160"/>
      <c r="G18" s="423"/>
      <c r="H18" s="423"/>
      <c r="I18" s="468"/>
      <c r="J18" s="423"/>
      <c r="K18" s="696"/>
    </row>
    <row r="19" spans="1:11" x14ac:dyDescent="0.2">
      <c r="A19" s="198">
        <v>12</v>
      </c>
      <c r="B19" s="174"/>
      <c r="C19" s="105"/>
      <c r="D19" s="105" t="s">
        <v>65</v>
      </c>
      <c r="E19" s="105"/>
      <c r="F19" s="108"/>
      <c r="G19" s="483"/>
      <c r="H19" s="267"/>
      <c r="I19" s="471"/>
      <c r="J19" s="267"/>
      <c r="K19" s="483"/>
    </row>
    <row r="20" spans="1:11" x14ac:dyDescent="0.2">
      <c r="A20" s="198">
        <v>13</v>
      </c>
      <c r="B20" s="174"/>
      <c r="C20" s="105"/>
      <c r="D20" s="105" t="s">
        <v>817</v>
      </c>
      <c r="E20" s="105"/>
      <c r="F20" s="108"/>
      <c r="G20" s="267"/>
      <c r="H20" s="267"/>
      <c r="I20" s="471"/>
      <c r="J20" s="267"/>
      <c r="K20" s="483"/>
    </row>
    <row r="21" spans="1:11" x14ac:dyDescent="0.2">
      <c r="A21" s="198">
        <v>14</v>
      </c>
      <c r="B21" s="123"/>
      <c r="C21" s="123"/>
      <c r="D21" s="123" t="s">
        <v>818</v>
      </c>
      <c r="E21" s="112"/>
      <c r="F21" s="123"/>
      <c r="G21" s="267"/>
      <c r="H21" s="267"/>
      <c r="I21" s="471"/>
      <c r="J21" s="267"/>
      <c r="K21" s="483"/>
    </row>
    <row r="22" spans="1:11" x14ac:dyDescent="0.2">
      <c r="A22" s="198">
        <v>15</v>
      </c>
      <c r="B22" s="105"/>
      <c r="C22" s="105"/>
      <c r="D22" s="105"/>
      <c r="E22" s="684" t="s">
        <v>66</v>
      </c>
      <c r="F22" s="105"/>
      <c r="G22" s="760">
        <f>SUM(G19:G21)</f>
        <v>0</v>
      </c>
      <c r="H22" s="760">
        <f t="shared" ref="H22:K22" si="1">SUM(H19:H21)</f>
        <v>0</v>
      </c>
      <c r="I22" s="760">
        <f t="shared" si="1"/>
        <v>0</v>
      </c>
      <c r="J22" s="760">
        <f t="shared" si="1"/>
        <v>0</v>
      </c>
      <c r="K22" s="760">
        <f t="shared" si="1"/>
        <v>0</v>
      </c>
    </row>
    <row r="23" spans="1:11" x14ac:dyDescent="0.2">
      <c r="A23" s="198">
        <v>16</v>
      </c>
      <c r="B23" s="105"/>
      <c r="C23" s="105" t="s">
        <v>67</v>
      </c>
      <c r="D23" s="105"/>
      <c r="E23" s="105"/>
      <c r="F23" s="105"/>
      <c r="G23" s="760">
        <f>G8+G17+G22</f>
        <v>0</v>
      </c>
      <c r="H23" s="760">
        <f t="shared" ref="H23:K23" si="2">H8+H17+H22</f>
        <v>0</v>
      </c>
      <c r="I23" s="760">
        <f t="shared" si="2"/>
        <v>0</v>
      </c>
      <c r="J23" s="760">
        <f t="shared" si="2"/>
        <v>0</v>
      </c>
      <c r="K23" s="760">
        <f t="shared" si="2"/>
        <v>0</v>
      </c>
    </row>
    <row r="24" spans="1:11" x14ac:dyDescent="0.2">
      <c r="A24" s="198">
        <v>17</v>
      </c>
      <c r="B24" s="174"/>
      <c r="C24" s="105"/>
      <c r="D24" s="105"/>
      <c r="E24" s="105"/>
      <c r="F24" s="105"/>
      <c r="G24" s="105"/>
      <c r="H24" s="105"/>
      <c r="I24" s="105"/>
      <c r="J24" s="160"/>
      <c r="K24" s="108"/>
    </row>
    <row r="25" spans="1:11" x14ac:dyDescent="0.2">
      <c r="A25" s="198">
        <v>18</v>
      </c>
      <c r="B25" s="484"/>
      <c r="C25" s="266" t="s">
        <v>874</v>
      </c>
      <c r="D25" s="266"/>
      <c r="E25" s="266"/>
      <c r="F25" s="266"/>
      <c r="G25" s="266"/>
      <c r="H25" s="266"/>
      <c r="I25" s="485"/>
      <c r="J25" s="477"/>
      <c r="K25" s="485"/>
    </row>
    <row r="26" spans="1:11" x14ac:dyDescent="0.2">
      <c r="A26" s="198">
        <v>19</v>
      </c>
      <c r="B26" s="484"/>
      <c r="C26" s="266"/>
      <c r="D26" s="266"/>
      <c r="E26" s="266"/>
      <c r="F26" s="266"/>
      <c r="G26" s="266"/>
      <c r="H26" s="266"/>
      <c r="I26" s="266"/>
      <c r="J26" s="486"/>
      <c r="K26" s="485"/>
    </row>
    <row r="27" spans="1:11" x14ac:dyDescent="0.2">
      <c r="A27" s="198">
        <v>20</v>
      </c>
      <c r="B27" s="816"/>
      <c r="C27" s="367" t="s">
        <v>68</v>
      </c>
      <c r="D27" s="367"/>
      <c r="E27" s="367"/>
      <c r="F27" s="367"/>
      <c r="G27" s="947"/>
      <c r="H27" s="947"/>
      <c r="I27" s="947"/>
      <c r="J27" s="947"/>
      <c r="K27" s="815"/>
    </row>
    <row r="28" spans="1:11" x14ac:dyDescent="0.2">
      <c r="A28" s="198">
        <v>21</v>
      </c>
      <c r="B28" s="484"/>
      <c r="C28" s="946"/>
      <c r="D28" s="946"/>
      <c r="E28" s="946"/>
      <c r="F28" s="946"/>
      <c r="G28" s="946"/>
      <c r="H28" s="946"/>
      <c r="I28" s="946"/>
      <c r="J28" s="946"/>
      <c r="K28" s="485"/>
    </row>
    <row r="29" spans="1:11" x14ac:dyDescent="0.2">
      <c r="A29" s="198">
        <v>22</v>
      </c>
      <c r="B29" s="484"/>
      <c r="C29" s="946"/>
      <c r="D29" s="946"/>
      <c r="E29" s="946"/>
      <c r="F29" s="946"/>
      <c r="G29" s="946"/>
      <c r="H29" s="946"/>
      <c r="I29" s="946"/>
      <c r="J29" s="946"/>
      <c r="K29" s="485"/>
    </row>
    <row r="30" spans="1:11" x14ac:dyDescent="0.2">
      <c r="A30" s="198">
        <v>23</v>
      </c>
      <c r="B30" s="484"/>
      <c r="C30" s="946"/>
      <c r="D30" s="946"/>
      <c r="E30" s="946"/>
      <c r="F30" s="946"/>
      <c r="G30" s="946"/>
      <c r="H30" s="946"/>
      <c r="I30" s="946"/>
      <c r="J30" s="946"/>
      <c r="K30" s="485"/>
    </row>
    <row r="31" spans="1:11" x14ac:dyDescent="0.2">
      <c r="A31" s="198">
        <v>24</v>
      </c>
      <c r="B31" s="484"/>
      <c r="C31" s="946"/>
      <c r="D31" s="946"/>
      <c r="E31" s="946"/>
      <c r="F31" s="946"/>
      <c r="G31" s="946"/>
      <c r="H31" s="946"/>
      <c r="I31" s="946"/>
      <c r="J31" s="946"/>
      <c r="K31" s="485"/>
    </row>
    <row r="32" spans="1:11" x14ac:dyDescent="0.2">
      <c r="A32" s="198">
        <v>25</v>
      </c>
      <c r="B32" s="484"/>
      <c r="C32" s="946"/>
      <c r="D32" s="946"/>
      <c r="E32" s="946"/>
      <c r="F32" s="946"/>
      <c r="G32" s="946"/>
      <c r="H32" s="946"/>
      <c r="I32" s="946"/>
      <c r="J32" s="946"/>
      <c r="K32" s="485"/>
    </row>
    <row r="33" spans="1:11" x14ac:dyDescent="0.2">
      <c r="A33" s="198">
        <v>26</v>
      </c>
      <c r="B33" s="816"/>
      <c r="C33" s="367" t="s">
        <v>69</v>
      </c>
      <c r="D33" s="367"/>
      <c r="E33" s="367"/>
      <c r="F33" s="947"/>
      <c r="G33" s="947"/>
      <c r="H33" s="947"/>
      <c r="I33" s="947"/>
      <c r="J33" s="947"/>
      <c r="K33" s="815"/>
    </row>
    <row r="34" spans="1:11" x14ac:dyDescent="0.2">
      <c r="A34" s="198">
        <v>27</v>
      </c>
      <c r="B34" s="484"/>
      <c r="C34" s="946"/>
      <c r="D34" s="946"/>
      <c r="E34" s="946"/>
      <c r="F34" s="946"/>
      <c r="G34" s="946"/>
      <c r="H34" s="946"/>
      <c r="I34" s="946"/>
      <c r="J34" s="946"/>
      <c r="K34" s="485"/>
    </row>
    <row r="35" spans="1:11" x14ac:dyDescent="0.2">
      <c r="A35" s="198">
        <v>28</v>
      </c>
      <c r="B35" s="484"/>
      <c r="C35" s="946"/>
      <c r="D35" s="946"/>
      <c r="E35" s="946"/>
      <c r="F35" s="946"/>
      <c r="G35" s="946"/>
      <c r="H35" s="946"/>
      <c r="I35" s="946"/>
      <c r="J35" s="946"/>
      <c r="K35" s="485"/>
    </row>
    <row r="36" spans="1:11" x14ac:dyDescent="0.2">
      <c r="A36" s="198">
        <v>29</v>
      </c>
      <c r="B36" s="484"/>
      <c r="C36" s="946"/>
      <c r="D36" s="946"/>
      <c r="E36" s="946"/>
      <c r="F36" s="946"/>
      <c r="G36" s="946"/>
      <c r="H36" s="946"/>
      <c r="I36" s="946"/>
      <c r="J36" s="946"/>
      <c r="K36" s="485"/>
    </row>
    <row r="37" spans="1:11" x14ac:dyDescent="0.2">
      <c r="A37" s="198">
        <v>30</v>
      </c>
      <c r="B37" s="484"/>
      <c r="C37" s="946"/>
      <c r="D37" s="946"/>
      <c r="E37" s="946"/>
      <c r="F37" s="946"/>
      <c r="G37" s="946"/>
      <c r="H37" s="946"/>
      <c r="I37" s="946"/>
      <c r="J37" s="946"/>
      <c r="K37" s="485"/>
    </row>
    <row r="38" spans="1:11" x14ac:dyDescent="0.2">
      <c r="A38" s="198">
        <v>31</v>
      </c>
      <c r="B38" s="484"/>
      <c r="C38" s="946"/>
      <c r="D38" s="946"/>
      <c r="E38" s="946"/>
      <c r="F38" s="946"/>
      <c r="G38" s="946"/>
      <c r="H38" s="946"/>
      <c r="I38" s="946"/>
      <c r="J38" s="946"/>
      <c r="K38" s="485"/>
    </row>
    <row r="39" spans="1:11" x14ac:dyDescent="0.2">
      <c r="A39" s="817">
        <v>32</v>
      </c>
      <c r="B39" s="816"/>
      <c r="C39" s="367" t="s">
        <v>70</v>
      </c>
      <c r="D39" s="367"/>
      <c r="E39" s="367"/>
      <c r="F39" s="367"/>
      <c r="G39" s="367"/>
      <c r="H39" s="947"/>
      <c r="I39" s="947"/>
      <c r="J39" s="947"/>
      <c r="K39" s="815"/>
    </row>
    <row r="40" spans="1:11" x14ac:dyDescent="0.2">
      <c r="A40" s="198">
        <v>33</v>
      </c>
      <c r="B40" s="816"/>
      <c r="C40" s="367"/>
      <c r="D40" s="367" t="s">
        <v>582</v>
      </c>
      <c r="E40" s="367" t="s">
        <v>71</v>
      </c>
      <c r="F40" s="818"/>
      <c r="G40" s="946"/>
      <c r="H40" s="946"/>
      <c r="I40" s="946"/>
      <c r="J40" s="946"/>
      <c r="K40" s="485"/>
    </row>
    <row r="41" spans="1:11" x14ac:dyDescent="0.2">
      <c r="A41" s="198">
        <v>34</v>
      </c>
      <c r="B41" s="816"/>
      <c r="C41" s="367"/>
      <c r="D41" s="367" t="s">
        <v>583</v>
      </c>
      <c r="E41" s="367" t="s">
        <v>72</v>
      </c>
      <c r="F41" s="818"/>
      <c r="G41" s="946"/>
      <c r="H41" s="946"/>
      <c r="I41" s="946"/>
      <c r="J41" s="946"/>
      <c r="K41" s="485"/>
    </row>
    <row r="42" spans="1:11" x14ac:dyDescent="0.2">
      <c r="A42" s="198">
        <v>35</v>
      </c>
      <c r="B42" s="816"/>
      <c r="C42" s="367"/>
      <c r="D42" s="367"/>
      <c r="E42" s="367" t="s">
        <v>73</v>
      </c>
      <c r="F42" s="818"/>
      <c r="G42" s="946"/>
      <c r="H42" s="946"/>
      <c r="I42" s="946"/>
      <c r="J42" s="946"/>
      <c r="K42" s="485"/>
    </row>
    <row r="43" spans="1:11" x14ac:dyDescent="0.2">
      <c r="A43" s="198">
        <v>36</v>
      </c>
      <c r="B43" s="816"/>
      <c r="C43" s="367"/>
      <c r="D43" s="367"/>
      <c r="E43" s="367" t="s">
        <v>74</v>
      </c>
      <c r="F43" s="818"/>
      <c r="G43" s="946"/>
      <c r="H43" s="946"/>
      <c r="I43" s="946"/>
      <c r="J43" s="946"/>
      <c r="K43" s="485"/>
    </row>
    <row r="44" spans="1:11" x14ac:dyDescent="0.2">
      <c r="A44" s="198">
        <v>37</v>
      </c>
      <c r="B44" s="816"/>
      <c r="C44" s="367"/>
      <c r="D44" s="367"/>
      <c r="E44" s="367" t="s">
        <v>75</v>
      </c>
      <c r="F44" s="818"/>
      <c r="G44" s="946"/>
      <c r="H44" s="946"/>
      <c r="I44" s="946"/>
      <c r="J44" s="946"/>
      <c r="K44" s="485"/>
    </row>
    <row r="45" spans="1:11" x14ac:dyDescent="0.2">
      <c r="A45" s="198">
        <v>38</v>
      </c>
      <c r="B45" s="819"/>
      <c r="C45" s="820"/>
      <c r="D45" s="820" t="s">
        <v>584</v>
      </c>
      <c r="E45" s="820" t="s">
        <v>76</v>
      </c>
      <c r="F45" s="818"/>
      <c r="G45" s="926"/>
      <c r="H45" s="926"/>
      <c r="I45" s="926"/>
      <c r="J45" s="926"/>
      <c r="K45" s="697"/>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74"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7"/>
  <sheetViews>
    <sheetView zoomScaleNormal="100" workbookViewId="0">
      <selection activeCell="J1" sqref="J1"/>
    </sheetView>
  </sheetViews>
  <sheetFormatPr defaultRowHeight="12.75" x14ac:dyDescent="0.2"/>
  <cols>
    <col min="1" max="2" width="5.7109375" style="110" customWidth="1"/>
    <col min="3" max="3" width="31.85546875" style="110" customWidth="1"/>
    <col min="4" max="4" width="14.42578125" style="110" customWidth="1"/>
    <col min="5" max="5" width="13.5703125" style="110" customWidth="1"/>
    <col min="6" max="6" width="16.5703125" style="110" customWidth="1"/>
    <col min="7" max="7" width="15.7109375" style="110" customWidth="1"/>
    <col min="8" max="8" width="13.5703125" style="110" customWidth="1"/>
    <col min="9" max="16384" width="9.140625" style="110"/>
  </cols>
  <sheetData>
    <row r="1" spans="1:8" ht="15.75" x14ac:dyDescent="0.25">
      <c r="A1" s="938" t="s">
        <v>77</v>
      </c>
      <c r="B1" s="939"/>
      <c r="C1" s="939"/>
      <c r="D1" s="939"/>
      <c r="E1" s="939"/>
      <c r="F1" s="939"/>
      <c r="G1" s="939"/>
      <c r="H1" s="940"/>
    </row>
    <row r="2" spans="1:8" ht="15.75" x14ac:dyDescent="0.25">
      <c r="A2" s="941" t="s">
        <v>1034</v>
      </c>
      <c r="B2" s="920"/>
      <c r="C2" s="920"/>
      <c r="D2" s="920"/>
      <c r="E2" s="920"/>
      <c r="F2" s="920"/>
      <c r="G2" s="920"/>
      <c r="H2" s="942"/>
    </row>
    <row r="3" spans="1:8" x14ac:dyDescent="0.2">
      <c r="A3" s="172"/>
      <c r="B3" s="123"/>
      <c r="C3" s="123"/>
      <c r="D3" s="123"/>
      <c r="E3" s="123"/>
      <c r="F3" s="123"/>
      <c r="G3" s="123"/>
      <c r="H3" s="130"/>
    </row>
    <row r="4" spans="1:8" x14ac:dyDescent="0.2">
      <c r="A4" s="129"/>
      <c r="B4" s="129"/>
      <c r="C4" s="112"/>
      <c r="D4" s="184"/>
      <c r="E4" s="184" t="s">
        <v>78</v>
      </c>
      <c r="F4" s="184" t="s">
        <v>79</v>
      </c>
      <c r="G4" s="188" t="s">
        <v>80</v>
      </c>
      <c r="H4" s="129"/>
    </row>
    <row r="5" spans="1:8" x14ac:dyDescent="0.2">
      <c r="A5" s="129"/>
      <c r="B5" s="129"/>
      <c r="C5" s="112"/>
      <c r="D5" s="184" t="s">
        <v>573</v>
      </c>
      <c r="E5" s="184" t="s">
        <v>81</v>
      </c>
      <c r="F5" s="184" t="s">
        <v>82</v>
      </c>
      <c r="G5" s="188" t="s">
        <v>83</v>
      </c>
      <c r="H5" s="184" t="s">
        <v>573</v>
      </c>
    </row>
    <row r="6" spans="1:8" x14ac:dyDescent="0.2">
      <c r="A6" s="129"/>
      <c r="B6" s="129"/>
      <c r="C6" s="112"/>
      <c r="D6" s="184" t="s">
        <v>159</v>
      </c>
      <c r="E6" s="184" t="s">
        <v>578</v>
      </c>
      <c r="F6" s="184" t="s">
        <v>350</v>
      </c>
      <c r="G6" s="188" t="s">
        <v>84</v>
      </c>
      <c r="H6" s="184" t="s">
        <v>158</v>
      </c>
    </row>
    <row r="7" spans="1:8" x14ac:dyDescent="0.2">
      <c r="A7" s="184" t="s">
        <v>575</v>
      </c>
      <c r="B7" s="184" t="s">
        <v>41</v>
      </c>
      <c r="C7" s="114" t="s">
        <v>542</v>
      </c>
      <c r="D7" s="184" t="s">
        <v>393</v>
      </c>
      <c r="E7" s="184" t="s">
        <v>85</v>
      </c>
      <c r="F7" s="184" t="s">
        <v>351</v>
      </c>
      <c r="G7" s="188" t="s">
        <v>1107</v>
      </c>
      <c r="H7" s="184" t="s">
        <v>393</v>
      </c>
    </row>
    <row r="8" spans="1:8" x14ac:dyDescent="0.2">
      <c r="A8" s="861" t="s">
        <v>581</v>
      </c>
      <c r="B8" s="861" t="s">
        <v>581</v>
      </c>
      <c r="C8" s="857" t="s">
        <v>582</v>
      </c>
      <c r="D8" s="861" t="s">
        <v>583</v>
      </c>
      <c r="E8" s="861" t="s">
        <v>584</v>
      </c>
      <c r="F8" s="861" t="s">
        <v>585</v>
      </c>
      <c r="G8" s="188" t="s">
        <v>586</v>
      </c>
      <c r="H8" s="861" t="s">
        <v>587</v>
      </c>
    </row>
    <row r="9" spans="1:8" x14ac:dyDescent="0.2">
      <c r="A9" s="107">
        <v>1</v>
      </c>
      <c r="B9" s="107">
        <v>304</v>
      </c>
      <c r="C9" s="108" t="s">
        <v>591</v>
      </c>
      <c r="D9" s="267"/>
      <c r="E9" s="267"/>
      <c r="F9" s="267"/>
      <c r="G9" s="860"/>
      <c r="H9" s="760">
        <f>D9+E9+F9+G9</f>
        <v>0</v>
      </c>
    </row>
    <row r="10" spans="1:8" x14ac:dyDescent="0.2">
      <c r="A10" s="107">
        <f>SUM(A9+1)</f>
        <v>2</v>
      </c>
      <c r="B10" s="107">
        <v>307</v>
      </c>
      <c r="C10" s="108" t="s">
        <v>592</v>
      </c>
      <c r="D10" s="267"/>
      <c r="E10" s="267"/>
      <c r="F10" s="267"/>
      <c r="G10" s="860"/>
      <c r="H10" s="760">
        <f t="shared" ref="H10:H22" si="0">D10+E10+F10+G10</f>
        <v>0</v>
      </c>
    </row>
    <row r="11" spans="1:8" x14ac:dyDescent="0.2">
      <c r="A11" s="107">
        <f t="shared" ref="A11:A22" si="1">SUM(A10+1)</f>
        <v>3</v>
      </c>
      <c r="B11" s="107">
        <v>311</v>
      </c>
      <c r="C11" s="108" t="s">
        <v>678</v>
      </c>
      <c r="D11" s="267"/>
      <c r="E11" s="267"/>
      <c r="F11" s="267"/>
      <c r="G11" s="860"/>
      <c r="H11" s="760">
        <f t="shared" si="0"/>
        <v>0</v>
      </c>
    </row>
    <row r="12" spans="1:8" x14ac:dyDescent="0.2">
      <c r="A12" s="107">
        <f t="shared" si="1"/>
        <v>4</v>
      </c>
      <c r="B12" s="488">
        <v>317</v>
      </c>
      <c r="C12" s="108" t="s">
        <v>677</v>
      </c>
      <c r="D12" s="267"/>
      <c r="E12" s="267"/>
      <c r="F12" s="267"/>
      <c r="G12" s="860"/>
      <c r="H12" s="760">
        <f t="shared" si="0"/>
        <v>0</v>
      </c>
    </row>
    <row r="13" spans="1:8" x14ac:dyDescent="0.2">
      <c r="A13" s="107">
        <f t="shared" si="1"/>
        <v>5</v>
      </c>
      <c r="B13" s="107">
        <v>320</v>
      </c>
      <c r="C13" s="108" t="s">
        <v>679</v>
      </c>
      <c r="D13" s="267"/>
      <c r="E13" s="267"/>
      <c r="F13" s="267"/>
      <c r="G13" s="860"/>
      <c r="H13" s="760">
        <f t="shared" si="0"/>
        <v>0</v>
      </c>
    </row>
    <row r="14" spans="1:8" x14ac:dyDescent="0.2">
      <c r="A14" s="107">
        <f t="shared" si="1"/>
        <v>6</v>
      </c>
      <c r="B14" s="107">
        <v>330</v>
      </c>
      <c r="C14" s="108" t="s">
        <v>793</v>
      </c>
      <c r="D14" s="267"/>
      <c r="E14" s="267"/>
      <c r="F14" s="267"/>
      <c r="G14" s="860"/>
      <c r="H14" s="760">
        <f t="shared" si="0"/>
        <v>0</v>
      </c>
    </row>
    <row r="15" spans="1:8" x14ac:dyDescent="0.2">
      <c r="A15" s="107">
        <f t="shared" si="1"/>
        <v>7</v>
      </c>
      <c r="B15" s="107">
        <v>331</v>
      </c>
      <c r="C15" s="108" t="s">
        <v>681</v>
      </c>
      <c r="D15" s="267"/>
      <c r="E15" s="267"/>
      <c r="F15" s="267"/>
      <c r="G15" s="860"/>
      <c r="H15" s="760">
        <f t="shared" si="0"/>
        <v>0</v>
      </c>
    </row>
    <row r="16" spans="1:8" x14ac:dyDescent="0.2">
      <c r="A16" s="107">
        <f t="shared" si="1"/>
        <v>8</v>
      </c>
      <c r="B16" s="107">
        <v>333</v>
      </c>
      <c r="C16" s="108" t="s">
        <v>682</v>
      </c>
      <c r="D16" s="267"/>
      <c r="E16" s="267"/>
      <c r="F16" s="267"/>
      <c r="G16" s="860"/>
      <c r="H16" s="760">
        <f t="shared" si="0"/>
        <v>0</v>
      </c>
    </row>
    <row r="17" spans="1:9" x14ac:dyDescent="0.2">
      <c r="A17" s="107">
        <f t="shared" si="1"/>
        <v>9</v>
      </c>
      <c r="B17" s="107">
        <v>334</v>
      </c>
      <c r="C17" s="108" t="s">
        <v>593</v>
      </c>
      <c r="D17" s="267"/>
      <c r="E17" s="267"/>
      <c r="F17" s="267"/>
      <c r="G17" s="860"/>
      <c r="H17" s="760">
        <f t="shared" si="0"/>
        <v>0</v>
      </c>
    </row>
    <row r="18" spans="1:9" x14ac:dyDescent="0.2">
      <c r="A18" s="107">
        <f t="shared" si="1"/>
        <v>10</v>
      </c>
      <c r="B18" s="107">
        <v>335</v>
      </c>
      <c r="C18" s="108" t="s">
        <v>594</v>
      </c>
      <c r="D18" s="267"/>
      <c r="E18" s="267"/>
      <c r="F18" s="267"/>
      <c r="G18" s="860"/>
      <c r="H18" s="760">
        <f t="shared" si="0"/>
        <v>0</v>
      </c>
    </row>
    <row r="19" spans="1:9" x14ac:dyDescent="0.2">
      <c r="A19" s="107">
        <f t="shared" si="1"/>
        <v>11</v>
      </c>
      <c r="B19" s="107">
        <v>339</v>
      </c>
      <c r="C19" s="108" t="s">
        <v>683</v>
      </c>
      <c r="D19" s="267"/>
      <c r="E19" s="267"/>
      <c r="F19" s="267"/>
      <c r="G19" s="860"/>
      <c r="H19" s="760">
        <f t="shared" si="0"/>
        <v>0</v>
      </c>
    </row>
    <row r="20" spans="1:9" x14ac:dyDescent="0.2">
      <c r="A20" s="107">
        <f t="shared" si="1"/>
        <v>12</v>
      </c>
      <c r="B20" s="107">
        <v>340</v>
      </c>
      <c r="C20" s="108" t="s">
        <v>684</v>
      </c>
      <c r="D20" s="267"/>
      <c r="E20" s="267"/>
      <c r="F20" s="267"/>
      <c r="G20" s="860"/>
      <c r="H20" s="760">
        <f t="shared" si="0"/>
        <v>0</v>
      </c>
    </row>
    <row r="21" spans="1:9" x14ac:dyDescent="0.2">
      <c r="A21" s="107">
        <f t="shared" si="1"/>
        <v>13</v>
      </c>
      <c r="B21" s="107">
        <v>341</v>
      </c>
      <c r="C21" s="108" t="s">
        <v>685</v>
      </c>
      <c r="D21" s="267"/>
      <c r="E21" s="267"/>
      <c r="F21" s="267"/>
      <c r="G21" s="860"/>
      <c r="H21" s="760">
        <f t="shared" si="0"/>
        <v>0</v>
      </c>
    </row>
    <row r="22" spans="1:9" x14ac:dyDescent="0.2">
      <c r="A22" s="107">
        <f t="shared" si="1"/>
        <v>14</v>
      </c>
      <c r="B22" s="107"/>
      <c r="C22" s="108" t="s">
        <v>86</v>
      </c>
      <c r="D22" s="760">
        <f>SUM(D9:D21)</f>
        <v>0</v>
      </c>
      <c r="E22" s="760">
        <f t="shared" ref="E22:G22" si="2">SUM(E9:E21)</f>
        <v>0</v>
      </c>
      <c r="F22" s="760">
        <f t="shared" si="2"/>
        <v>0</v>
      </c>
      <c r="G22" s="760">
        <f t="shared" si="2"/>
        <v>0</v>
      </c>
      <c r="H22" s="760">
        <f t="shared" si="0"/>
        <v>0</v>
      </c>
    </row>
    <row r="23" spans="1:9" x14ac:dyDescent="0.2">
      <c r="A23" s="112"/>
    </row>
    <row r="24" spans="1:9" x14ac:dyDescent="0.2">
      <c r="A24" s="112"/>
    </row>
    <row r="25" spans="1:9" ht="15.75" x14ac:dyDescent="0.25">
      <c r="A25" s="938" t="s">
        <v>944</v>
      </c>
      <c r="B25" s="939"/>
      <c r="C25" s="939"/>
      <c r="D25" s="939"/>
      <c r="E25" s="939"/>
      <c r="F25" s="939"/>
      <c r="G25" s="939"/>
      <c r="H25" s="940"/>
      <c r="I25" s="713"/>
    </row>
    <row r="26" spans="1:9" ht="15.75" x14ac:dyDescent="0.25">
      <c r="A26" s="941" t="s">
        <v>729</v>
      </c>
      <c r="B26" s="920"/>
      <c r="C26" s="920"/>
      <c r="D26" s="920"/>
      <c r="E26" s="920"/>
      <c r="F26" s="920"/>
      <c r="G26" s="920"/>
      <c r="H26" s="942"/>
      <c r="I26" s="713"/>
    </row>
    <row r="27" spans="1:9" ht="15.75" x14ac:dyDescent="0.25">
      <c r="A27" s="725"/>
      <c r="B27" s="714"/>
      <c r="C27" s="714"/>
      <c r="D27" s="714"/>
      <c r="E27" s="714"/>
      <c r="F27" s="714"/>
      <c r="G27" s="714"/>
      <c r="H27" s="718"/>
      <c r="I27" s="712"/>
    </row>
    <row r="28" spans="1:9" x14ac:dyDescent="0.2">
      <c r="A28" s="179"/>
      <c r="B28" s="165"/>
      <c r="C28" s="160"/>
      <c r="D28" s="160"/>
      <c r="E28" s="160"/>
      <c r="F28" s="160"/>
      <c r="G28" s="177"/>
      <c r="H28" s="454"/>
      <c r="I28" s="112"/>
    </row>
    <row r="29" spans="1:9" x14ac:dyDescent="0.2">
      <c r="A29" s="179"/>
      <c r="B29" s="179"/>
      <c r="C29" s="112"/>
      <c r="D29" s="112"/>
      <c r="E29" s="112"/>
      <c r="F29" s="112"/>
      <c r="G29" s="184"/>
      <c r="H29" s="724"/>
    </row>
    <row r="30" spans="1:9" x14ac:dyDescent="0.2">
      <c r="A30" s="179"/>
      <c r="B30" s="179"/>
      <c r="C30" s="112"/>
      <c r="D30" s="112"/>
      <c r="E30" s="112"/>
      <c r="F30" s="112"/>
      <c r="G30" s="184" t="s">
        <v>573</v>
      </c>
      <c r="H30" s="724" t="s">
        <v>573</v>
      </c>
    </row>
    <row r="31" spans="1:9" x14ac:dyDescent="0.2">
      <c r="A31" s="258" t="s">
        <v>575</v>
      </c>
      <c r="B31" s="943" t="s">
        <v>727</v>
      </c>
      <c r="C31" s="944"/>
      <c r="D31" s="944"/>
      <c r="E31" s="944"/>
      <c r="F31" s="945"/>
      <c r="G31" s="184" t="s">
        <v>728</v>
      </c>
      <c r="H31" s="724" t="s">
        <v>580</v>
      </c>
    </row>
    <row r="32" spans="1:9" x14ac:dyDescent="0.2">
      <c r="A32" s="198" t="s">
        <v>581</v>
      </c>
      <c r="B32" s="935" t="s">
        <v>582</v>
      </c>
      <c r="C32" s="936"/>
      <c r="D32" s="936"/>
      <c r="E32" s="936"/>
      <c r="F32" s="937"/>
      <c r="G32" s="184" t="s">
        <v>583</v>
      </c>
      <c r="H32" s="724" t="s">
        <v>584</v>
      </c>
    </row>
    <row r="33" spans="1:8" x14ac:dyDescent="0.2">
      <c r="A33" s="315">
        <v>1</v>
      </c>
      <c r="B33" s="951"/>
      <c r="C33" s="946"/>
      <c r="D33" s="946"/>
      <c r="E33" s="946"/>
      <c r="F33" s="952"/>
      <c r="G33" s="267"/>
      <c r="H33" s="267"/>
    </row>
    <row r="34" spans="1:8" x14ac:dyDescent="0.2">
      <c r="A34" s="859">
        <f>SUM(A33+1)</f>
        <v>2</v>
      </c>
      <c r="B34" s="951"/>
      <c r="C34" s="946"/>
      <c r="D34" s="946"/>
      <c r="E34" s="946"/>
      <c r="F34" s="952"/>
      <c r="G34" s="267"/>
      <c r="H34" s="267"/>
    </row>
    <row r="35" spans="1:8" x14ac:dyDescent="0.2">
      <c r="A35" s="260">
        <f>SUM(A34+1)</f>
        <v>3</v>
      </c>
      <c r="B35" s="951"/>
      <c r="C35" s="946"/>
      <c r="D35" s="946"/>
      <c r="E35" s="946"/>
      <c r="F35" s="952"/>
      <c r="G35" s="267"/>
      <c r="H35" s="267"/>
    </row>
    <row r="36" spans="1:8" x14ac:dyDescent="0.2">
      <c r="A36" s="260">
        <f>SUM(A35+1)</f>
        <v>4</v>
      </c>
      <c r="B36" s="951"/>
      <c r="C36" s="946"/>
      <c r="D36" s="946"/>
      <c r="E36" s="946"/>
      <c r="F36" s="952"/>
      <c r="G36" s="267"/>
      <c r="H36" s="267"/>
    </row>
    <row r="37" spans="1:8" x14ac:dyDescent="0.2">
      <c r="A37" s="107">
        <f>SUM(A36+1)</f>
        <v>5</v>
      </c>
      <c r="B37" s="948" t="s">
        <v>56</v>
      </c>
      <c r="C37" s="949"/>
      <c r="D37" s="949"/>
      <c r="E37" s="949"/>
      <c r="F37" s="950"/>
      <c r="G37" s="760">
        <f>SUM(G33:G36)</f>
        <v>0</v>
      </c>
      <c r="H37" s="760">
        <f>SUM(H33:H36)</f>
        <v>0</v>
      </c>
    </row>
  </sheetData>
  <sheetProtection sheet="1" objects="1" scenarios="1"/>
  <mergeCells count="11">
    <mergeCell ref="B32:F32"/>
    <mergeCell ref="A1:H1"/>
    <mergeCell ref="A2:H2"/>
    <mergeCell ref="A25:H25"/>
    <mergeCell ref="A26:H26"/>
    <mergeCell ref="B31:F31"/>
    <mergeCell ref="B37:F37"/>
    <mergeCell ref="B33:F33"/>
    <mergeCell ref="B34:F34"/>
    <mergeCell ref="B35:F35"/>
    <mergeCell ref="B36:F36"/>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4"/>
  <sheetViews>
    <sheetView zoomScaleNormal="100" workbookViewId="0">
      <selection activeCell="K1" sqref="K1"/>
    </sheetView>
  </sheetViews>
  <sheetFormatPr defaultRowHeight="12.75" x14ac:dyDescent="0.2"/>
  <cols>
    <col min="8" max="8" width="16.85546875" customWidth="1"/>
    <col min="9" max="9" width="15.28515625" customWidth="1"/>
    <col min="10" max="10" width="18" customWidth="1"/>
  </cols>
  <sheetData>
    <row r="1" spans="1:9" ht="15.75" x14ac:dyDescent="0.25">
      <c r="A1" s="938" t="s">
        <v>945</v>
      </c>
      <c r="B1" s="939"/>
      <c r="C1" s="939"/>
      <c r="D1" s="939"/>
      <c r="E1" s="939"/>
      <c r="F1" s="939"/>
      <c r="G1" s="939"/>
      <c r="H1" s="939"/>
      <c r="I1" s="940"/>
    </row>
    <row r="2" spans="1:9" ht="15.75" x14ac:dyDescent="0.25">
      <c r="A2" s="941" t="s">
        <v>758</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727</v>
      </c>
      <c r="C7" s="944"/>
      <c r="D7" s="944"/>
      <c r="E7" s="944"/>
      <c r="F7" s="944"/>
      <c r="G7" s="945"/>
      <c r="H7" s="184" t="s">
        <v>728</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946</v>
      </c>
      <c r="B16" s="939"/>
      <c r="C16" s="939"/>
      <c r="D16" s="939"/>
      <c r="E16" s="939"/>
      <c r="F16" s="939"/>
      <c r="G16" s="939"/>
      <c r="H16" s="939"/>
      <c r="I16" s="940"/>
    </row>
    <row r="17" spans="1:9" ht="15.75" x14ac:dyDescent="0.25">
      <c r="A17" s="941" t="s">
        <v>759</v>
      </c>
      <c r="B17" s="920"/>
      <c r="C17" s="920"/>
      <c r="D17" s="920"/>
      <c r="E17" s="920"/>
      <c r="F17" s="920"/>
      <c r="G17" s="920"/>
      <c r="H17" s="920"/>
      <c r="I17" s="942"/>
    </row>
    <row r="18" spans="1:9" ht="15.75" x14ac:dyDescent="0.25">
      <c r="A18" s="261"/>
      <c r="B18" s="313"/>
      <c r="C18" s="313"/>
      <c r="D18" s="313"/>
      <c r="E18" s="313"/>
      <c r="F18" s="313"/>
      <c r="G18" s="313"/>
      <c r="H18" s="311"/>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13"/>
      <c r="H21" s="184" t="s">
        <v>573</v>
      </c>
      <c r="I21" s="184" t="s">
        <v>573</v>
      </c>
    </row>
    <row r="22" spans="1:9" x14ac:dyDescent="0.2">
      <c r="A22" s="312" t="s">
        <v>575</v>
      </c>
      <c r="B22" s="943" t="s">
        <v>727</v>
      </c>
      <c r="C22" s="944"/>
      <c r="D22" s="944"/>
      <c r="E22" s="944"/>
      <c r="F22" s="944"/>
      <c r="G22" s="945"/>
      <c r="H22" s="184" t="s">
        <v>728</v>
      </c>
      <c r="I22" s="184" t="s">
        <v>580</v>
      </c>
    </row>
    <row r="23" spans="1:9" x14ac:dyDescent="0.2">
      <c r="A23" s="198" t="s">
        <v>581</v>
      </c>
      <c r="B23" s="935" t="s">
        <v>582</v>
      </c>
      <c r="C23" s="936"/>
      <c r="D23" s="936"/>
      <c r="E23" s="936"/>
      <c r="F23" s="936"/>
      <c r="G23" s="937"/>
      <c r="H23" s="184" t="s">
        <v>583</v>
      </c>
      <c r="I23" s="184" t="s">
        <v>584</v>
      </c>
    </row>
    <row r="24" spans="1:9" x14ac:dyDescent="0.2">
      <c r="A24" s="315">
        <v>1</v>
      </c>
      <c r="B24" s="953" t="s">
        <v>760</v>
      </c>
      <c r="C24" s="947"/>
      <c r="D24" s="947"/>
      <c r="E24" s="947"/>
      <c r="F24" s="947"/>
      <c r="G24" s="954"/>
      <c r="H24" s="267"/>
      <c r="I24" s="267"/>
    </row>
    <row r="25" spans="1:9" x14ac:dyDescent="0.2">
      <c r="A25" s="314">
        <f>SUM(A24+1)</f>
        <v>2</v>
      </c>
      <c r="B25" s="953" t="s">
        <v>761</v>
      </c>
      <c r="C25" s="947"/>
      <c r="D25" s="947"/>
      <c r="E25" s="947"/>
      <c r="F25" s="947"/>
      <c r="G25" s="954"/>
      <c r="H25" s="267"/>
      <c r="I25" s="267"/>
    </row>
    <row r="26" spans="1:9" x14ac:dyDescent="0.2">
      <c r="A26" s="314">
        <f>SUM(A25+1)</f>
        <v>3</v>
      </c>
      <c r="B26" s="951"/>
      <c r="C26" s="946"/>
      <c r="D26" s="946"/>
      <c r="E26" s="946"/>
      <c r="F26" s="946"/>
      <c r="G26" s="952"/>
      <c r="H26" s="267"/>
      <c r="I26" s="267"/>
    </row>
    <row r="27" spans="1:9" x14ac:dyDescent="0.2">
      <c r="A27" s="314">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947</v>
      </c>
      <c r="B31" s="939"/>
      <c r="C31" s="939"/>
      <c r="D31" s="939"/>
      <c r="E31" s="939"/>
      <c r="F31" s="939"/>
      <c r="G31" s="939"/>
      <c r="H31" s="939"/>
      <c r="I31" s="940"/>
    </row>
    <row r="32" spans="1:9" ht="15.75" x14ac:dyDescent="0.25">
      <c r="A32" s="941" t="s">
        <v>812</v>
      </c>
      <c r="B32" s="920"/>
      <c r="C32" s="920"/>
      <c r="D32" s="920"/>
      <c r="E32" s="920"/>
      <c r="F32" s="920"/>
      <c r="G32" s="920"/>
      <c r="H32" s="920"/>
      <c r="I32" s="942"/>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3" t="s">
        <v>727</v>
      </c>
      <c r="C37" s="944"/>
      <c r="D37" s="944"/>
      <c r="E37" s="944"/>
      <c r="F37" s="944"/>
      <c r="G37" s="945"/>
      <c r="H37" s="184" t="s">
        <v>728</v>
      </c>
      <c r="I37" s="184" t="s">
        <v>580</v>
      </c>
    </row>
    <row r="38" spans="1:9" x14ac:dyDescent="0.2">
      <c r="A38" s="198" t="s">
        <v>581</v>
      </c>
      <c r="B38" s="935" t="s">
        <v>582</v>
      </c>
      <c r="C38" s="936"/>
      <c r="D38" s="936"/>
      <c r="E38" s="936"/>
      <c r="F38" s="936"/>
      <c r="G38" s="937"/>
      <c r="H38" s="184" t="s">
        <v>583</v>
      </c>
      <c r="I38" s="184" t="s">
        <v>584</v>
      </c>
    </row>
    <row r="39" spans="1:9" x14ac:dyDescent="0.2">
      <c r="A39" s="315">
        <v>1</v>
      </c>
      <c r="B39" s="951" t="s">
        <v>1114</v>
      </c>
      <c r="C39" s="946"/>
      <c r="D39" s="946"/>
      <c r="E39" s="946"/>
      <c r="F39" s="946"/>
      <c r="G39" s="952"/>
      <c r="H39" s="811">
        <f>'E-1'!J33</f>
        <v>0</v>
      </c>
      <c r="I39" s="811">
        <f>'E-1'!J40</f>
        <v>0</v>
      </c>
    </row>
    <row r="40" spans="1:9" x14ac:dyDescent="0.2">
      <c r="A40" s="314">
        <f>SUM(A39+1)</f>
        <v>2</v>
      </c>
      <c r="B40" s="951" t="s">
        <v>1115</v>
      </c>
      <c r="C40" s="946"/>
      <c r="D40" s="946"/>
      <c r="E40" s="946"/>
      <c r="F40" s="946"/>
      <c r="G40" s="952"/>
      <c r="H40" s="811">
        <f>'E-2'!K39</f>
        <v>0</v>
      </c>
      <c r="I40" s="811">
        <f>'E-2'!K43</f>
        <v>0</v>
      </c>
    </row>
    <row r="41" spans="1:9" x14ac:dyDescent="0.2">
      <c r="A41" s="314">
        <f>SUM(A40+1)</f>
        <v>3</v>
      </c>
      <c r="B41" s="951"/>
      <c r="C41" s="946"/>
      <c r="D41" s="946"/>
      <c r="E41" s="946"/>
      <c r="F41" s="946"/>
      <c r="G41" s="952"/>
      <c r="H41" s="267"/>
      <c r="I41" s="267"/>
    </row>
    <row r="42" spans="1:9" x14ac:dyDescent="0.2">
      <c r="A42" s="314">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A31:I31"/>
    <mergeCell ref="A32:I32"/>
    <mergeCell ref="B37:G37"/>
    <mergeCell ref="B38:G38"/>
    <mergeCell ref="B43:G43"/>
    <mergeCell ref="B39:G39"/>
    <mergeCell ref="B40:G40"/>
    <mergeCell ref="B41:G41"/>
    <mergeCell ref="B42:G42"/>
    <mergeCell ref="A1:I1"/>
    <mergeCell ref="A2:I2"/>
    <mergeCell ref="B7:G7"/>
    <mergeCell ref="B8:G8"/>
    <mergeCell ref="B13:G13"/>
    <mergeCell ref="B9:G9"/>
    <mergeCell ref="B10:G10"/>
    <mergeCell ref="B11:G11"/>
    <mergeCell ref="B12:G12"/>
    <mergeCell ref="B22:G22"/>
    <mergeCell ref="B23:G23"/>
    <mergeCell ref="B28:G28"/>
    <mergeCell ref="A16:I16"/>
    <mergeCell ref="A17:I17"/>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8"/>
  <sheetViews>
    <sheetView topLeftCell="B1"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948</v>
      </c>
      <c r="B1" s="939"/>
      <c r="C1" s="939"/>
      <c r="D1" s="939"/>
      <c r="E1" s="939"/>
      <c r="F1" s="939"/>
      <c r="G1" s="939"/>
      <c r="H1" s="939"/>
      <c r="I1" s="940"/>
    </row>
    <row r="2" spans="1:9" ht="15.75" x14ac:dyDescent="0.25">
      <c r="A2" s="941" t="s">
        <v>762</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727</v>
      </c>
      <c r="C7" s="944"/>
      <c r="D7" s="944"/>
      <c r="E7" s="944"/>
      <c r="F7" s="944"/>
      <c r="G7" s="945"/>
      <c r="H7" s="184" t="s">
        <v>728</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103</v>
      </c>
      <c r="B16" s="939"/>
      <c r="C16" s="939"/>
      <c r="D16" s="939"/>
      <c r="E16" s="939"/>
      <c r="F16" s="939"/>
      <c r="G16" s="939"/>
      <c r="H16" s="939"/>
      <c r="I16" s="940"/>
    </row>
    <row r="17" spans="1:9" ht="15.75" x14ac:dyDescent="0.25">
      <c r="A17" s="941" t="s">
        <v>731</v>
      </c>
      <c r="B17" s="920"/>
      <c r="C17" s="920"/>
      <c r="D17" s="920"/>
      <c r="E17" s="920"/>
      <c r="F17" s="920"/>
      <c r="G17" s="920"/>
      <c r="H17" s="920"/>
      <c r="I17" s="942"/>
    </row>
    <row r="18" spans="1:9" ht="15.75" x14ac:dyDescent="0.25">
      <c r="A18" s="261"/>
      <c r="B18" s="259"/>
      <c r="C18" s="259"/>
      <c r="D18" s="259"/>
      <c r="E18" s="259"/>
      <c r="F18" s="259"/>
      <c r="G18" s="259"/>
      <c r="H18" s="2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259"/>
      <c r="H21" s="184" t="s">
        <v>573</v>
      </c>
      <c r="I21" s="184" t="s">
        <v>573</v>
      </c>
    </row>
    <row r="22" spans="1:9" x14ac:dyDescent="0.2">
      <c r="A22" s="258" t="s">
        <v>575</v>
      </c>
      <c r="B22" s="943" t="s">
        <v>727</v>
      </c>
      <c r="C22" s="944"/>
      <c r="D22" s="944"/>
      <c r="E22" s="944"/>
      <c r="F22" s="944"/>
      <c r="G22" s="945"/>
      <c r="H22" s="184" t="s">
        <v>728</v>
      </c>
      <c r="I22" s="184" t="s">
        <v>580</v>
      </c>
    </row>
    <row r="23" spans="1:9" x14ac:dyDescent="0.2">
      <c r="A23" s="198" t="s">
        <v>581</v>
      </c>
      <c r="B23" s="935" t="s">
        <v>582</v>
      </c>
      <c r="C23" s="936"/>
      <c r="D23" s="936"/>
      <c r="E23" s="936"/>
      <c r="F23" s="936"/>
      <c r="G23" s="937"/>
      <c r="H23" s="184" t="s">
        <v>583</v>
      </c>
      <c r="I23" s="184" t="s">
        <v>584</v>
      </c>
    </row>
    <row r="24" spans="1:9" x14ac:dyDescent="0.2">
      <c r="A24" s="315">
        <v>1</v>
      </c>
      <c r="B24" s="951"/>
      <c r="C24" s="946"/>
      <c r="D24" s="946"/>
      <c r="E24" s="946"/>
      <c r="F24" s="946"/>
      <c r="G24" s="952"/>
      <c r="H24" s="267"/>
      <c r="I24" s="267"/>
    </row>
    <row r="25" spans="1:9" x14ac:dyDescent="0.2">
      <c r="A25" s="260">
        <f>SUM(A24+1)</f>
        <v>2</v>
      </c>
      <c r="B25" s="951"/>
      <c r="C25" s="946"/>
      <c r="D25" s="946"/>
      <c r="E25" s="946"/>
      <c r="F25" s="946"/>
      <c r="G25" s="952"/>
      <c r="H25" s="267"/>
      <c r="I25" s="267"/>
    </row>
    <row r="26" spans="1:9" x14ac:dyDescent="0.2">
      <c r="A26" s="260">
        <f>SUM(A25+1)</f>
        <v>3</v>
      </c>
      <c r="B26" s="951"/>
      <c r="C26" s="946"/>
      <c r="D26" s="946"/>
      <c r="E26" s="946"/>
      <c r="F26" s="946"/>
      <c r="G26" s="952"/>
      <c r="H26" s="267"/>
      <c r="I26" s="267"/>
    </row>
    <row r="27" spans="1:9" x14ac:dyDescent="0.2">
      <c r="A27" s="2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58" t="s">
        <v>179</v>
      </c>
      <c r="B31" s="959"/>
      <c r="C31" s="959"/>
      <c r="D31" s="959"/>
      <c r="E31" s="959"/>
      <c r="F31" s="959"/>
      <c r="G31" s="959"/>
      <c r="H31" s="959"/>
      <c r="I31" s="960"/>
    </row>
    <row r="32" spans="1:9" ht="15.75" x14ac:dyDescent="0.25">
      <c r="A32" s="961" t="s">
        <v>814</v>
      </c>
      <c r="B32" s="962"/>
      <c r="C32" s="962"/>
      <c r="D32" s="962"/>
      <c r="E32" s="962"/>
      <c r="F32" s="962"/>
      <c r="G32" s="962"/>
      <c r="H32" s="962"/>
      <c r="I32" s="963"/>
    </row>
    <row r="33" spans="1:9" ht="15.75" x14ac:dyDescent="0.25">
      <c r="A33" s="268"/>
      <c r="B33" s="374"/>
      <c r="C33" s="374"/>
      <c r="D33" s="374"/>
      <c r="E33" s="374"/>
      <c r="F33" s="374"/>
      <c r="G33" s="374"/>
      <c r="H33" s="374"/>
      <c r="I33" s="381"/>
    </row>
    <row r="34" spans="1:9" x14ac:dyDescent="0.2">
      <c r="A34" s="270"/>
      <c r="B34" s="382"/>
      <c r="C34" s="383"/>
      <c r="D34" s="383"/>
      <c r="E34" s="383"/>
      <c r="F34" s="383"/>
      <c r="G34" s="383"/>
      <c r="H34" s="384"/>
      <c r="I34" s="273"/>
    </row>
    <row r="35" spans="1:9" x14ac:dyDescent="0.2">
      <c r="A35" s="270"/>
      <c r="B35" s="270"/>
      <c r="C35" s="271"/>
      <c r="D35" s="271"/>
      <c r="E35" s="271"/>
      <c r="F35" s="271"/>
      <c r="G35" s="271"/>
      <c r="H35" s="385"/>
      <c r="I35" s="274"/>
    </row>
    <row r="36" spans="1:9" x14ac:dyDescent="0.2">
      <c r="A36" s="270"/>
      <c r="B36" s="270"/>
      <c r="C36" s="271"/>
      <c r="D36" s="271"/>
      <c r="E36" s="271"/>
      <c r="F36" s="271"/>
      <c r="G36" s="374"/>
      <c r="H36" s="385"/>
      <c r="I36" s="274"/>
    </row>
    <row r="37" spans="1:9" x14ac:dyDescent="0.2">
      <c r="A37" s="373" t="s">
        <v>575</v>
      </c>
      <c r="B37" s="955" t="s">
        <v>727</v>
      </c>
      <c r="C37" s="956"/>
      <c r="D37" s="956"/>
      <c r="E37" s="956"/>
      <c r="F37" s="956"/>
      <c r="G37" s="956"/>
      <c r="H37" s="957"/>
      <c r="I37" s="274" t="s">
        <v>553</v>
      </c>
    </row>
    <row r="38" spans="1:9" ht="13.5" thickBot="1" x14ac:dyDescent="0.25">
      <c r="A38" s="386" t="s">
        <v>581</v>
      </c>
      <c r="B38" s="955" t="s">
        <v>582</v>
      </c>
      <c r="C38" s="956"/>
      <c r="D38" s="956"/>
      <c r="E38" s="956"/>
      <c r="F38" s="956"/>
      <c r="G38" s="956"/>
      <c r="H38" s="957"/>
      <c r="I38" s="364" t="s">
        <v>583</v>
      </c>
    </row>
    <row r="39" spans="1:9" x14ac:dyDescent="0.2">
      <c r="A39" s="276">
        <v>1</v>
      </c>
      <c r="B39" s="277" t="s">
        <v>105</v>
      </c>
      <c r="C39" s="278"/>
      <c r="D39" s="278"/>
      <c r="E39" s="278"/>
      <c r="F39" s="278"/>
      <c r="G39" s="279"/>
      <c r="H39" s="489"/>
      <c r="I39" s="387"/>
    </row>
    <row r="40" spans="1:9" x14ac:dyDescent="0.2">
      <c r="A40" s="276">
        <v>2</v>
      </c>
      <c r="B40" s="277" t="s">
        <v>823</v>
      </c>
      <c r="C40" s="278"/>
      <c r="D40" s="278"/>
      <c r="E40" s="278"/>
      <c r="F40" s="278"/>
      <c r="G40" s="279"/>
      <c r="H40" s="489"/>
      <c r="I40" s="387"/>
    </row>
    <row r="41" spans="1:9" x14ac:dyDescent="0.2">
      <c r="A41" s="276">
        <v>3</v>
      </c>
      <c r="B41" s="277" t="s">
        <v>819</v>
      </c>
      <c r="C41" s="278"/>
      <c r="D41" s="278"/>
      <c r="E41" s="278"/>
      <c r="F41" s="278"/>
      <c r="G41" s="279"/>
      <c r="H41" s="489"/>
      <c r="I41" s="387"/>
    </row>
    <row r="42" spans="1:9" x14ac:dyDescent="0.2">
      <c r="A42" s="276"/>
      <c r="B42" s="277" t="s">
        <v>820</v>
      </c>
      <c r="C42" s="278"/>
      <c r="D42" s="278"/>
      <c r="E42" s="278"/>
      <c r="F42" s="278"/>
      <c r="G42" s="279"/>
      <c r="H42" s="489"/>
      <c r="I42" s="387"/>
    </row>
    <row r="43" spans="1:9" x14ac:dyDescent="0.2">
      <c r="A43" s="276"/>
      <c r="B43" s="277"/>
      <c r="C43" s="278" t="s">
        <v>64</v>
      </c>
      <c r="D43" s="278"/>
      <c r="E43" s="278"/>
      <c r="F43" s="278"/>
      <c r="G43" s="279"/>
      <c r="H43" s="489"/>
      <c r="I43" s="772">
        <f>SUM(I40:I42)</f>
        <v>0</v>
      </c>
    </row>
    <row r="44" spans="1:9" x14ac:dyDescent="0.2">
      <c r="A44" s="276">
        <v>4</v>
      </c>
      <c r="B44" s="277" t="s">
        <v>822</v>
      </c>
      <c r="C44" s="278"/>
      <c r="D44" s="278"/>
      <c r="E44" s="278"/>
      <c r="F44" s="278"/>
      <c r="G44" s="279"/>
      <c r="H44" s="489"/>
      <c r="I44" s="387"/>
    </row>
    <row r="45" spans="1:9" x14ac:dyDescent="0.2">
      <c r="A45" s="276">
        <v>5</v>
      </c>
      <c r="B45" s="277" t="s">
        <v>821</v>
      </c>
      <c r="C45" s="278"/>
      <c r="D45" s="278"/>
      <c r="E45" s="278"/>
      <c r="F45" s="278"/>
      <c r="G45" s="279"/>
      <c r="H45" s="489"/>
      <c r="I45" s="388"/>
    </row>
    <row r="46" spans="1:9" x14ac:dyDescent="0.2">
      <c r="A46" s="276"/>
      <c r="B46" s="277"/>
      <c r="C46" s="278" t="s">
        <v>162</v>
      </c>
      <c r="D46" s="278"/>
      <c r="E46" s="278"/>
      <c r="F46" s="278"/>
      <c r="G46" s="279"/>
      <c r="H46" s="489"/>
      <c r="I46" s="773">
        <f>SUM(I44:I45)</f>
        <v>0</v>
      </c>
    </row>
    <row r="47" spans="1:9" ht="13.5" thickBot="1" x14ac:dyDescent="0.25">
      <c r="A47" s="389">
        <v>6</v>
      </c>
      <c r="B47" s="490" t="s">
        <v>178</v>
      </c>
      <c r="C47" s="491"/>
      <c r="D47" s="491"/>
      <c r="E47" s="491"/>
      <c r="F47" s="491"/>
      <c r="G47" s="491"/>
      <c r="H47" s="489"/>
      <c r="I47" s="774">
        <f>I39+I43+I46</f>
        <v>0</v>
      </c>
    </row>
    <row r="48" spans="1:9" ht="13.5" thickTop="1" x14ac:dyDescent="0.2"/>
  </sheetData>
  <sheetProtection sheet="1" objects="1" scenarios="1"/>
  <mergeCells count="22">
    <mergeCell ref="B37:H37"/>
    <mergeCell ref="B38:H38"/>
    <mergeCell ref="A31:I31"/>
    <mergeCell ref="A32:I32"/>
    <mergeCell ref="B22:G22"/>
    <mergeCell ref="B23:G23"/>
    <mergeCell ref="B28:G28"/>
    <mergeCell ref="B24:G24"/>
    <mergeCell ref="B25:G25"/>
    <mergeCell ref="B26:G26"/>
    <mergeCell ref="B27:G27"/>
    <mergeCell ref="A17:I17"/>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9"/>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949</v>
      </c>
      <c r="B1" s="939"/>
      <c r="C1" s="939"/>
      <c r="D1" s="939"/>
      <c r="E1" s="939"/>
      <c r="F1" s="939"/>
      <c r="G1" s="939"/>
      <c r="H1" s="939"/>
      <c r="I1" s="940"/>
    </row>
    <row r="2" spans="1:9" ht="15.75" x14ac:dyDescent="0.25">
      <c r="A2" s="941" t="s">
        <v>763</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727</v>
      </c>
      <c r="C7" s="944"/>
      <c r="D7" s="944"/>
      <c r="E7" s="944"/>
      <c r="F7" s="944"/>
      <c r="G7" s="945"/>
      <c r="H7" s="184" t="s">
        <v>728</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950</v>
      </c>
      <c r="B16" s="939"/>
      <c r="C16" s="939"/>
      <c r="D16" s="939"/>
      <c r="E16" s="939"/>
      <c r="F16" s="939"/>
      <c r="G16" s="939"/>
      <c r="H16" s="939"/>
      <c r="I16" s="731"/>
    </row>
    <row r="17" spans="1:9" ht="15.75" x14ac:dyDescent="0.25">
      <c r="A17" s="941" t="s">
        <v>764</v>
      </c>
      <c r="B17" s="920"/>
      <c r="C17" s="920"/>
      <c r="D17" s="920"/>
      <c r="E17" s="920"/>
      <c r="F17" s="920"/>
      <c r="G17" s="920"/>
      <c r="H17" s="920"/>
      <c r="I17" s="732"/>
    </row>
    <row r="18" spans="1:9" ht="15.75" x14ac:dyDescent="0.25">
      <c r="A18" s="725"/>
      <c r="B18" s="714"/>
      <c r="C18" s="714"/>
      <c r="D18" s="714"/>
      <c r="E18" s="714"/>
      <c r="F18" s="714"/>
      <c r="G18" s="714"/>
      <c r="H18" s="714"/>
      <c r="I18" s="461"/>
    </row>
    <row r="19" spans="1:9" x14ac:dyDescent="0.2">
      <c r="A19" s="179"/>
      <c r="B19" s="179"/>
      <c r="C19" s="112"/>
      <c r="D19" s="112"/>
      <c r="E19" s="112"/>
      <c r="F19" s="112"/>
      <c r="G19" s="732"/>
      <c r="H19" s="716"/>
      <c r="I19" s="263"/>
    </row>
    <row r="20" spans="1:9" x14ac:dyDescent="0.2">
      <c r="A20" s="179"/>
      <c r="B20" s="179"/>
      <c r="C20" s="112"/>
      <c r="D20" s="112"/>
      <c r="E20" s="112"/>
      <c r="F20" s="112"/>
      <c r="G20" s="732"/>
      <c r="H20" s="716"/>
      <c r="I20" s="184"/>
    </row>
    <row r="21" spans="1:9" x14ac:dyDescent="0.2">
      <c r="A21" s="179"/>
      <c r="B21" s="179"/>
      <c r="C21" s="112"/>
      <c r="D21" s="112"/>
      <c r="E21" s="112"/>
      <c r="F21" s="112"/>
      <c r="G21" s="732"/>
      <c r="H21" s="716" t="s">
        <v>573</v>
      </c>
      <c r="I21" s="184" t="s">
        <v>573</v>
      </c>
    </row>
    <row r="22" spans="1:9" x14ac:dyDescent="0.2">
      <c r="A22" s="312" t="s">
        <v>575</v>
      </c>
      <c r="B22" s="943" t="s">
        <v>727</v>
      </c>
      <c r="C22" s="944"/>
      <c r="D22" s="944"/>
      <c r="E22" s="944"/>
      <c r="F22" s="944"/>
      <c r="G22" s="732"/>
      <c r="H22" s="716" t="s">
        <v>728</v>
      </c>
      <c r="I22" s="184" t="s">
        <v>580</v>
      </c>
    </row>
    <row r="23" spans="1:9" x14ac:dyDescent="0.2">
      <c r="A23" s="717" t="s">
        <v>581</v>
      </c>
      <c r="B23" s="935" t="s">
        <v>582</v>
      </c>
      <c r="C23" s="936"/>
      <c r="D23" s="936"/>
      <c r="E23" s="936"/>
      <c r="F23" s="936"/>
      <c r="G23" s="461"/>
      <c r="H23" s="716" t="s">
        <v>583</v>
      </c>
      <c r="I23" s="184" t="s">
        <v>584</v>
      </c>
    </row>
    <row r="24" spans="1:9" x14ac:dyDescent="0.2">
      <c r="A24" s="315">
        <v>1</v>
      </c>
      <c r="B24" s="951"/>
      <c r="C24" s="946"/>
      <c r="D24" s="946"/>
      <c r="E24" s="946"/>
      <c r="F24" s="946"/>
      <c r="G24" s="952"/>
      <c r="H24" s="267"/>
      <c r="I24" s="267"/>
    </row>
    <row r="25" spans="1:9" x14ac:dyDescent="0.2">
      <c r="A25" s="314">
        <f>SUM(A24+1)</f>
        <v>2</v>
      </c>
      <c r="B25" s="951"/>
      <c r="C25" s="946"/>
      <c r="D25" s="946"/>
      <c r="E25" s="946"/>
      <c r="F25" s="946"/>
      <c r="G25" s="952"/>
      <c r="H25" s="267"/>
      <c r="I25" s="267"/>
    </row>
    <row r="26" spans="1:9" x14ac:dyDescent="0.2">
      <c r="A26" s="314">
        <f>SUM(A25+1)</f>
        <v>3</v>
      </c>
      <c r="B26" s="951"/>
      <c r="C26" s="946"/>
      <c r="D26" s="946"/>
      <c r="E26" s="946"/>
      <c r="F26" s="946"/>
      <c r="G26" s="952"/>
      <c r="H26" s="267"/>
      <c r="I26" s="267"/>
    </row>
    <row r="27" spans="1:9" x14ac:dyDescent="0.2">
      <c r="A27" s="314">
        <f>SUM(A26+1)</f>
        <v>4</v>
      </c>
      <c r="B27" s="951"/>
      <c r="C27" s="946"/>
      <c r="D27" s="946"/>
      <c r="E27" s="946"/>
      <c r="F27" s="946"/>
      <c r="G27" s="952"/>
      <c r="H27" s="267"/>
      <c r="I27" s="267"/>
    </row>
    <row r="28" spans="1:9" ht="13.5" thickBot="1" x14ac:dyDescent="0.25">
      <c r="A28" s="723">
        <f>SUM(A27+1)</f>
        <v>5</v>
      </c>
      <c r="B28" s="948" t="s">
        <v>56</v>
      </c>
      <c r="C28" s="949"/>
      <c r="D28" s="949"/>
      <c r="E28" s="949"/>
      <c r="F28" s="949"/>
      <c r="G28" s="950"/>
      <c r="H28" s="775">
        <f>SUM(H24:H27)</f>
        <v>0</v>
      </c>
      <c r="I28" s="762">
        <f>SUM(I24:I27)</f>
        <v>0</v>
      </c>
    </row>
    <row r="29" spans="1:9" ht="13.5" thickTop="1" x14ac:dyDescent="0.2"/>
    <row r="31" spans="1:9" ht="15.75" x14ac:dyDescent="0.25">
      <c r="A31" s="938" t="s">
        <v>951</v>
      </c>
      <c r="B31" s="939"/>
      <c r="C31" s="939"/>
      <c r="D31" s="939"/>
      <c r="E31" s="939"/>
      <c r="F31" s="939"/>
      <c r="G31" s="939"/>
      <c r="H31" s="939"/>
      <c r="I31" s="940"/>
    </row>
    <row r="32" spans="1:9" ht="15.75" x14ac:dyDescent="0.25">
      <c r="A32" s="941" t="s">
        <v>765</v>
      </c>
      <c r="B32" s="920"/>
      <c r="C32" s="920"/>
      <c r="D32" s="920"/>
      <c r="E32" s="920"/>
      <c r="F32" s="920"/>
      <c r="G32" s="920"/>
      <c r="H32" s="920"/>
      <c r="I32" s="942"/>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3" t="s">
        <v>727</v>
      </c>
      <c r="C37" s="944"/>
      <c r="D37" s="944"/>
      <c r="E37" s="944"/>
      <c r="F37" s="944"/>
      <c r="G37" s="945"/>
      <c r="H37" s="184" t="s">
        <v>728</v>
      </c>
      <c r="I37" s="184" t="s">
        <v>580</v>
      </c>
    </row>
    <row r="38" spans="1:9" x14ac:dyDescent="0.2">
      <c r="A38" s="198" t="s">
        <v>581</v>
      </c>
      <c r="B38" s="935" t="s">
        <v>582</v>
      </c>
      <c r="C38" s="936"/>
      <c r="D38" s="936"/>
      <c r="E38" s="936"/>
      <c r="F38" s="936"/>
      <c r="G38" s="937"/>
      <c r="H38" s="184" t="s">
        <v>583</v>
      </c>
      <c r="I38" s="184" t="s">
        <v>584</v>
      </c>
    </row>
    <row r="39" spans="1:9" x14ac:dyDescent="0.2">
      <c r="A39" s="315">
        <v>1</v>
      </c>
      <c r="B39" s="951"/>
      <c r="C39" s="946"/>
      <c r="D39" s="946"/>
      <c r="E39" s="946"/>
      <c r="F39" s="946"/>
      <c r="G39" s="952"/>
      <c r="H39" s="267"/>
      <c r="I39" s="267"/>
    </row>
    <row r="40" spans="1:9" x14ac:dyDescent="0.2">
      <c r="A40" s="314">
        <f>SUM(A39+1)</f>
        <v>2</v>
      </c>
      <c r="B40" s="951"/>
      <c r="C40" s="946"/>
      <c r="D40" s="946"/>
      <c r="E40" s="946"/>
      <c r="F40" s="946"/>
      <c r="G40" s="952"/>
      <c r="H40" s="267"/>
      <c r="I40" s="267"/>
    </row>
    <row r="41" spans="1:9" x14ac:dyDescent="0.2">
      <c r="A41" s="314">
        <f>SUM(A40+1)</f>
        <v>3</v>
      </c>
      <c r="B41" s="951"/>
      <c r="C41" s="946"/>
      <c r="D41" s="946"/>
      <c r="E41" s="946"/>
      <c r="F41" s="946"/>
      <c r="G41" s="952"/>
      <c r="H41" s="267"/>
      <c r="I41" s="267"/>
    </row>
    <row r="42" spans="1:9" x14ac:dyDescent="0.2">
      <c r="A42" s="314">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row r="46" spans="1:9" ht="15.75" x14ac:dyDescent="0.25">
      <c r="A46" s="938" t="s">
        <v>952</v>
      </c>
      <c r="B46" s="939"/>
      <c r="C46" s="939"/>
      <c r="D46" s="939"/>
      <c r="E46" s="939"/>
      <c r="F46" s="939"/>
      <c r="G46" s="939"/>
      <c r="H46" s="939"/>
      <c r="I46" s="940"/>
    </row>
    <row r="47" spans="1:9" ht="15.75" x14ac:dyDescent="0.25">
      <c r="A47" s="941" t="s">
        <v>825</v>
      </c>
      <c r="B47" s="920"/>
      <c r="C47" s="920"/>
      <c r="D47" s="920"/>
      <c r="E47" s="920"/>
      <c r="F47" s="920"/>
      <c r="G47" s="920"/>
      <c r="H47" s="920"/>
      <c r="I47" s="942"/>
    </row>
    <row r="48" spans="1:9" ht="15.75" x14ac:dyDescent="0.25">
      <c r="A48" s="261"/>
      <c r="B48" s="370"/>
      <c r="C48" s="370"/>
      <c r="D48" s="370"/>
      <c r="E48" s="370"/>
      <c r="F48" s="370"/>
      <c r="G48" s="370"/>
      <c r="H48" s="368"/>
      <c r="I48" s="262"/>
    </row>
    <row r="49" spans="1:9" x14ac:dyDescent="0.2">
      <c r="A49" s="179"/>
      <c r="B49" s="165"/>
      <c r="C49" s="160"/>
      <c r="D49" s="160"/>
      <c r="E49" s="160"/>
      <c r="F49" s="160"/>
      <c r="G49" s="160"/>
      <c r="H49" s="177"/>
      <c r="I49" s="263"/>
    </row>
    <row r="50" spans="1:9" x14ac:dyDescent="0.2">
      <c r="A50" s="179"/>
      <c r="B50" s="179"/>
      <c r="C50" s="112"/>
      <c r="D50" s="112"/>
      <c r="E50" s="112"/>
      <c r="F50" s="112"/>
      <c r="G50" s="112"/>
      <c r="H50" s="184"/>
      <c r="I50" s="184"/>
    </row>
    <row r="51" spans="1:9" x14ac:dyDescent="0.2">
      <c r="A51" s="179"/>
      <c r="B51" s="179"/>
      <c r="C51" s="112"/>
      <c r="D51" s="112"/>
      <c r="E51" s="112"/>
      <c r="F51" s="112"/>
      <c r="G51" s="370"/>
      <c r="H51" s="184" t="s">
        <v>573</v>
      </c>
      <c r="I51" s="184" t="s">
        <v>573</v>
      </c>
    </row>
    <row r="52" spans="1:9" x14ac:dyDescent="0.2">
      <c r="A52" s="369" t="s">
        <v>575</v>
      </c>
      <c r="B52" s="943" t="s">
        <v>727</v>
      </c>
      <c r="C52" s="944"/>
      <c r="D52" s="944"/>
      <c r="E52" s="944"/>
      <c r="F52" s="944"/>
      <c r="G52" s="945"/>
      <c r="H52" s="184" t="s">
        <v>728</v>
      </c>
      <c r="I52" s="184" t="s">
        <v>580</v>
      </c>
    </row>
    <row r="53" spans="1:9" x14ac:dyDescent="0.2">
      <c r="A53" s="198" t="s">
        <v>581</v>
      </c>
      <c r="B53" s="935" t="s">
        <v>582</v>
      </c>
      <c r="C53" s="936"/>
      <c r="D53" s="936"/>
      <c r="E53" s="936"/>
      <c r="F53" s="936"/>
      <c r="G53" s="937"/>
      <c r="H53" s="184" t="s">
        <v>583</v>
      </c>
      <c r="I53" s="184" t="s">
        <v>584</v>
      </c>
    </row>
    <row r="54" spans="1:9" x14ac:dyDescent="0.2">
      <c r="A54" s="372">
        <v>1</v>
      </c>
      <c r="B54" s="951"/>
      <c r="C54" s="946"/>
      <c r="D54" s="946"/>
      <c r="E54" s="946"/>
      <c r="F54" s="946"/>
      <c r="G54" s="952"/>
      <c r="H54" s="267"/>
      <c r="I54" s="267"/>
    </row>
    <row r="55" spans="1:9" x14ac:dyDescent="0.2">
      <c r="A55" s="371">
        <f>SUM(A54+1)</f>
        <v>2</v>
      </c>
      <c r="B55" s="951"/>
      <c r="C55" s="946"/>
      <c r="D55" s="946"/>
      <c r="E55" s="946"/>
      <c r="F55" s="946"/>
      <c r="G55" s="952"/>
      <c r="H55" s="267"/>
      <c r="I55" s="267"/>
    </row>
    <row r="56" spans="1:9" x14ac:dyDescent="0.2">
      <c r="A56" s="371">
        <f>SUM(A55+1)</f>
        <v>3</v>
      </c>
      <c r="B56" s="951"/>
      <c r="C56" s="946"/>
      <c r="D56" s="946"/>
      <c r="E56" s="946"/>
      <c r="F56" s="946"/>
      <c r="G56" s="952"/>
      <c r="H56" s="267"/>
      <c r="I56" s="267"/>
    </row>
    <row r="57" spans="1:9" x14ac:dyDescent="0.2">
      <c r="A57" s="371">
        <f>SUM(A56+1)</f>
        <v>4</v>
      </c>
      <c r="B57" s="951"/>
      <c r="C57" s="946"/>
      <c r="D57" s="946"/>
      <c r="E57" s="946"/>
      <c r="F57" s="946"/>
      <c r="G57" s="952"/>
      <c r="H57" s="267"/>
      <c r="I57" s="267"/>
    </row>
    <row r="58" spans="1:9" ht="13.5" thickBot="1" x14ac:dyDescent="0.25">
      <c r="A58" s="107">
        <f>SUM(A57+1)</f>
        <v>5</v>
      </c>
      <c r="B58" s="948" t="s">
        <v>56</v>
      </c>
      <c r="C58" s="949"/>
      <c r="D58" s="949"/>
      <c r="E58" s="949"/>
      <c r="F58" s="949"/>
      <c r="G58" s="950"/>
      <c r="H58" s="762">
        <f>SUM(H54:H57)</f>
        <v>0</v>
      </c>
      <c r="I58" s="762">
        <f>SUM(I54:I57)</f>
        <v>0</v>
      </c>
    </row>
    <row r="59" spans="1:9" ht="13.5" thickTop="1" x14ac:dyDescent="0.2"/>
  </sheetData>
  <sheetProtection sheet="1" objects="1" scenarios="1"/>
  <mergeCells count="36">
    <mergeCell ref="A1:I1"/>
    <mergeCell ref="B23:F23"/>
    <mergeCell ref="A16:H16"/>
    <mergeCell ref="A17:H17"/>
    <mergeCell ref="B22:F22"/>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46:I46"/>
    <mergeCell ref="A47:I47"/>
    <mergeCell ref="B52:G52"/>
    <mergeCell ref="B53:G53"/>
    <mergeCell ref="B58:G58"/>
    <mergeCell ref="B54:G54"/>
    <mergeCell ref="B55:G55"/>
    <mergeCell ref="B56:G56"/>
    <mergeCell ref="B57:G57"/>
    <mergeCell ref="B27:G27"/>
    <mergeCell ref="B39:G39"/>
    <mergeCell ref="B40:G40"/>
    <mergeCell ref="B41:G41"/>
    <mergeCell ref="B42:G42"/>
    <mergeCell ref="B38:G38"/>
  </mergeCells>
  <printOptions horizontalCentered="1"/>
  <pageMargins left="0.5" right="0.5" top="1" bottom="0.75" header="0.5" footer="0.5"/>
  <pageSetup scale="86"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8"/>
  <sheetViews>
    <sheetView zoomScaleNormal="100" workbookViewId="0">
      <selection activeCell="L1" sqref="L1"/>
    </sheetView>
  </sheetViews>
  <sheetFormatPr defaultRowHeight="12.75" x14ac:dyDescent="0.2"/>
  <cols>
    <col min="1" max="1" width="5.7109375" style="110" customWidth="1"/>
    <col min="2" max="2" width="22.7109375" style="110" customWidth="1"/>
    <col min="3" max="3" width="10.5703125" style="110" customWidth="1"/>
    <col min="4" max="4" width="12.42578125" style="110" customWidth="1"/>
    <col min="5" max="5" width="11.5703125" style="110" customWidth="1"/>
    <col min="6" max="6" width="13.5703125" style="110" customWidth="1"/>
    <col min="7" max="8" width="12.28515625" style="110" customWidth="1"/>
    <col min="9" max="9" width="8.28515625" style="110" customWidth="1"/>
    <col min="10" max="10" width="10.42578125" style="110" customWidth="1"/>
    <col min="11" max="16384" width="9.140625" style="110"/>
  </cols>
  <sheetData>
    <row r="1" spans="1:10" ht="18" x14ac:dyDescent="0.25">
      <c r="A1" s="971" t="s">
        <v>187</v>
      </c>
      <c r="B1" s="972"/>
      <c r="C1" s="972"/>
      <c r="D1" s="972"/>
      <c r="E1" s="972"/>
      <c r="F1" s="972"/>
      <c r="G1" s="972"/>
      <c r="H1" s="972"/>
      <c r="I1" s="972"/>
      <c r="J1" s="973"/>
    </row>
    <row r="2" spans="1:10" ht="18" x14ac:dyDescent="0.25">
      <c r="A2" s="974" t="s">
        <v>885</v>
      </c>
      <c r="B2" s="975"/>
      <c r="C2" s="975"/>
      <c r="D2" s="975"/>
      <c r="E2" s="975"/>
      <c r="F2" s="975"/>
      <c r="G2" s="975"/>
      <c r="H2" s="975"/>
      <c r="I2" s="975"/>
      <c r="J2" s="976"/>
    </row>
    <row r="3" spans="1:10" x14ac:dyDescent="0.2">
      <c r="A3" s="498"/>
      <c r="B3" s="499"/>
      <c r="C3" s="499"/>
      <c r="D3" s="499"/>
      <c r="E3" s="499"/>
      <c r="F3" s="499"/>
      <c r="G3" s="499"/>
      <c r="H3" s="500"/>
      <c r="I3" s="500"/>
      <c r="J3" s="501"/>
    </row>
    <row r="4" spans="1:10" x14ac:dyDescent="0.2">
      <c r="A4" s="502"/>
      <c r="B4" s="503"/>
      <c r="C4" s="504"/>
      <c r="D4" s="505" t="s">
        <v>90</v>
      </c>
      <c r="E4" s="505" t="s">
        <v>876</v>
      </c>
      <c r="F4" s="504"/>
      <c r="G4" s="506"/>
      <c r="H4" s="506"/>
      <c r="I4" s="507"/>
      <c r="J4" s="505"/>
    </row>
    <row r="5" spans="1:10" x14ac:dyDescent="0.2">
      <c r="A5" s="502"/>
      <c r="B5" s="503"/>
      <c r="C5" s="504"/>
      <c r="D5" s="505" t="s">
        <v>93</v>
      </c>
      <c r="E5" s="505" t="s">
        <v>877</v>
      </c>
      <c r="F5" s="504"/>
      <c r="G5" s="502"/>
      <c r="H5" s="502"/>
      <c r="I5" s="508" t="s">
        <v>878</v>
      </c>
      <c r="J5" s="509"/>
    </row>
    <row r="6" spans="1:10" x14ac:dyDescent="0.2">
      <c r="A6" s="502"/>
      <c r="B6" s="503"/>
      <c r="C6" s="504"/>
      <c r="D6" s="505" t="s">
        <v>879</v>
      </c>
      <c r="E6" s="505" t="s">
        <v>879</v>
      </c>
      <c r="F6" s="504"/>
      <c r="G6" s="502"/>
      <c r="H6" s="502"/>
      <c r="I6" s="508" t="s">
        <v>578</v>
      </c>
      <c r="J6" s="509"/>
    </row>
    <row r="7" spans="1:10" x14ac:dyDescent="0.2">
      <c r="A7" s="502"/>
      <c r="B7" s="503"/>
      <c r="C7" s="504"/>
      <c r="D7" s="505" t="s">
        <v>880</v>
      </c>
      <c r="E7" s="505" t="s">
        <v>880</v>
      </c>
      <c r="F7" s="505" t="s">
        <v>345</v>
      </c>
      <c r="G7" s="502"/>
      <c r="H7" s="502"/>
      <c r="I7" s="507"/>
      <c r="J7" s="505"/>
    </row>
    <row r="8" spans="1:10" x14ac:dyDescent="0.2">
      <c r="A8" s="502"/>
      <c r="B8" s="503"/>
      <c r="C8" s="504"/>
      <c r="D8" s="505" t="s">
        <v>92</v>
      </c>
      <c r="E8" s="505" t="s">
        <v>92</v>
      </c>
      <c r="F8" s="505" t="s">
        <v>881</v>
      </c>
      <c r="G8" s="510" t="s">
        <v>573</v>
      </c>
      <c r="H8" s="510" t="s">
        <v>573</v>
      </c>
      <c r="I8" s="511"/>
      <c r="J8" s="512"/>
    </row>
    <row r="9" spans="1:10" ht="13.5" x14ac:dyDescent="0.2">
      <c r="A9" s="510" t="s">
        <v>575</v>
      </c>
      <c r="B9" s="508" t="s">
        <v>94</v>
      </c>
      <c r="C9" s="513"/>
      <c r="D9" s="505" t="s">
        <v>96</v>
      </c>
      <c r="E9" s="505" t="s">
        <v>96</v>
      </c>
      <c r="F9" s="505" t="s">
        <v>882</v>
      </c>
      <c r="G9" s="510" t="s">
        <v>42</v>
      </c>
      <c r="H9" s="510" t="s">
        <v>580</v>
      </c>
      <c r="I9" s="505" t="s">
        <v>97</v>
      </c>
      <c r="J9" s="505" t="s">
        <v>553</v>
      </c>
    </row>
    <row r="10" spans="1:10" ht="13.5" thickBot="1" x14ac:dyDescent="0.25">
      <c r="A10" s="514" t="s">
        <v>581</v>
      </c>
      <c r="B10" s="515" t="s">
        <v>582</v>
      </c>
      <c r="C10" s="516"/>
      <c r="D10" s="514" t="s">
        <v>583</v>
      </c>
      <c r="E10" s="517" t="s">
        <v>584</v>
      </c>
      <c r="F10" s="517" t="s">
        <v>585</v>
      </c>
      <c r="G10" s="514" t="s">
        <v>586</v>
      </c>
      <c r="H10" s="517" t="s">
        <v>587</v>
      </c>
      <c r="I10" s="517" t="s">
        <v>87</v>
      </c>
      <c r="J10" s="517" t="s">
        <v>88</v>
      </c>
    </row>
    <row r="11" spans="1:10" x14ac:dyDescent="0.2">
      <c r="A11" s="518">
        <v>1</v>
      </c>
      <c r="B11" s="977"/>
      <c r="C11" s="978"/>
      <c r="D11" s="519"/>
      <c r="E11" s="521"/>
      <c r="F11" s="520"/>
      <c r="G11" s="520"/>
      <c r="H11" s="899">
        <f>E11*F11</f>
        <v>0</v>
      </c>
      <c r="I11" s="520"/>
      <c r="J11" s="899">
        <f>F11*I11</f>
        <v>0</v>
      </c>
    </row>
    <row r="12" spans="1:10" x14ac:dyDescent="0.2">
      <c r="A12" s="522">
        <v>2</v>
      </c>
      <c r="B12" s="964"/>
      <c r="C12" s="965"/>
      <c r="D12" s="523"/>
      <c r="E12" s="521"/>
      <c r="F12" s="520"/>
      <c r="G12" s="520"/>
      <c r="H12" s="899">
        <f t="shared" ref="H12:H15" si="0">E12*F12</f>
        <v>0</v>
      </c>
      <c r="I12" s="520"/>
      <c r="J12" s="899">
        <f t="shared" ref="J12:J15" si="1">F12*I12</f>
        <v>0</v>
      </c>
    </row>
    <row r="13" spans="1:10" x14ac:dyDescent="0.2">
      <c r="A13" s="522">
        <v>3</v>
      </c>
      <c r="B13" s="964"/>
      <c r="C13" s="965"/>
      <c r="D13" s="523"/>
      <c r="E13" s="549"/>
      <c r="F13" s="520"/>
      <c r="G13" s="520"/>
      <c r="H13" s="899">
        <f t="shared" si="0"/>
        <v>0</v>
      </c>
      <c r="I13" s="520"/>
      <c r="J13" s="899">
        <f t="shared" si="1"/>
        <v>0</v>
      </c>
    </row>
    <row r="14" spans="1:10" x14ac:dyDescent="0.2">
      <c r="A14" s="522">
        <v>4</v>
      </c>
      <c r="B14" s="964"/>
      <c r="C14" s="965"/>
      <c r="D14" s="524"/>
      <c r="E14" s="550"/>
      <c r="F14" s="523"/>
      <c r="G14" s="520"/>
      <c r="H14" s="899">
        <f t="shared" si="0"/>
        <v>0</v>
      </c>
      <c r="I14" s="520"/>
      <c r="J14" s="899">
        <f t="shared" si="1"/>
        <v>0</v>
      </c>
    </row>
    <row r="15" spans="1:10" x14ac:dyDescent="0.2">
      <c r="A15" s="518">
        <v>5</v>
      </c>
      <c r="B15" s="966"/>
      <c r="C15" s="967"/>
      <c r="D15" s="525"/>
      <c r="E15" s="551"/>
      <c r="F15" s="526"/>
      <c r="G15" s="527"/>
      <c r="H15" s="899">
        <f t="shared" si="0"/>
        <v>0</v>
      </c>
      <c r="I15" s="520"/>
      <c r="J15" s="899">
        <f t="shared" si="1"/>
        <v>0</v>
      </c>
    </row>
    <row r="16" spans="1:10" ht="13.5" thickBot="1" x14ac:dyDescent="0.25">
      <c r="A16" s="528">
        <v>6</v>
      </c>
      <c r="B16" s="968" t="s">
        <v>883</v>
      </c>
      <c r="C16" s="969"/>
      <c r="D16" s="969"/>
      <c r="E16" s="969"/>
      <c r="F16" s="970"/>
      <c r="G16" s="776">
        <f>SUM(G11:G15)</f>
        <v>0</v>
      </c>
      <c r="H16" s="776">
        <f>SUM(H11:H15)</f>
        <v>0</v>
      </c>
      <c r="I16" s="896"/>
      <c r="J16" s="777">
        <f>SUM(J11:J15)</f>
        <v>0</v>
      </c>
    </row>
    <row r="17" spans="1:10" ht="14.25" thickTop="1" x14ac:dyDescent="0.2">
      <c r="A17" s="529"/>
      <c r="B17" s="530" t="s">
        <v>884</v>
      </c>
      <c r="C17" s="503"/>
      <c r="D17" s="503"/>
      <c r="E17" s="503"/>
      <c r="F17" s="503"/>
      <c r="G17" s="503"/>
      <c r="H17" s="503"/>
      <c r="I17" s="503"/>
      <c r="J17" s="504"/>
    </row>
    <row r="18" spans="1:10" ht="13.5" x14ac:dyDescent="0.2">
      <c r="A18" s="531"/>
      <c r="B18" s="532"/>
      <c r="C18" s="533"/>
      <c r="D18" s="533"/>
      <c r="E18" s="533"/>
      <c r="F18" s="533"/>
      <c r="G18" s="533"/>
      <c r="H18" s="533"/>
      <c r="I18" s="533"/>
      <c r="J18" s="534"/>
    </row>
    <row r="19" spans="1:10" x14ac:dyDescent="0.2">
      <c r="A19" s="535"/>
      <c r="B19" s="535"/>
      <c r="C19" s="535"/>
      <c r="D19" s="535"/>
      <c r="E19" s="535"/>
      <c r="F19" s="535"/>
      <c r="G19" s="535"/>
      <c r="H19" s="535"/>
      <c r="I19" s="535"/>
      <c r="J19" s="535"/>
    </row>
    <row r="20" spans="1:10" x14ac:dyDescent="0.2">
      <c r="A20" s="535"/>
      <c r="B20" s="535"/>
      <c r="C20" s="535"/>
      <c r="D20" s="535"/>
      <c r="E20" s="535"/>
      <c r="F20" s="535"/>
      <c r="G20" s="535"/>
      <c r="H20" s="535"/>
      <c r="I20" s="535"/>
      <c r="J20" s="535"/>
    </row>
    <row r="21" spans="1:10" ht="18" x14ac:dyDescent="0.25">
      <c r="A21" s="971" t="s">
        <v>953</v>
      </c>
      <c r="B21" s="972"/>
      <c r="C21" s="972"/>
      <c r="D21" s="972"/>
      <c r="E21" s="972"/>
      <c r="F21" s="972"/>
      <c r="G21" s="972"/>
      <c r="H21" s="972"/>
      <c r="I21" s="972"/>
      <c r="J21" s="973"/>
    </row>
    <row r="22" spans="1:10" ht="18" x14ac:dyDescent="0.25">
      <c r="A22" s="974" t="s">
        <v>766</v>
      </c>
      <c r="B22" s="975"/>
      <c r="C22" s="975"/>
      <c r="D22" s="975"/>
      <c r="E22" s="975"/>
      <c r="F22" s="975"/>
      <c r="G22" s="975"/>
      <c r="H22" s="975"/>
      <c r="I22" s="975"/>
      <c r="J22" s="976"/>
    </row>
    <row r="23" spans="1:10" x14ac:dyDescent="0.2">
      <c r="A23" s="498"/>
      <c r="B23" s="499"/>
      <c r="C23" s="499"/>
      <c r="D23" s="499"/>
      <c r="E23" s="499"/>
      <c r="F23" s="499"/>
      <c r="G23" s="499"/>
      <c r="H23" s="500"/>
      <c r="I23" s="500"/>
      <c r="J23" s="501"/>
    </row>
    <row r="24" spans="1:10" x14ac:dyDescent="0.2">
      <c r="A24" s="502"/>
      <c r="B24" s="503"/>
      <c r="C24" s="504"/>
      <c r="D24" s="505" t="s">
        <v>90</v>
      </c>
      <c r="E24" s="505" t="s">
        <v>876</v>
      </c>
      <c r="F24" s="504"/>
      <c r="G24" s="506"/>
      <c r="H24" s="506"/>
      <c r="I24" s="507"/>
      <c r="J24" s="505"/>
    </row>
    <row r="25" spans="1:10" x14ac:dyDescent="0.2">
      <c r="A25" s="502"/>
      <c r="B25" s="503"/>
      <c r="C25" s="504"/>
      <c r="D25" s="505" t="s">
        <v>93</v>
      </c>
      <c r="E25" s="505" t="s">
        <v>877</v>
      </c>
      <c r="F25" s="504"/>
      <c r="G25" s="502"/>
      <c r="H25" s="502"/>
      <c r="I25" s="508" t="s">
        <v>878</v>
      </c>
      <c r="J25" s="509"/>
    </row>
    <row r="26" spans="1:10" x14ac:dyDescent="0.2">
      <c r="A26" s="502"/>
      <c r="B26" s="503"/>
      <c r="C26" s="504"/>
      <c r="D26" s="505" t="s">
        <v>879</v>
      </c>
      <c r="E26" s="505" t="s">
        <v>879</v>
      </c>
      <c r="F26" s="504"/>
      <c r="G26" s="502"/>
      <c r="H26" s="502"/>
      <c r="I26" s="508" t="s">
        <v>578</v>
      </c>
      <c r="J26" s="509"/>
    </row>
    <row r="27" spans="1:10" x14ac:dyDescent="0.2">
      <c r="A27" s="502"/>
      <c r="B27" s="503"/>
      <c r="C27" s="504"/>
      <c r="D27" s="505" t="s">
        <v>880</v>
      </c>
      <c r="E27" s="505" t="s">
        <v>880</v>
      </c>
      <c r="F27" s="505" t="s">
        <v>345</v>
      </c>
      <c r="G27" s="502"/>
      <c r="H27" s="502"/>
      <c r="I27" s="507"/>
      <c r="J27" s="505"/>
    </row>
    <row r="28" spans="1:10" x14ac:dyDescent="0.2">
      <c r="A28" s="502"/>
      <c r="B28" s="503"/>
      <c r="C28" s="504"/>
      <c r="D28" s="505" t="s">
        <v>92</v>
      </c>
      <c r="E28" s="505" t="s">
        <v>92</v>
      </c>
      <c r="F28" s="505" t="s">
        <v>881</v>
      </c>
      <c r="G28" s="510" t="s">
        <v>573</v>
      </c>
      <c r="H28" s="510" t="s">
        <v>573</v>
      </c>
      <c r="I28" s="511"/>
      <c r="J28" s="512"/>
    </row>
    <row r="29" spans="1:10" ht="13.5" x14ac:dyDescent="0.2">
      <c r="A29" s="510" t="s">
        <v>575</v>
      </c>
      <c r="B29" s="508" t="s">
        <v>94</v>
      </c>
      <c r="C29" s="513"/>
      <c r="D29" s="505" t="s">
        <v>96</v>
      </c>
      <c r="E29" s="505" t="s">
        <v>96</v>
      </c>
      <c r="F29" s="505" t="s">
        <v>882</v>
      </c>
      <c r="G29" s="510" t="s">
        <v>42</v>
      </c>
      <c r="H29" s="510" t="s">
        <v>580</v>
      </c>
      <c r="I29" s="505" t="s">
        <v>97</v>
      </c>
      <c r="J29" s="505" t="s">
        <v>553</v>
      </c>
    </row>
    <row r="30" spans="1:10" ht="13.5" thickBot="1" x14ac:dyDescent="0.25">
      <c r="A30" s="514" t="s">
        <v>581</v>
      </c>
      <c r="B30" s="515" t="s">
        <v>582</v>
      </c>
      <c r="C30" s="516"/>
      <c r="D30" s="514" t="s">
        <v>583</v>
      </c>
      <c r="E30" s="517" t="s">
        <v>584</v>
      </c>
      <c r="F30" s="517" t="s">
        <v>585</v>
      </c>
      <c r="G30" s="514" t="s">
        <v>586</v>
      </c>
      <c r="H30" s="517" t="s">
        <v>587</v>
      </c>
      <c r="I30" s="517" t="s">
        <v>87</v>
      </c>
      <c r="J30" s="517" t="s">
        <v>88</v>
      </c>
    </row>
    <row r="31" spans="1:10" x14ac:dyDescent="0.2">
      <c r="A31" s="518">
        <v>1</v>
      </c>
      <c r="B31" s="977"/>
      <c r="C31" s="978"/>
      <c r="D31" s="519"/>
      <c r="E31" s="521"/>
      <c r="F31" s="520"/>
      <c r="G31" s="520"/>
      <c r="H31" s="899">
        <f>E31*F31</f>
        <v>0</v>
      </c>
      <c r="I31" s="520"/>
      <c r="J31" s="899">
        <f>F31*I31</f>
        <v>0</v>
      </c>
    </row>
    <row r="32" spans="1:10" x14ac:dyDescent="0.2">
      <c r="A32" s="522">
        <v>2</v>
      </c>
      <c r="B32" s="964"/>
      <c r="C32" s="965"/>
      <c r="D32" s="523"/>
      <c r="E32" s="521"/>
      <c r="F32" s="520"/>
      <c r="G32" s="520"/>
      <c r="H32" s="899">
        <f t="shared" ref="H32:H35" si="2">E32*F32</f>
        <v>0</v>
      </c>
      <c r="I32" s="520"/>
      <c r="J32" s="899">
        <f t="shared" ref="J32:J35" si="3">F32*I32</f>
        <v>0</v>
      </c>
    </row>
    <row r="33" spans="1:10" x14ac:dyDescent="0.2">
      <c r="A33" s="522">
        <v>3</v>
      </c>
      <c r="B33" s="964"/>
      <c r="C33" s="965"/>
      <c r="D33" s="523"/>
      <c r="E33" s="549"/>
      <c r="F33" s="520"/>
      <c r="G33" s="520"/>
      <c r="H33" s="899">
        <f t="shared" si="2"/>
        <v>0</v>
      </c>
      <c r="I33" s="520"/>
      <c r="J33" s="899">
        <f t="shared" si="3"/>
        <v>0</v>
      </c>
    </row>
    <row r="34" spans="1:10" x14ac:dyDescent="0.2">
      <c r="A34" s="522">
        <v>4</v>
      </c>
      <c r="B34" s="964"/>
      <c r="C34" s="965"/>
      <c r="D34" s="524"/>
      <c r="E34" s="550"/>
      <c r="F34" s="523"/>
      <c r="G34" s="520"/>
      <c r="H34" s="899">
        <f t="shared" si="2"/>
        <v>0</v>
      </c>
      <c r="I34" s="520"/>
      <c r="J34" s="899">
        <f t="shared" si="3"/>
        <v>0</v>
      </c>
    </row>
    <row r="35" spans="1:10" x14ac:dyDescent="0.2">
      <c r="A35" s="518">
        <v>5</v>
      </c>
      <c r="B35" s="966"/>
      <c r="C35" s="967"/>
      <c r="D35" s="525"/>
      <c r="E35" s="551"/>
      <c r="F35" s="526"/>
      <c r="G35" s="527"/>
      <c r="H35" s="899">
        <f t="shared" si="2"/>
        <v>0</v>
      </c>
      <c r="I35" s="520"/>
      <c r="J35" s="899">
        <f t="shared" si="3"/>
        <v>0</v>
      </c>
    </row>
    <row r="36" spans="1:10" ht="13.5" thickBot="1" x14ac:dyDescent="0.25">
      <c r="A36" s="528">
        <v>6</v>
      </c>
      <c r="B36" s="968" t="s">
        <v>883</v>
      </c>
      <c r="C36" s="969"/>
      <c r="D36" s="969"/>
      <c r="E36" s="969"/>
      <c r="F36" s="970"/>
      <c r="G36" s="776">
        <f>SUM(G31:G35)</f>
        <v>0</v>
      </c>
      <c r="H36" s="776">
        <f>SUM(H31:H35)</f>
        <v>0</v>
      </c>
      <c r="I36" s="896"/>
      <c r="J36" s="777">
        <f>SUM(J31:J35)</f>
        <v>0</v>
      </c>
    </row>
    <row r="37" spans="1:10" ht="14.25" thickTop="1" x14ac:dyDescent="0.2">
      <c r="A37" s="529"/>
      <c r="B37" s="530" t="s">
        <v>884</v>
      </c>
      <c r="C37" s="503"/>
      <c r="D37" s="503"/>
      <c r="E37" s="503"/>
      <c r="F37" s="503"/>
      <c r="G37" s="503"/>
      <c r="H37" s="503"/>
      <c r="I37" s="503"/>
      <c r="J37" s="504"/>
    </row>
    <row r="38" spans="1:10" ht="13.5" x14ac:dyDescent="0.2">
      <c r="A38" s="531"/>
      <c r="B38" s="532"/>
      <c r="C38" s="533"/>
      <c r="D38" s="533"/>
      <c r="E38" s="533"/>
      <c r="F38" s="533"/>
      <c r="G38" s="533"/>
      <c r="H38" s="533"/>
      <c r="I38" s="533"/>
      <c r="J38" s="534"/>
    </row>
    <row r="43" spans="1:10" ht="18" x14ac:dyDescent="0.25">
      <c r="A43" s="971" t="s">
        <v>954</v>
      </c>
      <c r="B43" s="972"/>
      <c r="C43" s="972"/>
      <c r="D43" s="972"/>
      <c r="E43" s="972"/>
      <c r="F43" s="972"/>
      <c r="G43" s="972"/>
      <c r="H43" s="972"/>
      <c r="I43" s="972"/>
      <c r="J43" s="973"/>
    </row>
    <row r="44" spans="1:10" ht="18" x14ac:dyDescent="0.25">
      <c r="A44" s="974" t="s">
        <v>98</v>
      </c>
      <c r="B44" s="975"/>
      <c r="C44" s="975"/>
      <c r="D44" s="975"/>
      <c r="E44" s="975"/>
      <c r="F44" s="975"/>
      <c r="G44" s="975"/>
      <c r="H44" s="975"/>
      <c r="I44" s="975"/>
      <c r="J44" s="976"/>
    </row>
    <row r="45" spans="1:10" x14ac:dyDescent="0.2">
      <c r="A45" s="536"/>
      <c r="B45" s="499"/>
      <c r="C45" s="499"/>
      <c r="D45" s="499"/>
      <c r="E45" s="499"/>
      <c r="F45" s="499"/>
      <c r="G45" s="499"/>
      <c r="H45" s="500"/>
      <c r="I45" s="500"/>
      <c r="J45" s="501"/>
    </row>
    <row r="46" spans="1:10" x14ac:dyDescent="0.2">
      <c r="A46" s="502"/>
      <c r="B46" s="508" t="s">
        <v>99</v>
      </c>
      <c r="C46" s="537"/>
      <c r="D46" s="508"/>
      <c r="E46" s="538" t="s">
        <v>345</v>
      </c>
      <c r="F46" s="539" t="s">
        <v>100</v>
      </c>
      <c r="G46" s="540"/>
      <c r="H46" s="541"/>
      <c r="I46" s="542"/>
      <c r="J46" s="505" t="s">
        <v>345</v>
      </c>
    </row>
    <row r="47" spans="1:10" x14ac:dyDescent="0.2">
      <c r="A47" s="510" t="s">
        <v>575</v>
      </c>
      <c r="B47" s="508" t="s">
        <v>101</v>
      </c>
      <c r="C47" s="537"/>
      <c r="D47" s="508"/>
      <c r="E47" s="538" t="s">
        <v>93</v>
      </c>
      <c r="F47" s="543" t="s">
        <v>101</v>
      </c>
      <c r="G47" s="508"/>
      <c r="H47" s="336"/>
      <c r="I47" s="513"/>
      <c r="J47" s="505" t="s">
        <v>93</v>
      </c>
    </row>
    <row r="48" spans="1:10" ht="13.5" thickBot="1" x14ac:dyDescent="0.25">
      <c r="A48" s="514" t="s">
        <v>581</v>
      </c>
      <c r="B48" s="515" t="s">
        <v>582</v>
      </c>
      <c r="C48" s="544"/>
      <c r="D48" s="515"/>
      <c r="E48" s="545" t="s">
        <v>583</v>
      </c>
      <c r="F48" s="546" t="s">
        <v>584</v>
      </c>
      <c r="G48" s="515"/>
      <c r="H48" s="515"/>
      <c r="I48" s="547"/>
      <c r="J48" s="517" t="s">
        <v>585</v>
      </c>
    </row>
    <row r="49" spans="1:10" x14ac:dyDescent="0.2">
      <c r="A49" s="522">
        <v>1</v>
      </c>
      <c r="B49" s="977"/>
      <c r="C49" s="978"/>
      <c r="D49" s="980"/>
      <c r="E49" s="548"/>
      <c r="F49" s="977"/>
      <c r="G49" s="978"/>
      <c r="H49" s="978"/>
      <c r="I49" s="980"/>
      <c r="J49" s="520"/>
    </row>
    <row r="50" spans="1:10" x14ac:dyDescent="0.2">
      <c r="A50" s="518">
        <v>2</v>
      </c>
      <c r="B50" s="964"/>
      <c r="C50" s="965"/>
      <c r="D50" s="979"/>
      <c r="E50" s="548"/>
      <c r="F50" s="964"/>
      <c r="G50" s="965"/>
      <c r="H50" s="965"/>
      <c r="I50" s="979"/>
      <c r="J50" s="520"/>
    </row>
    <row r="51" spans="1:10" x14ac:dyDescent="0.2">
      <c r="A51" s="518">
        <v>3</v>
      </c>
      <c r="B51" s="964"/>
      <c r="C51" s="965"/>
      <c r="D51" s="979"/>
      <c r="E51" s="548"/>
      <c r="F51" s="964"/>
      <c r="G51" s="965"/>
      <c r="H51" s="965"/>
      <c r="I51" s="979"/>
      <c r="J51" s="520"/>
    </row>
    <row r="52" spans="1:10" x14ac:dyDescent="0.2">
      <c r="A52" s="518">
        <v>4</v>
      </c>
      <c r="B52" s="964"/>
      <c r="C52" s="965"/>
      <c r="D52" s="979"/>
      <c r="E52" s="548"/>
      <c r="F52" s="964"/>
      <c r="G52" s="965"/>
      <c r="H52" s="965"/>
      <c r="I52" s="979"/>
      <c r="J52" s="520"/>
    </row>
    <row r="53" spans="1:10" x14ac:dyDescent="0.2">
      <c r="A53" s="518">
        <v>5</v>
      </c>
      <c r="B53" s="964"/>
      <c r="C53" s="965"/>
      <c r="D53" s="979"/>
      <c r="E53" s="548"/>
      <c r="F53" s="964"/>
      <c r="G53" s="965"/>
      <c r="H53" s="965"/>
      <c r="I53" s="979"/>
      <c r="J53" s="520"/>
    </row>
    <row r="54" spans="1:10" x14ac:dyDescent="0.2">
      <c r="A54" s="518">
        <v>6</v>
      </c>
      <c r="B54" s="964"/>
      <c r="C54" s="965"/>
      <c r="D54" s="979"/>
      <c r="E54" s="548"/>
      <c r="F54" s="964"/>
      <c r="G54" s="965"/>
      <c r="H54" s="965"/>
      <c r="I54" s="979"/>
      <c r="J54" s="520"/>
    </row>
    <row r="55" spans="1:10" x14ac:dyDescent="0.2">
      <c r="A55" s="518">
        <v>7</v>
      </c>
      <c r="B55" s="964"/>
      <c r="C55" s="965"/>
      <c r="D55" s="979"/>
      <c r="E55" s="548"/>
      <c r="F55" s="964"/>
      <c r="G55" s="965"/>
      <c r="H55" s="965"/>
      <c r="I55" s="979"/>
      <c r="J55" s="520"/>
    </row>
    <row r="56" spans="1:10" x14ac:dyDescent="0.2">
      <c r="A56" s="518">
        <v>8</v>
      </c>
      <c r="B56" s="964"/>
      <c r="C56" s="965"/>
      <c r="D56" s="979"/>
      <c r="E56" s="548"/>
      <c r="F56" s="964"/>
      <c r="G56" s="965"/>
      <c r="H56" s="965"/>
      <c r="I56" s="979"/>
      <c r="J56" s="520"/>
    </row>
    <row r="57" spans="1:10" ht="13.5" thickBot="1" x14ac:dyDescent="0.25">
      <c r="A57" s="518">
        <v>9</v>
      </c>
      <c r="B57" s="981" t="s">
        <v>352</v>
      </c>
      <c r="C57" s="982"/>
      <c r="D57" s="983"/>
      <c r="E57" s="778">
        <f>SUM(E49:E56)</f>
        <v>0</v>
      </c>
      <c r="F57" s="981" t="s">
        <v>352</v>
      </c>
      <c r="G57" s="982"/>
      <c r="H57" s="982"/>
      <c r="I57" s="983"/>
      <c r="J57" s="779">
        <f>SUM(J49:J56)</f>
        <v>0</v>
      </c>
    </row>
    <row r="58" spans="1:10" ht="13.5" thickTop="1" x14ac:dyDescent="0.2"/>
  </sheetData>
  <sheetProtection sheet="1" objects="1" scenarios="1"/>
  <mergeCells count="36">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 ref="B52:D52"/>
    <mergeCell ref="F52:I52"/>
    <mergeCell ref="B36:F36"/>
    <mergeCell ref="A43:J43"/>
    <mergeCell ref="A44:J44"/>
    <mergeCell ref="B49:D49"/>
    <mergeCell ref="F49:I49"/>
    <mergeCell ref="B31:C31"/>
    <mergeCell ref="B32:C32"/>
    <mergeCell ref="B33:C33"/>
    <mergeCell ref="B34:C34"/>
    <mergeCell ref="B35:C35"/>
    <mergeCell ref="B14:C14"/>
    <mergeCell ref="B15:C15"/>
    <mergeCell ref="B16:F16"/>
    <mergeCell ref="A1:J1"/>
    <mergeCell ref="A2:J2"/>
    <mergeCell ref="B11:C11"/>
    <mergeCell ref="B12:C12"/>
    <mergeCell ref="B13:C13"/>
  </mergeCells>
  <phoneticPr fontId="0" type="noConversion"/>
  <printOptions horizontalCentered="1"/>
  <pageMargins left="0.5" right="0.5" top="1" bottom="0.75" header="0.5" footer="0.5"/>
  <pageSetup scale="8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74"/>
  <sheetViews>
    <sheetView zoomScaleNormal="100" workbookViewId="0">
      <selection activeCell="D1" sqref="D1"/>
    </sheetView>
  </sheetViews>
  <sheetFormatPr defaultRowHeight="14.25" x14ac:dyDescent="0.2"/>
  <cols>
    <col min="1" max="1" width="117.140625" style="33" bestFit="1" customWidth="1"/>
    <col min="2" max="2" width="9.140625" style="35"/>
    <col min="3" max="16384" width="9.140625" style="33"/>
  </cols>
  <sheetData>
    <row r="1" spans="1:2" ht="18" x14ac:dyDescent="0.25">
      <c r="A1" s="910" t="s">
        <v>3</v>
      </c>
      <c r="B1" s="910"/>
    </row>
    <row r="3" spans="1:2" x14ac:dyDescent="0.2">
      <c r="B3" s="34" t="s">
        <v>4</v>
      </c>
    </row>
    <row r="4" spans="1:2" ht="18.75" customHeight="1" x14ac:dyDescent="0.2">
      <c r="A4" s="33" t="s">
        <v>7</v>
      </c>
      <c r="B4" s="35">
        <v>4</v>
      </c>
    </row>
    <row r="5" spans="1:2" ht="18.75" customHeight="1" x14ac:dyDescent="0.2">
      <c r="A5" s="33" t="s">
        <v>5</v>
      </c>
      <c r="B5" s="35">
        <v>5</v>
      </c>
    </row>
    <row r="6" spans="1:2" ht="18.75" customHeight="1" x14ac:dyDescent="0.2">
      <c r="A6" s="33" t="s">
        <v>8</v>
      </c>
      <c r="B6" s="35">
        <v>6</v>
      </c>
    </row>
    <row r="7" spans="1:2" ht="18.75" customHeight="1" x14ac:dyDescent="0.2">
      <c r="A7" s="33" t="s">
        <v>1024</v>
      </c>
      <c r="B7" s="35">
        <v>7</v>
      </c>
    </row>
    <row r="8" spans="1:2" ht="18.75" customHeight="1" x14ac:dyDescent="0.2">
      <c r="A8" s="33" t="s">
        <v>1025</v>
      </c>
      <c r="B8" s="35">
        <v>8</v>
      </c>
    </row>
    <row r="9" spans="1:2" ht="18.75" customHeight="1" x14ac:dyDescent="0.2">
      <c r="A9" s="33" t="s">
        <v>307</v>
      </c>
      <c r="B9" s="35">
        <v>9</v>
      </c>
    </row>
    <row r="10" spans="1:2" ht="18.75" customHeight="1" x14ac:dyDescent="0.2">
      <c r="A10" s="33" t="s">
        <v>10</v>
      </c>
      <c r="B10" s="746" t="s">
        <v>1026</v>
      </c>
    </row>
    <row r="11" spans="1:2" ht="18.75" customHeight="1" x14ac:dyDescent="0.2">
      <c r="A11" s="33" t="s">
        <v>24</v>
      </c>
      <c r="B11" s="35">
        <v>12</v>
      </c>
    </row>
    <row r="12" spans="1:2" ht="18.75" customHeight="1" x14ac:dyDescent="0.2">
      <c r="A12" s="33" t="s">
        <v>1027</v>
      </c>
      <c r="B12" s="35">
        <v>12</v>
      </c>
    </row>
    <row r="13" spans="1:2" ht="18.75" customHeight="1" x14ac:dyDescent="0.2">
      <c r="A13" s="33" t="s">
        <v>1028</v>
      </c>
      <c r="B13" s="35">
        <v>13</v>
      </c>
    </row>
    <row r="14" spans="1:2" ht="18.75" customHeight="1" x14ac:dyDescent="0.2">
      <c r="A14" s="33" t="s">
        <v>1029</v>
      </c>
      <c r="B14" s="35">
        <v>13</v>
      </c>
    </row>
    <row r="15" spans="1:2" ht="18.75" customHeight="1" x14ac:dyDescent="0.2">
      <c r="A15" s="33" t="s">
        <v>1030</v>
      </c>
      <c r="B15" s="35">
        <v>14</v>
      </c>
    </row>
    <row r="16" spans="1:2" ht="18.75" customHeight="1" x14ac:dyDescent="0.2">
      <c r="A16" s="33" t="s">
        <v>1031</v>
      </c>
      <c r="B16" s="35">
        <v>14</v>
      </c>
    </row>
    <row r="17" spans="1:2" ht="18.75" customHeight="1" x14ac:dyDescent="0.2">
      <c r="A17" s="33" t="s">
        <v>1032</v>
      </c>
      <c r="B17" s="35">
        <v>15</v>
      </c>
    </row>
    <row r="18" spans="1:2" ht="18.75" customHeight="1" x14ac:dyDescent="0.2">
      <c r="A18" s="33" t="s">
        <v>1033</v>
      </c>
      <c r="B18" s="35">
        <v>16</v>
      </c>
    </row>
    <row r="19" spans="1:2" ht="18.75" customHeight="1" x14ac:dyDescent="0.2">
      <c r="A19" s="33" t="s">
        <v>1035</v>
      </c>
      <c r="B19" s="35">
        <v>16</v>
      </c>
    </row>
    <row r="20" spans="1:2" ht="18.75" customHeight="1" x14ac:dyDescent="0.2">
      <c r="A20" s="33" t="s">
        <v>1036</v>
      </c>
      <c r="B20" s="35">
        <v>17</v>
      </c>
    </row>
    <row r="21" spans="1:2" ht="18.75" customHeight="1" x14ac:dyDescent="0.2">
      <c r="A21" s="33" t="s">
        <v>1037</v>
      </c>
      <c r="B21" s="35">
        <v>17</v>
      </c>
    </row>
    <row r="22" spans="1:2" ht="18.75" customHeight="1" x14ac:dyDescent="0.2">
      <c r="A22" s="33" t="s">
        <v>1038</v>
      </c>
      <c r="B22" s="35">
        <v>17</v>
      </c>
    </row>
    <row r="23" spans="1:2" ht="18.75" customHeight="1" x14ac:dyDescent="0.2">
      <c r="A23" s="33" t="s">
        <v>1039</v>
      </c>
      <c r="B23" s="35">
        <v>18</v>
      </c>
    </row>
    <row r="24" spans="1:2" ht="18.75" customHeight="1" x14ac:dyDescent="0.2">
      <c r="A24" s="33" t="s">
        <v>1040</v>
      </c>
      <c r="B24" s="35">
        <v>18</v>
      </c>
    </row>
    <row r="25" spans="1:2" ht="18.75" customHeight="1" x14ac:dyDescent="0.2">
      <c r="A25" s="33" t="s">
        <v>1041</v>
      </c>
      <c r="B25" s="35">
        <v>18</v>
      </c>
    </row>
    <row r="26" spans="1:2" ht="18.75" customHeight="1" x14ac:dyDescent="0.2">
      <c r="A26" s="33" t="s">
        <v>1042</v>
      </c>
      <c r="B26" s="35">
        <v>19</v>
      </c>
    </row>
    <row r="27" spans="1:2" ht="18.75" customHeight="1" x14ac:dyDescent="0.2">
      <c r="A27" s="33" t="s">
        <v>1043</v>
      </c>
      <c r="B27" s="35">
        <v>19</v>
      </c>
    </row>
    <row r="28" spans="1:2" ht="18.75" customHeight="1" x14ac:dyDescent="0.2">
      <c r="A28" s="33" t="s">
        <v>1044</v>
      </c>
      <c r="B28" s="35">
        <v>19</v>
      </c>
    </row>
    <row r="29" spans="1:2" ht="18.75" customHeight="1" x14ac:dyDescent="0.2">
      <c r="A29" s="33" t="s">
        <v>1045</v>
      </c>
      <c r="B29" s="35">
        <v>19</v>
      </c>
    </row>
    <row r="30" spans="1:2" ht="18.75" customHeight="1" x14ac:dyDescent="0.2">
      <c r="A30" s="33" t="s">
        <v>1046</v>
      </c>
      <c r="B30" s="35">
        <v>20</v>
      </c>
    </row>
    <row r="31" spans="1:2" ht="18.75" customHeight="1" x14ac:dyDescent="0.2">
      <c r="A31" s="33" t="s">
        <v>1047</v>
      </c>
      <c r="B31" s="35">
        <v>20</v>
      </c>
    </row>
    <row r="32" spans="1:2" ht="18.75" customHeight="1" x14ac:dyDescent="0.2">
      <c r="A32" s="33" t="s">
        <v>1048</v>
      </c>
      <c r="B32" s="35">
        <v>20</v>
      </c>
    </row>
    <row r="33" spans="1:2" ht="18.75" customHeight="1" x14ac:dyDescent="0.2">
      <c r="A33" s="33" t="s">
        <v>1049</v>
      </c>
      <c r="B33" s="35">
        <v>21</v>
      </c>
    </row>
    <row r="34" spans="1:2" ht="18.75" customHeight="1" x14ac:dyDescent="0.2">
      <c r="A34" s="33" t="s">
        <v>1050</v>
      </c>
      <c r="B34" s="35">
        <v>21</v>
      </c>
    </row>
    <row r="35" spans="1:2" ht="18.75" customHeight="1" x14ac:dyDescent="0.2">
      <c r="A35" s="33" t="s">
        <v>1051</v>
      </c>
      <c r="B35" s="35">
        <v>21</v>
      </c>
    </row>
    <row r="36" spans="1:2" ht="18.75" customHeight="1" x14ac:dyDescent="0.2">
      <c r="A36" s="33" t="s">
        <v>1052</v>
      </c>
      <c r="B36" s="35">
        <v>22</v>
      </c>
    </row>
    <row r="37" spans="1:2" ht="18.75" customHeight="1" x14ac:dyDescent="0.2">
      <c r="A37" s="33" t="s">
        <v>1053</v>
      </c>
      <c r="B37" s="35">
        <v>22</v>
      </c>
    </row>
    <row r="38" spans="1:2" ht="18.75" customHeight="1" x14ac:dyDescent="0.2">
      <c r="A38" s="33" t="s">
        <v>1054</v>
      </c>
      <c r="B38" s="35">
        <v>22</v>
      </c>
    </row>
    <row r="39" spans="1:2" ht="18.75" customHeight="1" x14ac:dyDescent="0.2">
      <c r="A39" s="33" t="s">
        <v>1055</v>
      </c>
      <c r="B39" s="35">
        <v>22</v>
      </c>
    </row>
    <row r="40" spans="1:2" ht="18.75" customHeight="1" x14ac:dyDescent="0.2">
      <c r="A40" s="33" t="s">
        <v>1056</v>
      </c>
      <c r="B40" s="35">
        <v>23</v>
      </c>
    </row>
    <row r="41" spans="1:2" ht="18.75" customHeight="1" x14ac:dyDescent="0.2">
      <c r="A41" s="33" t="s">
        <v>1057</v>
      </c>
      <c r="B41" s="35">
        <v>23</v>
      </c>
    </row>
    <row r="42" spans="1:2" ht="18.75" customHeight="1" x14ac:dyDescent="0.2">
      <c r="A42" s="33" t="s">
        <v>1058</v>
      </c>
      <c r="B42" s="35">
        <v>23</v>
      </c>
    </row>
    <row r="43" spans="1:2" ht="18.75" customHeight="1" x14ac:dyDescent="0.2">
      <c r="A43" s="33" t="s">
        <v>1059</v>
      </c>
      <c r="B43" s="35">
        <v>24</v>
      </c>
    </row>
    <row r="44" spans="1:2" ht="18.75" customHeight="1" x14ac:dyDescent="0.2">
      <c r="A44" s="33" t="s">
        <v>1060</v>
      </c>
      <c r="B44" s="35">
        <v>24</v>
      </c>
    </row>
    <row r="45" spans="1:2" ht="18.75" customHeight="1" x14ac:dyDescent="0.2">
      <c r="A45" s="33" t="s">
        <v>1061</v>
      </c>
      <c r="B45" s="35">
        <v>24</v>
      </c>
    </row>
    <row r="46" spans="1:2" ht="18.75" customHeight="1" x14ac:dyDescent="0.2">
      <c r="A46" s="33" t="s">
        <v>1062</v>
      </c>
      <c r="B46" s="35">
        <v>25</v>
      </c>
    </row>
    <row r="47" spans="1:2" ht="18.75" customHeight="1" x14ac:dyDescent="0.2">
      <c r="A47" s="33" t="s">
        <v>1063</v>
      </c>
      <c r="B47" s="35">
        <v>25</v>
      </c>
    </row>
    <row r="48" spans="1:2" ht="18.75" customHeight="1" x14ac:dyDescent="0.2">
      <c r="A48" s="33" t="s">
        <v>1064</v>
      </c>
      <c r="B48" s="35">
        <v>25</v>
      </c>
    </row>
    <row r="49" spans="1:2" ht="18.75" customHeight="1" x14ac:dyDescent="0.2">
      <c r="A49" s="33" t="s">
        <v>1065</v>
      </c>
      <c r="B49" s="35">
        <v>26</v>
      </c>
    </row>
    <row r="50" spans="1:2" ht="18.75" customHeight="1" x14ac:dyDescent="0.2">
      <c r="A50" s="33" t="s">
        <v>1066</v>
      </c>
      <c r="B50" s="35">
        <v>26</v>
      </c>
    </row>
    <row r="51" spans="1:2" ht="18.75" customHeight="1" x14ac:dyDescent="0.2">
      <c r="A51" s="33" t="s">
        <v>1067</v>
      </c>
      <c r="B51" s="35">
        <v>26</v>
      </c>
    </row>
    <row r="52" spans="1:2" ht="18.75" customHeight="1" x14ac:dyDescent="0.2">
      <c r="A52" s="33" t="s">
        <v>1068</v>
      </c>
      <c r="B52" s="35">
        <v>27</v>
      </c>
    </row>
    <row r="53" spans="1:2" ht="18.75" customHeight="1" x14ac:dyDescent="0.2">
      <c r="A53" s="33" t="s">
        <v>1069</v>
      </c>
      <c r="B53" s="35">
        <v>28</v>
      </c>
    </row>
    <row r="54" spans="1:2" ht="18.75" customHeight="1" x14ac:dyDescent="0.2">
      <c r="A54" s="33" t="s">
        <v>1071</v>
      </c>
      <c r="B54" s="35">
        <v>29</v>
      </c>
    </row>
    <row r="55" spans="1:2" ht="18.75" customHeight="1" x14ac:dyDescent="0.2">
      <c r="A55" s="33" t="s">
        <v>1072</v>
      </c>
      <c r="B55" s="35">
        <v>30</v>
      </c>
    </row>
    <row r="56" spans="1:2" ht="18.75" customHeight="1" x14ac:dyDescent="0.2">
      <c r="A56" s="33" t="s">
        <v>11</v>
      </c>
      <c r="B56" s="35">
        <v>30</v>
      </c>
    </row>
    <row r="57" spans="1:2" ht="18.75" customHeight="1" x14ac:dyDescent="0.2">
      <c r="A57" s="33" t="s">
        <v>1073</v>
      </c>
      <c r="B57" s="35">
        <v>31</v>
      </c>
    </row>
    <row r="58" spans="1:2" ht="18.75" customHeight="1" x14ac:dyDescent="0.2">
      <c r="A58" s="33" t="s">
        <v>1075</v>
      </c>
      <c r="B58" s="35">
        <v>31</v>
      </c>
    </row>
    <row r="59" spans="1:2" ht="18.75" customHeight="1" x14ac:dyDescent="0.2">
      <c r="A59" s="33" t="s">
        <v>12</v>
      </c>
      <c r="B59" s="35">
        <v>31</v>
      </c>
    </row>
    <row r="60" spans="1:2" ht="18.75" customHeight="1" x14ac:dyDescent="0.2">
      <c r="A60" s="33" t="s">
        <v>13</v>
      </c>
      <c r="B60" s="35">
        <v>32</v>
      </c>
    </row>
    <row r="61" spans="1:2" ht="18.75" customHeight="1" x14ac:dyDescent="0.2">
      <c r="A61" s="33" t="s">
        <v>14</v>
      </c>
      <c r="B61" s="35">
        <v>32</v>
      </c>
    </row>
    <row r="62" spans="1:2" ht="18.75" customHeight="1" x14ac:dyDescent="0.2">
      <c r="A62" s="33" t="s">
        <v>15</v>
      </c>
      <c r="B62" s="35">
        <v>33</v>
      </c>
    </row>
    <row r="63" spans="1:2" ht="18.75" customHeight="1" x14ac:dyDescent="0.2">
      <c r="A63" s="33" t="s">
        <v>16</v>
      </c>
      <c r="B63" s="35">
        <v>33</v>
      </c>
    </row>
    <row r="64" spans="1:2" ht="18.75" customHeight="1" x14ac:dyDescent="0.2">
      <c r="A64" s="33" t="s">
        <v>17</v>
      </c>
      <c r="B64" s="35">
        <v>34</v>
      </c>
    </row>
    <row r="65" spans="1:2" ht="18.75" customHeight="1" x14ac:dyDescent="0.2">
      <c r="A65" s="33" t="s">
        <v>25</v>
      </c>
      <c r="B65" s="35">
        <v>35</v>
      </c>
    </row>
    <row r="66" spans="1:2" ht="18.75" customHeight="1" x14ac:dyDescent="0.2">
      <c r="A66" s="33" t="s">
        <v>18</v>
      </c>
      <c r="B66" s="35">
        <v>35</v>
      </c>
    </row>
    <row r="67" spans="1:2" ht="18.75" customHeight="1" x14ac:dyDescent="0.2">
      <c r="A67" s="33" t="s">
        <v>19</v>
      </c>
      <c r="B67" s="35">
        <v>35</v>
      </c>
    </row>
    <row r="68" spans="1:2" ht="18.75" customHeight="1" x14ac:dyDescent="0.2">
      <c r="A68" s="33" t="s">
        <v>20</v>
      </c>
      <c r="B68" s="35">
        <v>35</v>
      </c>
    </row>
    <row r="69" spans="1:2" ht="18.75" customHeight="1" x14ac:dyDescent="0.2">
      <c r="A69" s="33" t="s">
        <v>22</v>
      </c>
      <c r="B69" s="35">
        <v>36</v>
      </c>
    </row>
    <row r="70" spans="1:2" ht="18.75" customHeight="1" x14ac:dyDescent="0.2">
      <c r="A70" s="33" t="s">
        <v>23</v>
      </c>
      <c r="B70" s="35">
        <v>36</v>
      </c>
    </row>
    <row r="71" spans="1:2" ht="18.75" customHeight="1" x14ac:dyDescent="0.2">
      <c r="A71" s="33" t="s">
        <v>1076</v>
      </c>
      <c r="B71" s="35">
        <v>37</v>
      </c>
    </row>
    <row r="72" spans="1:2" ht="18.75" customHeight="1" x14ac:dyDescent="0.2">
      <c r="A72" s="33" t="s">
        <v>1097</v>
      </c>
      <c r="B72" s="35">
        <v>38</v>
      </c>
    </row>
    <row r="73" spans="1:2" ht="18.75" customHeight="1" x14ac:dyDescent="0.2">
      <c r="A73" s="33" t="s">
        <v>6</v>
      </c>
      <c r="B73" s="35">
        <v>39</v>
      </c>
    </row>
    <row r="74" spans="1:2" ht="18.75" customHeight="1" x14ac:dyDescent="0.2">
      <c r="A74" s="33" t="s">
        <v>21</v>
      </c>
      <c r="B74" s="35">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9"/>
  <sheetViews>
    <sheetView zoomScaleNormal="100" workbookViewId="0">
      <selection activeCell="G1" sqref="G1"/>
    </sheetView>
  </sheetViews>
  <sheetFormatPr defaultRowHeight="12.75" x14ac:dyDescent="0.2"/>
  <cols>
    <col min="1" max="1" width="5.7109375" style="110" customWidth="1"/>
    <col min="2" max="2" width="2.7109375" style="110" customWidth="1"/>
    <col min="3" max="3" width="41.140625" style="110" customWidth="1"/>
    <col min="4" max="4" width="16.140625" style="110" customWidth="1"/>
    <col min="5" max="5" width="19.42578125" style="110" customWidth="1"/>
    <col min="6" max="6" width="17" style="110" customWidth="1"/>
    <col min="7" max="16384" width="9.140625" style="110"/>
  </cols>
  <sheetData>
    <row r="1" spans="1:9" ht="15.75" x14ac:dyDescent="0.25">
      <c r="A1" s="958" t="s">
        <v>958</v>
      </c>
      <c r="B1" s="959"/>
      <c r="C1" s="959"/>
      <c r="D1" s="959"/>
      <c r="E1" s="960"/>
      <c r="F1" s="722"/>
      <c r="G1" s="722"/>
      <c r="H1" s="722"/>
      <c r="I1" s="722"/>
    </row>
    <row r="2" spans="1:9" ht="15.75" x14ac:dyDescent="0.25">
      <c r="A2" s="961" t="s">
        <v>734</v>
      </c>
      <c r="B2" s="962"/>
      <c r="C2" s="962"/>
      <c r="D2" s="962"/>
      <c r="E2" s="963"/>
      <c r="F2" s="722"/>
      <c r="G2" s="722"/>
      <c r="H2" s="722"/>
      <c r="I2" s="722"/>
    </row>
    <row r="3" spans="1:9" ht="15.75" x14ac:dyDescent="0.25">
      <c r="A3" s="268"/>
      <c r="B3" s="269"/>
      <c r="C3" s="269"/>
      <c r="D3" s="269"/>
      <c r="E3" s="738"/>
      <c r="F3" s="721"/>
      <c r="G3" s="721"/>
      <c r="H3" s="721"/>
      <c r="I3" s="737"/>
    </row>
    <row r="4" spans="1:9" x14ac:dyDescent="0.2">
      <c r="A4" s="270"/>
      <c r="B4" s="270"/>
      <c r="C4" s="271"/>
      <c r="D4" s="271"/>
      <c r="E4" s="273"/>
      <c r="G4" s="271"/>
      <c r="H4" s="721"/>
    </row>
    <row r="5" spans="1:9" x14ac:dyDescent="0.2">
      <c r="A5" s="270"/>
      <c r="B5" s="270"/>
      <c r="C5" s="271"/>
      <c r="D5" s="271"/>
      <c r="E5" s="274"/>
      <c r="G5" s="271"/>
      <c r="H5" s="721"/>
    </row>
    <row r="6" spans="1:9" x14ac:dyDescent="0.2">
      <c r="A6" s="270"/>
      <c r="B6" s="270"/>
      <c r="C6" s="271"/>
      <c r="D6" s="271"/>
      <c r="E6" s="274"/>
      <c r="G6" s="721"/>
      <c r="H6" s="721"/>
    </row>
    <row r="7" spans="1:9" x14ac:dyDescent="0.2">
      <c r="A7" s="275" t="s">
        <v>575</v>
      </c>
      <c r="B7" s="720" t="s">
        <v>727</v>
      </c>
      <c r="C7" s="721"/>
      <c r="D7" s="721"/>
      <c r="E7" s="274" t="s">
        <v>553</v>
      </c>
      <c r="G7" s="721"/>
      <c r="H7" s="721"/>
    </row>
    <row r="8" spans="1:9" x14ac:dyDescent="0.2">
      <c r="A8" s="364" t="s">
        <v>581</v>
      </c>
      <c r="B8" s="720" t="s">
        <v>582</v>
      </c>
      <c r="C8" s="721"/>
      <c r="D8" s="721"/>
      <c r="E8" s="274" t="s">
        <v>583</v>
      </c>
      <c r="G8" s="721"/>
      <c r="H8" s="721"/>
    </row>
    <row r="9" spans="1:9" x14ac:dyDescent="0.2">
      <c r="A9" s="363">
        <v>1</v>
      </c>
      <c r="B9" s="277" t="s">
        <v>105</v>
      </c>
      <c r="C9" s="278"/>
      <c r="D9" s="278"/>
      <c r="E9" s="280"/>
      <c r="G9" s="733"/>
      <c r="H9" s="733"/>
    </row>
    <row r="10" spans="1:9" x14ac:dyDescent="0.2">
      <c r="A10" s="276">
        <v>2</v>
      </c>
      <c r="B10" s="277" t="s">
        <v>735</v>
      </c>
      <c r="C10" s="278"/>
      <c r="D10" s="278"/>
      <c r="E10" s="280"/>
      <c r="G10" s="733"/>
      <c r="H10" s="733"/>
    </row>
    <row r="11" spans="1:9" x14ac:dyDescent="0.2">
      <c r="A11" s="276">
        <v>3</v>
      </c>
      <c r="B11" s="277" t="s">
        <v>736</v>
      </c>
      <c r="C11" s="278"/>
      <c r="D11" s="278"/>
      <c r="E11" s="280"/>
      <c r="G11" s="733"/>
      <c r="H11" s="733"/>
    </row>
    <row r="12" spans="1:9" x14ac:dyDescent="0.2">
      <c r="A12" s="276">
        <v>4</v>
      </c>
      <c r="B12" s="277" t="s">
        <v>737</v>
      </c>
      <c r="C12" s="278"/>
      <c r="D12" s="278"/>
      <c r="E12" s="280"/>
      <c r="G12" s="733"/>
      <c r="H12" s="733"/>
    </row>
    <row r="13" spans="1:9" x14ac:dyDescent="0.2">
      <c r="A13" s="276">
        <v>5</v>
      </c>
      <c r="B13" s="281" t="s">
        <v>875</v>
      </c>
      <c r="C13" s="282" t="s">
        <v>64</v>
      </c>
      <c r="D13" s="282"/>
      <c r="E13" s="780">
        <f>SUM(E11:E12)</f>
        <v>0</v>
      </c>
      <c r="G13" s="734"/>
      <c r="H13" s="734"/>
    </row>
    <row r="14" spans="1:9" x14ac:dyDescent="0.2">
      <c r="A14" s="276">
        <v>6</v>
      </c>
      <c r="B14" s="277" t="s">
        <v>738</v>
      </c>
      <c r="C14" s="278"/>
      <c r="D14" s="278"/>
      <c r="E14" s="280"/>
      <c r="G14" s="733"/>
      <c r="H14" s="733"/>
    </row>
    <row r="15" spans="1:9" x14ac:dyDescent="0.2">
      <c r="A15" s="276">
        <v>7</v>
      </c>
      <c r="B15" s="277" t="s">
        <v>739</v>
      </c>
      <c r="C15" s="278"/>
      <c r="D15" s="278"/>
      <c r="E15" s="280"/>
      <c r="G15" s="733"/>
      <c r="H15" s="733"/>
    </row>
    <row r="16" spans="1:9" x14ac:dyDescent="0.2">
      <c r="A16" s="276">
        <v>8</v>
      </c>
      <c r="B16" s="277" t="s">
        <v>737</v>
      </c>
      <c r="C16" s="278"/>
      <c r="D16" s="278"/>
      <c r="E16" s="280"/>
      <c r="G16" s="733"/>
      <c r="H16" s="733"/>
    </row>
    <row r="17" spans="1:8" x14ac:dyDescent="0.2">
      <c r="A17" s="276">
        <v>9</v>
      </c>
      <c r="B17" s="277" t="s">
        <v>740</v>
      </c>
      <c r="C17" s="278"/>
      <c r="D17" s="278"/>
      <c r="E17" s="280"/>
      <c r="G17" s="733"/>
      <c r="H17" s="733"/>
    </row>
    <row r="18" spans="1:8" x14ac:dyDescent="0.2">
      <c r="A18" s="276">
        <v>10</v>
      </c>
      <c r="B18" s="281"/>
      <c r="C18" s="282" t="s">
        <v>162</v>
      </c>
      <c r="D18" s="282"/>
      <c r="E18" s="780">
        <f>SUM(E15:E17)</f>
        <v>0</v>
      </c>
      <c r="G18" s="734"/>
      <c r="H18" s="734"/>
    </row>
    <row r="19" spans="1:8" x14ac:dyDescent="0.2">
      <c r="A19" s="276">
        <v>11</v>
      </c>
      <c r="B19" s="283" t="s">
        <v>178</v>
      </c>
      <c r="C19" s="284"/>
      <c r="D19" s="284"/>
      <c r="E19" s="780">
        <f>E9+E13+E18</f>
        <v>0</v>
      </c>
      <c r="G19" s="735"/>
      <c r="H19" s="736"/>
    </row>
    <row r="22" spans="1:8" ht="15.75" x14ac:dyDescent="0.25">
      <c r="A22" s="938" t="s">
        <v>959</v>
      </c>
      <c r="B22" s="939"/>
      <c r="C22" s="939"/>
      <c r="D22" s="939"/>
      <c r="E22" s="940"/>
    </row>
    <row r="23" spans="1:8" ht="15.75" x14ac:dyDescent="0.25">
      <c r="A23" s="941" t="s">
        <v>826</v>
      </c>
      <c r="B23" s="920"/>
      <c r="C23" s="920"/>
      <c r="D23" s="920"/>
      <c r="E23" s="942"/>
    </row>
    <row r="24" spans="1:8" ht="15.75" x14ac:dyDescent="0.25">
      <c r="A24" s="261"/>
      <c r="B24" s="441"/>
      <c r="C24" s="441"/>
      <c r="D24" s="441"/>
      <c r="E24" s="448"/>
    </row>
    <row r="25" spans="1:8" x14ac:dyDescent="0.2">
      <c r="A25" s="179"/>
      <c r="B25" s="165"/>
      <c r="C25" s="160"/>
      <c r="D25" s="177"/>
      <c r="E25" s="263"/>
    </row>
    <row r="26" spans="1:8" x14ac:dyDescent="0.2">
      <c r="A26" s="179"/>
      <c r="B26" s="179"/>
      <c r="C26" s="112"/>
      <c r="D26" s="184"/>
      <c r="E26" s="184"/>
    </row>
    <row r="27" spans="1:8" x14ac:dyDescent="0.2">
      <c r="A27" s="179"/>
      <c r="B27" s="179"/>
      <c r="C27" s="112"/>
      <c r="D27" s="184" t="s">
        <v>573</v>
      </c>
      <c r="E27" s="184" t="s">
        <v>573</v>
      </c>
    </row>
    <row r="28" spans="1:8" x14ac:dyDescent="0.2">
      <c r="A28" s="443" t="s">
        <v>575</v>
      </c>
      <c r="B28" s="943" t="s">
        <v>727</v>
      </c>
      <c r="C28" s="945"/>
      <c r="D28" s="184" t="s">
        <v>728</v>
      </c>
      <c r="E28" s="184" t="s">
        <v>580</v>
      </c>
    </row>
    <row r="29" spans="1:8" x14ac:dyDescent="0.2">
      <c r="A29" s="198" t="s">
        <v>581</v>
      </c>
      <c r="B29" s="935" t="s">
        <v>582</v>
      </c>
      <c r="C29" s="937"/>
      <c r="D29" s="184" t="s">
        <v>583</v>
      </c>
      <c r="E29" s="184" t="s">
        <v>584</v>
      </c>
    </row>
    <row r="30" spans="1:8" x14ac:dyDescent="0.2">
      <c r="A30" s="447">
        <v>1</v>
      </c>
      <c r="B30" s="264"/>
      <c r="C30" s="492"/>
      <c r="D30" s="267"/>
      <c r="E30" s="267"/>
    </row>
    <row r="31" spans="1:8" x14ac:dyDescent="0.2">
      <c r="A31" s="445">
        <f>SUM(A30+1)</f>
        <v>2</v>
      </c>
      <c r="B31" s="264"/>
      <c r="C31" s="492"/>
      <c r="D31" s="267"/>
      <c r="E31" s="267"/>
    </row>
    <row r="32" spans="1:8" x14ac:dyDescent="0.2">
      <c r="A32" s="445">
        <f>SUM(A31+1)</f>
        <v>3</v>
      </c>
      <c r="B32" s="264"/>
      <c r="C32" s="492"/>
      <c r="D32" s="267"/>
      <c r="E32" s="267"/>
    </row>
    <row r="33" spans="1:5" x14ac:dyDescent="0.2">
      <c r="A33" s="445">
        <f>SUM(A32+1)</f>
        <v>4</v>
      </c>
      <c r="B33" s="264"/>
      <c r="C33" s="492"/>
      <c r="D33" s="267"/>
      <c r="E33" s="267"/>
    </row>
    <row r="34" spans="1:5" ht="13.5" thickBot="1" x14ac:dyDescent="0.25">
      <c r="A34" s="107">
        <f>SUM(A33+1)</f>
        <v>5</v>
      </c>
      <c r="B34" s="948" t="s">
        <v>56</v>
      </c>
      <c r="C34" s="950"/>
      <c r="D34" s="762">
        <f>SUM(D30:D33)</f>
        <v>0</v>
      </c>
      <c r="E34" s="762">
        <f>SUM(E30:E33)</f>
        <v>0</v>
      </c>
    </row>
    <row r="35" spans="1:5" ht="13.5" thickTop="1" x14ac:dyDescent="0.2"/>
    <row r="37" spans="1:5" ht="15.75" x14ac:dyDescent="0.25">
      <c r="A37" s="938" t="s">
        <v>955</v>
      </c>
      <c r="B37" s="939"/>
      <c r="C37" s="939"/>
      <c r="D37" s="939"/>
      <c r="E37" s="940"/>
    </row>
    <row r="38" spans="1:5" ht="15.75" x14ac:dyDescent="0.25">
      <c r="A38" s="941" t="s">
        <v>827</v>
      </c>
      <c r="B38" s="920"/>
      <c r="C38" s="920"/>
      <c r="D38" s="920"/>
      <c r="E38" s="942"/>
    </row>
    <row r="39" spans="1:5" ht="15.75" x14ac:dyDescent="0.25">
      <c r="A39" s="941" t="s">
        <v>104</v>
      </c>
      <c r="B39" s="920"/>
      <c r="C39" s="920"/>
      <c r="D39" s="920"/>
      <c r="E39" s="942"/>
    </row>
    <row r="40" spans="1:5" x14ac:dyDescent="0.2">
      <c r="A40" s="172"/>
      <c r="B40" s="123"/>
      <c r="C40" s="123"/>
      <c r="D40" s="123"/>
      <c r="E40" s="130"/>
    </row>
    <row r="41" spans="1:5" x14ac:dyDescent="0.2">
      <c r="A41" s="178"/>
      <c r="B41" s="112"/>
      <c r="C41" s="112"/>
      <c r="D41" s="112"/>
      <c r="E41" s="210"/>
    </row>
    <row r="42" spans="1:5" x14ac:dyDescent="0.2">
      <c r="A42" s="178" t="s">
        <v>575</v>
      </c>
      <c r="B42" s="943" t="s">
        <v>60</v>
      </c>
      <c r="C42" s="944"/>
      <c r="D42" s="945"/>
      <c r="E42" s="210" t="s">
        <v>553</v>
      </c>
    </row>
    <row r="43" spans="1:5" ht="13.5" thickBot="1" x14ac:dyDescent="0.25">
      <c r="A43" s="167" t="s">
        <v>102</v>
      </c>
      <c r="B43" s="984" t="s">
        <v>582</v>
      </c>
      <c r="C43" s="985"/>
      <c r="D43" s="986"/>
      <c r="E43" s="211" t="s">
        <v>583</v>
      </c>
    </row>
    <row r="44" spans="1:5" x14ac:dyDescent="0.2">
      <c r="A44" s="178">
        <v>1</v>
      </c>
      <c r="B44" s="112" t="s">
        <v>105</v>
      </c>
      <c r="C44" s="112"/>
      <c r="D44" s="112"/>
      <c r="E44" s="552"/>
    </row>
    <row r="45" spans="1:5" x14ac:dyDescent="0.2">
      <c r="A45" s="173">
        <v>2</v>
      </c>
      <c r="B45" s="105" t="s">
        <v>829</v>
      </c>
      <c r="C45" s="105"/>
      <c r="D45" s="105"/>
      <c r="E45" s="553"/>
    </row>
    <row r="46" spans="1:5" x14ac:dyDescent="0.2">
      <c r="A46" s="173">
        <v>3</v>
      </c>
      <c r="B46" s="105" t="s">
        <v>830</v>
      </c>
      <c r="C46" s="105"/>
      <c r="D46" s="105"/>
      <c r="E46" s="782">
        <f>B!I26</f>
        <v>0</v>
      </c>
    </row>
    <row r="47" spans="1:5" x14ac:dyDescent="0.2">
      <c r="A47" s="173">
        <v>4</v>
      </c>
      <c r="B47" s="105" t="s">
        <v>837</v>
      </c>
      <c r="C47" s="105"/>
      <c r="D47" s="105"/>
      <c r="E47" s="553"/>
    </row>
    <row r="48" spans="1:5" x14ac:dyDescent="0.2">
      <c r="A48" s="173">
        <v>5</v>
      </c>
      <c r="B48" s="875" t="s">
        <v>832</v>
      </c>
      <c r="C48" s="875"/>
      <c r="D48" s="875"/>
      <c r="E48" s="553"/>
    </row>
    <row r="49" spans="1:5" x14ac:dyDescent="0.2">
      <c r="A49" s="173">
        <v>6</v>
      </c>
      <c r="B49" s="106"/>
      <c r="C49" s="106"/>
      <c r="D49" s="144" t="s">
        <v>64</v>
      </c>
      <c r="E49" s="781">
        <f>SUM(E46:E48)</f>
        <v>0</v>
      </c>
    </row>
    <row r="50" spans="1:5" x14ac:dyDescent="0.2">
      <c r="A50" s="173">
        <v>7</v>
      </c>
      <c r="B50" s="105"/>
      <c r="C50" s="105"/>
      <c r="D50" s="105"/>
      <c r="E50" s="553"/>
    </row>
    <row r="51" spans="1:5" x14ac:dyDescent="0.2">
      <c r="A51" s="173">
        <v>8</v>
      </c>
      <c r="B51" s="105" t="s">
        <v>833</v>
      </c>
      <c r="C51" s="194"/>
      <c r="D51" s="194"/>
      <c r="E51" s="553"/>
    </row>
    <row r="52" spans="1:5" x14ac:dyDescent="0.2">
      <c r="A52" s="173">
        <v>9</v>
      </c>
      <c r="B52" s="194" t="s">
        <v>834</v>
      </c>
      <c r="C52" s="194"/>
      <c r="D52" s="194"/>
      <c r="E52" s="553"/>
    </row>
    <row r="53" spans="1:5" x14ac:dyDescent="0.2">
      <c r="A53" s="173">
        <v>10</v>
      </c>
      <c r="B53" s="106" t="s">
        <v>837</v>
      </c>
      <c r="C53" s="106"/>
      <c r="D53" s="106"/>
      <c r="E53" s="553"/>
    </row>
    <row r="54" spans="1:5" x14ac:dyDescent="0.2">
      <c r="A54" s="173">
        <v>11</v>
      </c>
      <c r="B54" s="194" t="s">
        <v>838</v>
      </c>
      <c r="C54" s="194"/>
      <c r="D54" s="194"/>
      <c r="E54" s="553"/>
    </row>
    <row r="55" spans="1:5" x14ac:dyDescent="0.2">
      <c r="A55" s="173">
        <v>12</v>
      </c>
      <c r="B55" s="194" t="s">
        <v>839</v>
      </c>
      <c r="C55" s="194"/>
      <c r="D55" s="194"/>
      <c r="E55" s="553"/>
    </row>
    <row r="56" spans="1:5" x14ac:dyDescent="0.2">
      <c r="A56" s="173">
        <v>13</v>
      </c>
      <c r="B56" s="858" t="s">
        <v>840</v>
      </c>
      <c r="C56" s="858"/>
      <c r="D56" s="858"/>
      <c r="E56" s="553"/>
    </row>
    <row r="57" spans="1:5" x14ac:dyDescent="0.2">
      <c r="A57" s="173">
        <v>14</v>
      </c>
      <c r="B57" s="106"/>
      <c r="C57" s="106"/>
      <c r="D57" s="144" t="s">
        <v>162</v>
      </c>
      <c r="E57" s="782">
        <f>SUM(E52:E56)</f>
        <v>0</v>
      </c>
    </row>
    <row r="58" spans="1:5" ht="13.5" thickBot="1" x14ac:dyDescent="0.25">
      <c r="A58" s="175">
        <v>15</v>
      </c>
      <c r="B58" s="195" t="s">
        <v>178</v>
      </c>
      <c r="C58" s="195"/>
      <c r="D58" s="195"/>
      <c r="E58" s="783">
        <f>E44+E49+E57</f>
        <v>0</v>
      </c>
    </row>
    <row r="59" spans="1:5" ht="13.5" thickTop="1" x14ac:dyDescent="0.2"/>
  </sheetData>
  <sheetProtection sheet="1" objects="1" scenarios="1"/>
  <mergeCells count="12">
    <mergeCell ref="A1:E1"/>
    <mergeCell ref="A2:E2"/>
    <mergeCell ref="A38:E38"/>
    <mergeCell ref="A39:E39"/>
    <mergeCell ref="B42:D42"/>
    <mergeCell ref="B43:D43"/>
    <mergeCell ref="A22:E22"/>
    <mergeCell ref="A23:E23"/>
    <mergeCell ref="B28:C28"/>
    <mergeCell ref="B29:C29"/>
    <mergeCell ref="A37:E37"/>
    <mergeCell ref="B34:C34"/>
  </mergeCells>
  <phoneticPr fontId="0"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8"/>
  <sheetViews>
    <sheetView zoomScaleNormal="100" workbookViewId="0">
      <selection activeCell="K1" sqref="K1"/>
    </sheetView>
  </sheetViews>
  <sheetFormatPr defaultRowHeight="12.75" x14ac:dyDescent="0.2"/>
  <cols>
    <col min="1" max="1" width="5.7109375" style="110" customWidth="1"/>
    <col min="2" max="2" width="18.28515625" style="110" customWidth="1"/>
    <col min="3" max="4" width="9" style="110" customWidth="1"/>
    <col min="5" max="5" width="11.7109375" style="110" customWidth="1"/>
    <col min="6" max="6" width="10.7109375" style="110" bestFit="1" customWidth="1"/>
    <col min="7" max="7" width="11.7109375" style="110" customWidth="1"/>
    <col min="8" max="8" width="17.5703125" style="110" customWidth="1"/>
    <col min="9" max="9" width="14.5703125" style="110" customWidth="1"/>
    <col min="10" max="10" width="16.28515625" style="110" customWidth="1"/>
    <col min="11" max="16384" width="9.140625" style="110"/>
  </cols>
  <sheetData>
    <row r="1" spans="1:10" ht="15.75" x14ac:dyDescent="0.25">
      <c r="A1" s="938" t="s">
        <v>956</v>
      </c>
      <c r="B1" s="939"/>
      <c r="C1" s="939"/>
      <c r="D1" s="939"/>
      <c r="E1" s="939"/>
      <c r="F1" s="939"/>
      <c r="G1" s="940"/>
      <c r="J1" s="685"/>
    </row>
    <row r="2" spans="1:10" ht="15.75" x14ac:dyDescent="0.25">
      <c r="A2" s="941" t="s">
        <v>828</v>
      </c>
      <c r="B2" s="920"/>
      <c r="C2" s="920"/>
      <c r="D2" s="920"/>
      <c r="E2" s="920"/>
      <c r="F2" s="920"/>
      <c r="G2" s="942"/>
      <c r="J2" s="685"/>
    </row>
    <row r="3" spans="1:10" ht="15.75" x14ac:dyDescent="0.25">
      <c r="A3" s="941" t="s">
        <v>180</v>
      </c>
      <c r="B3" s="920"/>
      <c r="C3" s="920"/>
      <c r="D3" s="920"/>
      <c r="E3" s="920"/>
      <c r="F3" s="920"/>
      <c r="G3" s="942"/>
      <c r="J3" s="272"/>
    </row>
    <row r="4" spans="1:10" x14ac:dyDescent="0.2">
      <c r="A4" s="172"/>
      <c r="B4" s="112"/>
      <c r="C4" s="112"/>
      <c r="D4" s="112"/>
      <c r="E4" s="112"/>
      <c r="F4" s="112"/>
      <c r="G4" s="130"/>
    </row>
    <row r="5" spans="1:10" x14ac:dyDescent="0.2">
      <c r="A5" s="111"/>
      <c r="B5" s="165"/>
      <c r="C5" s="160"/>
      <c r="D5" s="160"/>
      <c r="E5" s="160"/>
      <c r="F5" s="166"/>
      <c r="G5" s="180"/>
    </row>
    <row r="6" spans="1:10" x14ac:dyDescent="0.2">
      <c r="A6" s="185" t="s">
        <v>575</v>
      </c>
      <c r="B6" s="943" t="s">
        <v>60</v>
      </c>
      <c r="C6" s="944"/>
      <c r="D6" s="944"/>
      <c r="E6" s="944"/>
      <c r="F6" s="945"/>
      <c r="G6" s="210" t="s">
        <v>553</v>
      </c>
    </row>
    <row r="7" spans="1:10" ht="13.5" thickBot="1" x14ac:dyDescent="0.25">
      <c r="A7" s="191" t="s">
        <v>581</v>
      </c>
      <c r="B7" s="935" t="s">
        <v>582</v>
      </c>
      <c r="C7" s="936"/>
      <c r="D7" s="936"/>
      <c r="E7" s="936"/>
      <c r="F7" s="937"/>
      <c r="G7" s="211" t="s">
        <v>583</v>
      </c>
    </row>
    <row r="8" spans="1:10" x14ac:dyDescent="0.2">
      <c r="A8" s="171">
        <v>1</v>
      </c>
      <c r="B8" s="174" t="s">
        <v>105</v>
      </c>
      <c r="C8" s="105"/>
      <c r="D8" s="105"/>
      <c r="E8" s="105"/>
      <c r="F8" s="108"/>
      <c r="G8" s="554"/>
    </row>
    <row r="9" spans="1:10" x14ac:dyDescent="0.2">
      <c r="A9" s="171">
        <v>2</v>
      </c>
      <c r="B9" s="174" t="s">
        <v>829</v>
      </c>
      <c r="C9" s="105"/>
      <c r="D9" s="105"/>
      <c r="E9" s="105"/>
      <c r="F9" s="108"/>
      <c r="G9" s="555"/>
    </row>
    <row r="10" spans="1:10" x14ac:dyDescent="0.2">
      <c r="A10" s="171">
        <v>3</v>
      </c>
      <c r="B10" s="174" t="s">
        <v>830</v>
      </c>
      <c r="C10" s="105"/>
      <c r="D10" s="105"/>
      <c r="E10" s="105"/>
      <c r="F10" s="108"/>
      <c r="G10" s="555"/>
    </row>
    <row r="11" spans="1:10" x14ac:dyDescent="0.2">
      <c r="A11" s="171">
        <v>4</v>
      </c>
      <c r="B11" s="174" t="s">
        <v>831</v>
      </c>
      <c r="C11" s="105"/>
      <c r="D11" s="105"/>
      <c r="E11" s="105"/>
      <c r="F11" s="108"/>
      <c r="G11" s="555"/>
    </row>
    <row r="12" spans="1:10" x14ac:dyDescent="0.2">
      <c r="A12" s="171">
        <v>5</v>
      </c>
      <c r="B12" s="578" t="s">
        <v>832</v>
      </c>
      <c r="C12" s="875"/>
      <c r="D12" s="875"/>
      <c r="E12" s="875"/>
      <c r="F12" s="850"/>
      <c r="G12" s="555"/>
    </row>
    <row r="13" spans="1:10" x14ac:dyDescent="0.2">
      <c r="A13" s="171">
        <v>6</v>
      </c>
      <c r="B13" s="174"/>
      <c r="C13" s="105"/>
      <c r="D13" s="719" t="s">
        <v>64</v>
      </c>
      <c r="E13" s="105"/>
      <c r="F13" s="108"/>
      <c r="G13" s="784">
        <f>SUM(G10:G12)</f>
        <v>0</v>
      </c>
    </row>
    <row r="14" spans="1:10" x14ac:dyDescent="0.2">
      <c r="A14" s="171">
        <v>7</v>
      </c>
      <c r="B14" s="174" t="s">
        <v>833</v>
      </c>
      <c r="C14" s="105"/>
      <c r="D14" s="105"/>
      <c r="E14" s="105"/>
      <c r="F14" s="108"/>
      <c r="G14" s="555"/>
    </row>
    <row r="15" spans="1:10" x14ac:dyDescent="0.2">
      <c r="A15" s="171">
        <v>8</v>
      </c>
      <c r="B15" s="174" t="s">
        <v>834</v>
      </c>
      <c r="C15" s="105"/>
      <c r="D15" s="105"/>
      <c r="E15" s="105"/>
      <c r="F15" s="108"/>
      <c r="G15" s="555"/>
    </row>
    <row r="16" spans="1:10" x14ac:dyDescent="0.2">
      <c r="A16" s="171">
        <v>9</v>
      </c>
      <c r="B16" s="174" t="s">
        <v>835</v>
      </c>
      <c r="C16" s="105"/>
      <c r="D16" s="105"/>
      <c r="E16" s="105"/>
      <c r="F16" s="108"/>
      <c r="G16" s="555"/>
    </row>
    <row r="17" spans="1:10" x14ac:dyDescent="0.2">
      <c r="A17" s="171">
        <v>10</v>
      </c>
      <c r="B17" s="880" t="s">
        <v>836</v>
      </c>
      <c r="C17" s="881"/>
      <c r="D17" s="881"/>
      <c r="E17" s="881"/>
      <c r="F17" s="882"/>
      <c r="G17" s="555"/>
    </row>
    <row r="18" spans="1:10" x14ac:dyDescent="0.2">
      <c r="A18" s="463">
        <v>11</v>
      </c>
      <c r="B18" s="578"/>
      <c r="C18" s="875"/>
      <c r="D18" s="875"/>
      <c r="E18" s="875"/>
      <c r="F18" s="850"/>
      <c r="G18" s="739"/>
    </row>
    <row r="19" spans="1:10" x14ac:dyDescent="0.2">
      <c r="A19" s="171">
        <v>12</v>
      </c>
      <c r="B19" s="578"/>
      <c r="C19" s="875"/>
      <c r="D19" s="875"/>
      <c r="E19" s="875"/>
      <c r="F19" s="850"/>
      <c r="G19" s="555"/>
    </row>
    <row r="20" spans="1:10" x14ac:dyDescent="0.2">
      <c r="A20" s="171">
        <v>13</v>
      </c>
      <c r="B20" s="174"/>
      <c r="C20" s="105"/>
      <c r="D20" s="719" t="s">
        <v>162</v>
      </c>
      <c r="E20" s="105"/>
      <c r="F20" s="108"/>
      <c r="G20" s="784">
        <f>SUM(G15:G19)</f>
        <v>0</v>
      </c>
    </row>
    <row r="21" spans="1:10" ht="13.5" thickBot="1" x14ac:dyDescent="0.25">
      <c r="A21" s="171">
        <v>14</v>
      </c>
      <c r="B21" s="174" t="s">
        <v>178</v>
      </c>
      <c r="C21" s="105"/>
      <c r="D21" s="105"/>
      <c r="E21" s="105"/>
      <c r="F21" s="108"/>
      <c r="G21" s="785">
        <f>G8+G13+G20</f>
        <v>0</v>
      </c>
    </row>
    <row r="22" spans="1:10" ht="13.5" thickTop="1" x14ac:dyDescent="0.2"/>
    <row r="24" spans="1:10" ht="15.75" x14ac:dyDescent="0.25">
      <c r="A24" s="993" t="s">
        <v>957</v>
      </c>
      <c r="B24" s="994"/>
      <c r="C24" s="994"/>
      <c r="D24" s="994"/>
      <c r="E24" s="994"/>
      <c r="F24" s="994"/>
      <c r="G24" s="994"/>
      <c r="H24" s="994"/>
      <c r="I24" s="995"/>
      <c r="J24" s="375"/>
    </row>
    <row r="25" spans="1:10" ht="15.75" x14ac:dyDescent="0.25">
      <c r="A25" s="996" t="s">
        <v>843</v>
      </c>
      <c r="B25" s="997"/>
      <c r="C25" s="997"/>
      <c r="D25" s="997"/>
      <c r="E25" s="997"/>
      <c r="F25" s="997"/>
      <c r="G25" s="997"/>
      <c r="H25" s="997"/>
      <c r="I25" s="998"/>
      <c r="J25" s="375"/>
    </row>
    <row r="26" spans="1:10" x14ac:dyDescent="0.2">
      <c r="A26" s="390"/>
      <c r="B26" s="391"/>
      <c r="C26" s="391"/>
      <c r="D26" s="391"/>
      <c r="E26" s="391"/>
      <c r="F26" s="391"/>
      <c r="G26" s="391"/>
      <c r="H26" s="391"/>
      <c r="I26" s="392"/>
      <c r="J26" s="112"/>
    </row>
    <row r="27" spans="1:10" x14ac:dyDescent="0.2">
      <c r="A27" s="393"/>
      <c r="B27" s="394"/>
      <c r="C27" s="395" t="s">
        <v>50</v>
      </c>
      <c r="D27" s="396" t="s">
        <v>50</v>
      </c>
      <c r="E27" s="397" t="s">
        <v>573</v>
      </c>
      <c r="F27" s="396" t="s">
        <v>573</v>
      </c>
      <c r="G27" s="395" t="s">
        <v>742</v>
      </c>
      <c r="H27" s="396" t="s">
        <v>181</v>
      </c>
      <c r="I27" s="395" t="s">
        <v>182</v>
      </c>
      <c r="J27" s="378"/>
    </row>
    <row r="28" spans="1:10" x14ac:dyDescent="0.2">
      <c r="A28" s="395" t="s">
        <v>575</v>
      </c>
      <c r="B28" s="398" t="s">
        <v>185</v>
      </c>
      <c r="C28" s="399" t="s">
        <v>95</v>
      </c>
      <c r="D28" s="396" t="s">
        <v>183</v>
      </c>
      <c r="E28" s="395" t="s">
        <v>42</v>
      </c>
      <c r="F28" s="396" t="s">
        <v>580</v>
      </c>
      <c r="G28" s="395" t="s">
        <v>184</v>
      </c>
      <c r="H28" s="396" t="s">
        <v>578</v>
      </c>
      <c r="I28" s="395" t="s">
        <v>578</v>
      </c>
      <c r="J28" s="378"/>
    </row>
    <row r="29" spans="1:10" ht="13.5" thickBot="1" x14ac:dyDescent="0.25">
      <c r="A29" s="400" t="s">
        <v>581</v>
      </c>
      <c r="B29" s="401" t="s">
        <v>841</v>
      </c>
      <c r="C29" s="400" t="s">
        <v>842</v>
      </c>
      <c r="D29" s="401" t="s">
        <v>584</v>
      </c>
      <c r="E29" s="400" t="s">
        <v>585</v>
      </c>
      <c r="F29" s="401" t="s">
        <v>586</v>
      </c>
      <c r="G29" s="400" t="s">
        <v>587</v>
      </c>
      <c r="H29" s="401" t="s">
        <v>87</v>
      </c>
      <c r="I29" s="400" t="s">
        <v>88</v>
      </c>
      <c r="J29" s="378"/>
    </row>
    <row r="30" spans="1:10" x14ac:dyDescent="0.2">
      <c r="A30" s="402">
        <v>1</v>
      </c>
      <c r="B30" s="403"/>
      <c r="C30" s="404"/>
      <c r="D30" s="863"/>
      <c r="E30" s="406"/>
      <c r="F30" s="407"/>
      <c r="G30" s="408"/>
      <c r="H30" s="407"/>
      <c r="I30" s="409"/>
      <c r="J30" s="378"/>
    </row>
    <row r="31" spans="1:10" x14ac:dyDescent="0.2">
      <c r="A31" s="402">
        <v>2</v>
      </c>
      <c r="B31" s="410"/>
      <c r="C31" s="404"/>
      <c r="D31" s="863"/>
      <c r="E31" s="412"/>
      <c r="F31" s="407"/>
      <c r="G31" s="408"/>
      <c r="H31" s="407"/>
      <c r="I31" s="409"/>
      <c r="J31" s="112"/>
    </row>
    <row r="32" spans="1:10" x14ac:dyDescent="0.2">
      <c r="A32" s="402">
        <v>3</v>
      </c>
      <c r="B32" s="410"/>
      <c r="C32" s="404"/>
      <c r="D32" s="863"/>
      <c r="E32" s="412"/>
      <c r="F32" s="407"/>
      <c r="G32" s="408"/>
      <c r="H32" s="407"/>
      <c r="I32" s="409"/>
      <c r="J32" s="112"/>
    </row>
    <row r="33" spans="1:10" x14ac:dyDescent="0.2">
      <c r="A33" s="402">
        <v>4</v>
      </c>
      <c r="B33" s="410"/>
      <c r="C33" s="404"/>
      <c r="D33" s="863"/>
      <c r="E33" s="412"/>
      <c r="F33" s="407"/>
      <c r="G33" s="408"/>
      <c r="H33" s="407"/>
      <c r="I33" s="409"/>
      <c r="J33" s="112"/>
    </row>
    <row r="34" spans="1:10" x14ac:dyDescent="0.2">
      <c r="A34" s="402">
        <v>5</v>
      </c>
      <c r="B34" s="403"/>
      <c r="C34" s="413"/>
      <c r="D34" s="864"/>
      <c r="E34" s="415"/>
      <c r="F34" s="407"/>
      <c r="G34" s="416"/>
      <c r="H34" s="407"/>
      <c r="I34" s="409"/>
      <c r="J34" s="112"/>
    </row>
    <row r="35" spans="1:10" x14ac:dyDescent="0.2">
      <c r="A35" s="402">
        <v>6</v>
      </c>
      <c r="B35" s="403"/>
      <c r="C35" s="404"/>
      <c r="D35" s="864"/>
      <c r="E35" s="415"/>
      <c r="F35" s="407"/>
      <c r="G35" s="416"/>
      <c r="H35" s="407"/>
      <c r="I35" s="409"/>
      <c r="J35" s="112"/>
    </row>
    <row r="36" spans="1:10" x14ac:dyDescent="0.2">
      <c r="A36" s="402">
        <v>7</v>
      </c>
      <c r="B36" s="403"/>
      <c r="C36" s="413"/>
      <c r="D36" s="864"/>
      <c r="E36" s="409"/>
      <c r="F36" s="418"/>
      <c r="G36" s="416"/>
      <c r="H36" s="418"/>
      <c r="I36" s="409"/>
      <c r="J36" s="112"/>
    </row>
    <row r="37" spans="1:10" ht="13.5" thickBot="1" x14ac:dyDescent="0.25">
      <c r="A37" s="402">
        <v>8</v>
      </c>
      <c r="B37" s="999" t="s">
        <v>56</v>
      </c>
      <c r="C37" s="1000"/>
      <c r="D37" s="1001"/>
      <c r="E37" s="786">
        <f>SUM(E30:E36)</f>
        <v>0</v>
      </c>
      <c r="F37" s="787">
        <f>SUM(F30:F36)</f>
        <v>0</v>
      </c>
      <c r="G37" s="455"/>
      <c r="H37" s="787">
        <f>SUM(H30:H36)</f>
        <v>0</v>
      </c>
      <c r="I37" s="787">
        <f>SUM(I30:I36)</f>
        <v>0</v>
      </c>
    </row>
    <row r="38" spans="1:10" ht="13.5" thickTop="1" x14ac:dyDescent="0.2">
      <c r="A38" s="396"/>
      <c r="B38" s="419"/>
      <c r="C38" s="419"/>
      <c r="D38" s="419"/>
      <c r="E38" s="420"/>
      <c r="F38" s="421"/>
      <c r="G38" s="422"/>
      <c r="H38" s="421"/>
      <c r="I38" s="421"/>
    </row>
    <row r="40" spans="1:10" ht="15.75" x14ac:dyDescent="0.25">
      <c r="A40" s="1002" t="s">
        <v>960</v>
      </c>
      <c r="B40" s="1003"/>
      <c r="C40" s="1003"/>
      <c r="D40" s="1003"/>
      <c r="E40" s="1003"/>
      <c r="F40" s="1003"/>
      <c r="G40" s="1003"/>
      <c r="H40" s="1003"/>
      <c r="I40" s="1003"/>
      <c r="J40" s="1004"/>
    </row>
    <row r="41" spans="1:10" ht="15.75" x14ac:dyDescent="0.25">
      <c r="A41" s="1005" t="s">
        <v>743</v>
      </c>
      <c r="B41" s="1006"/>
      <c r="C41" s="1006"/>
      <c r="D41" s="1006"/>
      <c r="E41" s="1006"/>
      <c r="F41" s="1006"/>
      <c r="G41" s="1006"/>
      <c r="H41" s="1006"/>
      <c r="I41" s="1006"/>
      <c r="J41" s="1007"/>
    </row>
    <row r="42" spans="1:10" x14ac:dyDescent="0.2">
      <c r="A42" s="285"/>
      <c r="B42" s="286"/>
      <c r="C42" s="286"/>
      <c r="D42" s="286"/>
      <c r="E42" s="286"/>
      <c r="F42" s="286"/>
      <c r="G42" s="286"/>
      <c r="H42" s="286"/>
      <c r="I42" s="286"/>
      <c r="J42" s="287"/>
    </row>
    <row r="43" spans="1:10" x14ac:dyDescent="0.2">
      <c r="A43" s="288"/>
      <c r="B43" s="289"/>
      <c r="C43" s="289"/>
      <c r="D43" s="289"/>
      <c r="E43" s="290"/>
      <c r="F43" s="291" t="s">
        <v>573</v>
      </c>
      <c r="G43" s="290" t="s">
        <v>573</v>
      </c>
      <c r="H43" s="292" t="s">
        <v>742</v>
      </c>
      <c r="I43" s="293" t="s">
        <v>181</v>
      </c>
      <c r="J43" s="292" t="s">
        <v>182</v>
      </c>
    </row>
    <row r="44" spans="1:10" x14ac:dyDescent="0.2">
      <c r="A44" s="292" t="s">
        <v>575</v>
      </c>
      <c r="B44" s="1008" t="s">
        <v>185</v>
      </c>
      <c r="C44" s="1009"/>
      <c r="D44" s="1009"/>
      <c r="E44" s="1010"/>
      <c r="F44" s="292" t="s">
        <v>42</v>
      </c>
      <c r="G44" s="290" t="s">
        <v>580</v>
      </c>
      <c r="H44" s="292" t="s">
        <v>184</v>
      </c>
      <c r="I44" s="293" t="s">
        <v>578</v>
      </c>
      <c r="J44" s="292" t="s">
        <v>578</v>
      </c>
    </row>
    <row r="45" spans="1:10" ht="13.5" thickBot="1" x14ac:dyDescent="0.25">
      <c r="A45" s="294" t="s">
        <v>581</v>
      </c>
      <c r="B45" s="987" t="s">
        <v>582</v>
      </c>
      <c r="C45" s="988"/>
      <c r="D45" s="988"/>
      <c r="E45" s="989"/>
      <c r="F45" s="295" t="s">
        <v>583</v>
      </c>
      <c r="G45" s="294" t="s">
        <v>584</v>
      </c>
      <c r="H45" s="296" t="s">
        <v>585</v>
      </c>
      <c r="I45" s="294" t="s">
        <v>586</v>
      </c>
      <c r="J45" s="294" t="s">
        <v>587</v>
      </c>
    </row>
    <row r="46" spans="1:10" x14ac:dyDescent="0.2">
      <c r="A46" s="292">
        <v>1</v>
      </c>
      <c r="B46" s="1011"/>
      <c r="C46" s="1012"/>
      <c r="D46" s="1012"/>
      <c r="E46" s="1013"/>
      <c r="F46" s="297"/>
      <c r="G46" s="298"/>
      <c r="H46" s="299"/>
      <c r="I46" s="300"/>
      <c r="J46" s="301"/>
    </row>
    <row r="47" spans="1:10" x14ac:dyDescent="0.2">
      <c r="A47" s="302">
        <v>2</v>
      </c>
      <c r="B47" s="1014"/>
      <c r="C47" s="1015"/>
      <c r="D47" s="1015"/>
      <c r="E47" s="1016"/>
      <c r="F47" s="303"/>
      <c r="G47" s="304"/>
      <c r="H47" s="305"/>
      <c r="I47" s="306"/>
      <c r="J47" s="307"/>
    </row>
    <row r="48" spans="1:10" x14ac:dyDescent="0.2">
      <c r="A48" s="302">
        <v>3</v>
      </c>
      <c r="B48" s="1014"/>
      <c r="C48" s="1015"/>
      <c r="D48" s="1015"/>
      <c r="E48" s="1016"/>
      <c r="F48" s="303"/>
      <c r="G48" s="304"/>
      <c r="H48" s="305"/>
      <c r="I48" s="306"/>
      <c r="J48" s="307"/>
    </row>
    <row r="49" spans="1:10" x14ac:dyDescent="0.2">
      <c r="A49" s="302">
        <v>4</v>
      </c>
      <c r="B49" s="1014"/>
      <c r="C49" s="1015"/>
      <c r="D49" s="1015"/>
      <c r="E49" s="1016"/>
      <c r="F49" s="303"/>
      <c r="G49" s="304"/>
      <c r="H49" s="305"/>
      <c r="I49" s="306"/>
      <c r="J49" s="307"/>
    </row>
    <row r="50" spans="1:10" x14ac:dyDescent="0.2">
      <c r="A50" s="302">
        <v>5</v>
      </c>
      <c r="B50" s="1014"/>
      <c r="C50" s="1015"/>
      <c r="D50" s="1015"/>
      <c r="E50" s="1016"/>
      <c r="F50" s="303"/>
      <c r="G50" s="304"/>
      <c r="H50" s="305"/>
      <c r="I50" s="306"/>
      <c r="J50" s="307"/>
    </row>
    <row r="51" spans="1:10" x14ac:dyDescent="0.2">
      <c r="A51" s="302">
        <v>6</v>
      </c>
      <c r="B51" s="1014"/>
      <c r="C51" s="1015"/>
      <c r="D51" s="1015"/>
      <c r="E51" s="1016"/>
      <c r="F51" s="303"/>
      <c r="G51" s="308"/>
      <c r="H51" s="305"/>
      <c r="I51" s="306"/>
      <c r="J51" s="307"/>
    </row>
    <row r="52" spans="1:10" ht="13.5" thickBot="1" x14ac:dyDescent="0.25">
      <c r="A52" s="309">
        <v>7</v>
      </c>
      <c r="B52" s="990" t="s">
        <v>56</v>
      </c>
      <c r="C52" s="991"/>
      <c r="D52" s="991"/>
      <c r="E52" s="992"/>
      <c r="F52" s="788">
        <f>SUM(F46:F51)</f>
        <v>0</v>
      </c>
      <c r="G52" s="789">
        <f>SUM(G46:G51)</f>
        <v>0</v>
      </c>
      <c r="H52" s="310"/>
      <c r="I52" s="790">
        <f>SUM(I46:I51)</f>
        <v>0</v>
      </c>
      <c r="J52" s="790">
        <f>SUM(J46:J51)</f>
        <v>0</v>
      </c>
    </row>
    <row r="53" spans="1:10" ht="13.5" thickTop="1" x14ac:dyDescent="0.2"/>
    <row r="55" spans="1:10" ht="15.75" x14ac:dyDescent="0.25">
      <c r="A55" s="938" t="s">
        <v>961</v>
      </c>
      <c r="B55" s="939"/>
      <c r="C55" s="939"/>
      <c r="D55" s="939"/>
      <c r="E55" s="939"/>
      <c r="F55" s="939"/>
      <c r="G55" s="939"/>
      <c r="H55" s="939"/>
      <c r="I55" s="940"/>
    </row>
    <row r="56" spans="1:10" ht="15.75" x14ac:dyDescent="0.25">
      <c r="A56" s="941" t="s">
        <v>767</v>
      </c>
      <c r="B56" s="920"/>
      <c r="C56" s="920"/>
      <c r="D56" s="920"/>
      <c r="E56" s="920"/>
      <c r="F56" s="920"/>
      <c r="G56" s="920"/>
      <c r="H56" s="920"/>
      <c r="I56" s="942"/>
    </row>
    <row r="57" spans="1:10" ht="15.75" x14ac:dyDescent="0.25">
      <c r="A57" s="261"/>
      <c r="B57" s="359"/>
      <c r="C57" s="359"/>
      <c r="D57" s="359"/>
      <c r="E57" s="359"/>
      <c r="F57" s="359"/>
      <c r="G57" s="359"/>
      <c r="H57" s="357"/>
      <c r="I57" s="262"/>
    </row>
    <row r="58" spans="1:10" x14ac:dyDescent="0.2">
      <c r="A58" s="179"/>
      <c r="B58" s="165"/>
      <c r="C58" s="160"/>
      <c r="D58" s="160"/>
      <c r="E58" s="160"/>
      <c r="F58" s="160"/>
      <c r="G58" s="160"/>
      <c r="H58" s="177"/>
      <c r="I58" s="263"/>
    </row>
    <row r="59" spans="1:10" x14ac:dyDescent="0.2">
      <c r="A59" s="179"/>
      <c r="B59" s="179"/>
      <c r="C59" s="112"/>
      <c r="D59" s="112"/>
      <c r="E59" s="112"/>
      <c r="F59" s="112"/>
      <c r="G59" s="112"/>
      <c r="H59" s="184"/>
      <c r="I59" s="184"/>
    </row>
    <row r="60" spans="1:10" x14ac:dyDescent="0.2">
      <c r="A60" s="179"/>
      <c r="B60" s="179"/>
      <c r="C60" s="112"/>
      <c r="D60" s="112"/>
      <c r="E60" s="112"/>
      <c r="F60" s="112"/>
      <c r="G60" s="359"/>
      <c r="H60" s="184" t="s">
        <v>573</v>
      </c>
      <c r="I60" s="184" t="s">
        <v>573</v>
      </c>
    </row>
    <row r="61" spans="1:10" x14ac:dyDescent="0.2">
      <c r="A61" s="358" t="s">
        <v>575</v>
      </c>
      <c r="B61" s="943" t="s">
        <v>727</v>
      </c>
      <c r="C61" s="944"/>
      <c r="D61" s="944"/>
      <c r="E61" s="944"/>
      <c r="F61" s="944"/>
      <c r="G61" s="945"/>
      <c r="H61" s="184" t="s">
        <v>728</v>
      </c>
      <c r="I61" s="184" t="s">
        <v>580</v>
      </c>
    </row>
    <row r="62" spans="1:10" x14ac:dyDescent="0.2">
      <c r="A62" s="198" t="s">
        <v>581</v>
      </c>
      <c r="B62" s="935" t="s">
        <v>582</v>
      </c>
      <c r="C62" s="936"/>
      <c r="D62" s="936"/>
      <c r="E62" s="936"/>
      <c r="F62" s="936"/>
      <c r="G62" s="937"/>
      <c r="H62" s="184" t="s">
        <v>583</v>
      </c>
      <c r="I62" s="184" t="s">
        <v>584</v>
      </c>
    </row>
    <row r="63" spans="1:10" x14ac:dyDescent="0.2">
      <c r="A63" s="361">
        <v>1</v>
      </c>
      <c r="B63" s="951"/>
      <c r="C63" s="946"/>
      <c r="D63" s="946"/>
      <c r="E63" s="946"/>
      <c r="F63" s="946"/>
      <c r="G63" s="952"/>
      <c r="H63" s="267"/>
      <c r="I63" s="267"/>
    </row>
    <row r="64" spans="1:10" x14ac:dyDescent="0.2">
      <c r="A64" s="360">
        <f>SUM(A63+1)</f>
        <v>2</v>
      </c>
      <c r="B64" s="951"/>
      <c r="C64" s="946"/>
      <c r="D64" s="946"/>
      <c r="E64" s="946"/>
      <c r="F64" s="946"/>
      <c r="G64" s="952"/>
      <c r="H64" s="267"/>
      <c r="I64" s="267"/>
    </row>
    <row r="65" spans="1:9" x14ac:dyDescent="0.2">
      <c r="A65" s="360">
        <f>SUM(A64+1)</f>
        <v>3</v>
      </c>
      <c r="B65" s="951"/>
      <c r="C65" s="946"/>
      <c r="D65" s="946"/>
      <c r="E65" s="946"/>
      <c r="F65" s="946"/>
      <c r="G65" s="952"/>
      <c r="H65" s="267"/>
      <c r="I65" s="267"/>
    </row>
    <row r="66" spans="1:9" x14ac:dyDescent="0.2">
      <c r="A66" s="360">
        <f>SUM(A65+1)</f>
        <v>4</v>
      </c>
      <c r="B66" s="951"/>
      <c r="C66" s="946"/>
      <c r="D66" s="946"/>
      <c r="E66" s="946"/>
      <c r="F66" s="946"/>
      <c r="G66" s="952"/>
      <c r="H66" s="267"/>
      <c r="I66" s="267"/>
    </row>
    <row r="67" spans="1:9" ht="13.5" thickBot="1" x14ac:dyDescent="0.25">
      <c r="A67" s="107">
        <f>SUM(A66+1)</f>
        <v>5</v>
      </c>
      <c r="B67" s="948" t="s">
        <v>56</v>
      </c>
      <c r="C67" s="949"/>
      <c r="D67" s="949"/>
      <c r="E67" s="949"/>
      <c r="F67" s="949"/>
      <c r="G67" s="950"/>
      <c r="H67" s="762">
        <f>SUM(H63:H66)</f>
        <v>0</v>
      </c>
      <c r="I67" s="762">
        <f>SUM(I63:I66)</f>
        <v>0</v>
      </c>
    </row>
    <row r="68" spans="1:9" ht="13.5" thickTop="1" x14ac:dyDescent="0.2"/>
  </sheetData>
  <sheetProtection sheet="1" objects="1" scenarios="1"/>
  <mergeCells count="28">
    <mergeCell ref="B61:G61"/>
    <mergeCell ref="B62:G62"/>
    <mergeCell ref="B67:G67"/>
    <mergeCell ref="A55:I55"/>
    <mergeCell ref="A56:I56"/>
    <mergeCell ref="B63:G63"/>
    <mergeCell ref="B64:G64"/>
    <mergeCell ref="B65:G65"/>
    <mergeCell ref="B66:G66"/>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A1:G1"/>
    <mergeCell ref="A2:G2"/>
    <mergeCell ref="A3:G3"/>
    <mergeCell ref="B6:F6"/>
    <mergeCell ref="B7:F7"/>
  </mergeCells>
  <phoneticPr fontId="0" type="noConversion"/>
  <printOptions horizontalCentered="1"/>
  <pageMargins left="0.5" right="0.5" top="1" bottom="0.75" header="0.5" footer="0.5"/>
  <pageSetup scale="76"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5"/>
  <sheetViews>
    <sheetView zoomScaleNormal="100" workbookViewId="0">
      <selection activeCell="K1" sqref="K1"/>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11" ht="15.75" x14ac:dyDescent="0.25">
      <c r="A1" s="993" t="s">
        <v>962</v>
      </c>
      <c r="B1" s="994"/>
      <c r="C1" s="994"/>
      <c r="D1" s="994"/>
      <c r="E1" s="994"/>
      <c r="F1" s="994"/>
      <c r="G1" s="994"/>
      <c r="H1" s="994"/>
      <c r="I1" s="995"/>
      <c r="K1" s="791"/>
    </row>
    <row r="2" spans="1:11" ht="15.75" x14ac:dyDescent="0.25">
      <c r="A2" s="996" t="s">
        <v>844</v>
      </c>
      <c r="B2" s="997"/>
      <c r="C2" s="997"/>
      <c r="D2" s="997"/>
      <c r="E2" s="997"/>
      <c r="F2" s="997"/>
      <c r="G2" s="997"/>
      <c r="H2" s="997"/>
      <c r="I2" s="998"/>
    </row>
    <row r="3" spans="1:11" x14ac:dyDescent="0.2">
      <c r="A3" s="390"/>
      <c r="B3" s="391"/>
      <c r="C3" s="391"/>
      <c r="D3" s="391"/>
      <c r="E3" s="391"/>
      <c r="F3" s="391"/>
      <c r="G3" s="391"/>
      <c r="H3" s="391"/>
      <c r="I3" s="392"/>
    </row>
    <row r="4" spans="1:11" x14ac:dyDescent="0.2">
      <c r="A4" s="393"/>
      <c r="B4" s="394"/>
      <c r="C4" s="395" t="s">
        <v>50</v>
      </c>
      <c r="D4" s="396" t="s">
        <v>50</v>
      </c>
      <c r="E4" s="397" t="s">
        <v>573</v>
      </c>
      <c r="F4" s="396" t="s">
        <v>573</v>
      </c>
      <c r="G4" s="395" t="s">
        <v>742</v>
      </c>
      <c r="H4" s="396" t="s">
        <v>181</v>
      </c>
      <c r="I4" s="395" t="s">
        <v>182</v>
      </c>
    </row>
    <row r="5" spans="1:11" x14ac:dyDescent="0.2">
      <c r="A5" s="395" t="s">
        <v>575</v>
      </c>
      <c r="B5" s="398" t="s">
        <v>185</v>
      </c>
      <c r="C5" s="399" t="s">
        <v>95</v>
      </c>
      <c r="D5" s="396" t="s">
        <v>183</v>
      </c>
      <c r="E5" s="395" t="s">
        <v>42</v>
      </c>
      <c r="F5" s="396" t="s">
        <v>580</v>
      </c>
      <c r="G5" s="395" t="s">
        <v>184</v>
      </c>
      <c r="H5" s="396" t="s">
        <v>578</v>
      </c>
      <c r="I5" s="395" t="s">
        <v>578</v>
      </c>
    </row>
    <row r="6" spans="1:11" ht="13.5" thickBot="1" x14ac:dyDescent="0.25">
      <c r="A6" s="400" t="s">
        <v>581</v>
      </c>
      <c r="B6" s="401" t="s">
        <v>841</v>
      </c>
      <c r="C6" s="400" t="s">
        <v>842</v>
      </c>
      <c r="D6" s="401" t="s">
        <v>584</v>
      </c>
      <c r="E6" s="400" t="s">
        <v>585</v>
      </c>
      <c r="F6" s="401" t="s">
        <v>586</v>
      </c>
      <c r="G6" s="400" t="s">
        <v>587</v>
      </c>
      <c r="H6" s="401" t="s">
        <v>87</v>
      </c>
      <c r="I6" s="400" t="s">
        <v>88</v>
      </c>
    </row>
    <row r="7" spans="1:11" x14ac:dyDescent="0.2">
      <c r="A7" s="402">
        <v>1</v>
      </c>
      <c r="B7" s="403"/>
      <c r="C7" s="404"/>
      <c r="D7" s="405"/>
      <c r="E7" s="406"/>
      <c r="F7" s="407"/>
      <c r="G7" s="408"/>
      <c r="H7" s="407"/>
      <c r="I7" s="409"/>
    </row>
    <row r="8" spans="1:11" x14ac:dyDescent="0.2">
      <c r="A8" s="402">
        <v>2</v>
      </c>
      <c r="B8" s="410"/>
      <c r="C8" s="404"/>
      <c r="D8" s="411"/>
      <c r="E8" s="412"/>
      <c r="F8" s="407"/>
      <c r="G8" s="408"/>
      <c r="H8" s="407"/>
      <c r="I8" s="409"/>
    </row>
    <row r="9" spans="1:11" x14ac:dyDescent="0.2">
      <c r="A9" s="402">
        <v>3</v>
      </c>
      <c r="B9" s="410"/>
      <c r="C9" s="404"/>
      <c r="D9" s="411"/>
      <c r="E9" s="412"/>
      <c r="F9" s="407"/>
      <c r="G9" s="408"/>
      <c r="H9" s="407"/>
      <c r="I9" s="409"/>
    </row>
    <row r="10" spans="1:11" x14ac:dyDescent="0.2">
      <c r="A10" s="402">
        <v>4</v>
      </c>
      <c r="B10" s="410"/>
      <c r="C10" s="404"/>
      <c r="D10" s="411"/>
      <c r="E10" s="412"/>
      <c r="F10" s="407"/>
      <c r="G10" s="408"/>
      <c r="H10" s="407"/>
      <c r="I10" s="409"/>
    </row>
    <row r="11" spans="1:11" x14ac:dyDescent="0.2">
      <c r="A11" s="402">
        <v>5</v>
      </c>
      <c r="B11" s="403"/>
      <c r="C11" s="413"/>
      <c r="D11" s="414"/>
      <c r="E11" s="415"/>
      <c r="F11" s="407"/>
      <c r="G11" s="416"/>
      <c r="H11" s="407"/>
      <c r="I11" s="409"/>
    </row>
    <row r="12" spans="1:11" x14ac:dyDescent="0.2">
      <c r="A12" s="402">
        <v>6</v>
      </c>
      <c r="B12" s="403"/>
      <c r="C12" s="404"/>
      <c r="D12" s="414"/>
      <c r="E12" s="415"/>
      <c r="F12" s="407"/>
      <c r="G12" s="416"/>
      <c r="H12" s="407"/>
      <c r="I12" s="409"/>
    </row>
    <row r="13" spans="1:11" x14ac:dyDescent="0.2">
      <c r="A13" s="402">
        <v>7</v>
      </c>
      <c r="B13" s="403"/>
      <c r="C13" s="413"/>
      <c r="D13" s="417"/>
      <c r="E13" s="409"/>
      <c r="F13" s="418"/>
      <c r="G13" s="416"/>
      <c r="H13" s="418"/>
      <c r="I13" s="409"/>
    </row>
    <row r="14" spans="1:11" ht="13.5" thickBot="1" x14ac:dyDescent="0.25">
      <c r="A14" s="402">
        <v>8</v>
      </c>
      <c r="B14" s="999" t="s">
        <v>56</v>
      </c>
      <c r="C14" s="1000"/>
      <c r="D14" s="1001"/>
      <c r="E14" s="786">
        <f>SUM(E7:E13)</f>
        <v>0</v>
      </c>
      <c r="F14" s="787">
        <f>SUM(F7:F13)</f>
        <v>0</v>
      </c>
      <c r="G14" s="455"/>
      <c r="H14" s="787">
        <f>SUM(H7:H13)</f>
        <v>0</v>
      </c>
      <c r="I14" s="787">
        <f>SUM(I7:I13)</f>
        <v>0</v>
      </c>
    </row>
    <row r="15" spans="1:11" ht="13.5" thickTop="1" x14ac:dyDescent="0.2"/>
    <row r="17" spans="1:9" ht="15.75" x14ac:dyDescent="0.25">
      <c r="A17" s="938" t="s">
        <v>963</v>
      </c>
      <c r="B17" s="939"/>
      <c r="C17" s="939"/>
      <c r="D17" s="939"/>
      <c r="E17" s="939"/>
      <c r="F17" s="939"/>
      <c r="G17" s="939"/>
      <c r="H17" s="939"/>
      <c r="I17" s="940"/>
    </row>
    <row r="18" spans="1:9" ht="15.75" x14ac:dyDescent="0.25">
      <c r="A18" s="941" t="s">
        <v>768</v>
      </c>
      <c r="B18" s="920"/>
      <c r="C18" s="920"/>
      <c r="D18" s="920"/>
      <c r="E18" s="920"/>
      <c r="F18" s="920"/>
      <c r="G18" s="920"/>
      <c r="H18" s="920"/>
      <c r="I18" s="942"/>
    </row>
    <row r="19" spans="1:9" ht="15.75" x14ac:dyDescent="0.25">
      <c r="A19" s="261"/>
      <c r="B19" s="359"/>
      <c r="C19" s="359"/>
      <c r="D19" s="359"/>
      <c r="E19" s="359"/>
      <c r="F19" s="359"/>
      <c r="G19" s="359"/>
      <c r="H19" s="357"/>
      <c r="I19" s="262"/>
    </row>
    <row r="20" spans="1:9" x14ac:dyDescent="0.2">
      <c r="A20" s="179"/>
      <c r="B20" s="165"/>
      <c r="C20" s="160"/>
      <c r="D20" s="160"/>
      <c r="E20" s="160"/>
      <c r="F20" s="160"/>
      <c r="G20" s="160"/>
      <c r="H20" s="177"/>
      <c r="I20" s="263"/>
    </row>
    <row r="21" spans="1:9" x14ac:dyDescent="0.2">
      <c r="A21" s="179"/>
      <c r="B21" s="179"/>
      <c r="C21" s="112"/>
      <c r="D21" s="112"/>
      <c r="E21" s="112"/>
      <c r="F21" s="112"/>
      <c r="G21" s="112"/>
      <c r="H21" s="184"/>
      <c r="I21" s="184"/>
    </row>
    <row r="22" spans="1:9" x14ac:dyDescent="0.2">
      <c r="A22" s="179"/>
      <c r="B22" s="179"/>
      <c r="C22" s="112"/>
      <c r="D22" s="112"/>
      <c r="E22" s="112"/>
      <c r="F22" s="112"/>
      <c r="G22" s="359"/>
      <c r="H22" s="184" t="s">
        <v>573</v>
      </c>
      <c r="I22" s="184" t="s">
        <v>573</v>
      </c>
    </row>
    <row r="23" spans="1:9" x14ac:dyDescent="0.2">
      <c r="A23" s="358" t="s">
        <v>575</v>
      </c>
      <c r="B23" s="943" t="s">
        <v>727</v>
      </c>
      <c r="C23" s="944"/>
      <c r="D23" s="944"/>
      <c r="E23" s="944"/>
      <c r="F23" s="944"/>
      <c r="G23" s="945"/>
      <c r="H23" s="184" t="s">
        <v>728</v>
      </c>
      <c r="I23" s="184" t="s">
        <v>580</v>
      </c>
    </row>
    <row r="24" spans="1:9" x14ac:dyDescent="0.2">
      <c r="A24" s="198" t="s">
        <v>581</v>
      </c>
      <c r="B24" s="935" t="s">
        <v>582</v>
      </c>
      <c r="C24" s="936"/>
      <c r="D24" s="936"/>
      <c r="E24" s="936"/>
      <c r="F24" s="936"/>
      <c r="G24" s="937"/>
      <c r="H24" s="184" t="s">
        <v>583</v>
      </c>
      <c r="I24" s="184" t="s">
        <v>584</v>
      </c>
    </row>
    <row r="25" spans="1:9" x14ac:dyDescent="0.2">
      <c r="A25" s="361">
        <v>1</v>
      </c>
      <c r="B25" s="951"/>
      <c r="C25" s="946"/>
      <c r="D25" s="946"/>
      <c r="E25" s="946"/>
      <c r="F25" s="946"/>
      <c r="G25" s="952"/>
      <c r="H25" s="267"/>
      <c r="I25" s="267"/>
    </row>
    <row r="26" spans="1:9" x14ac:dyDescent="0.2">
      <c r="A26" s="360">
        <f>SUM(A25+1)</f>
        <v>2</v>
      </c>
      <c r="B26" s="951"/>
      <c r="C26" s="946"/>
      <c r="D26" s="946"/>
      <c r="E26" s="946"/>
      <c r="F26" s="946"/>
      <c r="G26" s="952"/>
      <c r="H26" s="267"/>
      <c r="I26" s="267"/>
    </row>
    <row r="27" spans="1:9" x14ac:dyDescent="0.2">
      <c r="A27" s="360">
        <f>SUM(A26+1)</f>
        <v>3</v>
      </c>
      <c r="B27" s="951"/>
      <c r="C27" s="946"/>
      <c r="D27" s="946"/>
      <c r="E27" s="946"/>
      <c r="F27" s="946"/>
      <c r="G27" s="952"/>
      <c r="H27" s="267"/>
      <c r="I27" s="267"/>
    </row>
    <row r="28" spans="1:9" x14ac:dyDescent="0.2">
      <c r="A28" s="360">
        <f>SUM(A27+1)</f>
        <v>4</v>
      </c>
      <c r="B28" s="951"/>
      <c r="C28" s="946"/>
      <c r="D28" s="946"/>
      <c r="E28" s="946"/>
      <c r="F28" s="946"/>
      <c r="G28" s="952"/>
      <c r="H28" s="267"/>
      <c r="I28" s="267"/>
    </row>
    <row r="29" spans="1:9" ht="13.5" thickBot="1" x14ac:dyDescent="0.25">
      <c r="A29" s="107">
        <f>SUM(A28+1)</f>
        <v>5</v>
      </c>
      <c r="B29" s="948" t="s">
        <v>56</v>
      </c>
      <c r="C29" s="949"/>
      <c r="D29" s="949"/>
      <c r="E29" s="949"/>
      <c r="F29" s="949"/>
      <c r="G29" s="950"/>
      <c r="H29" s="762">
        <f>SUM(H25:H28)</f>
        <v>0</v>
      </c>
      <c r="I29" s="762">
        <f>SUM(I25:I28)</f>
        <v>0</v>
      </c>
    </row>
    <row r="30" spans="1:9" ht="13.5" thickTop="1" x14ac:dyDescent="0.2"/>
    <row r="32" spans="1:9" ht="15.75" x14ac:dyDescent="0.25">
      <c r="A32" s="938" t="s">
        <v>964</v>
      </c>
      <c r="B32" s="939"/>
      <c r="C32" s="939"/>
      <c r="D32" s="939"/>
      <c r="E32" s="939"/>
      <c r="F32" s="939"/>
      <c r="G32" s="939"/>
      <c r="H32" s="939"/>
      <c r="I32" s="940"/>
    </row>
    <row r="33" spans="1:9" ht="15.75" x14ac:dyDescent="0.25">
      <c r="A33" s="941" t="s">
        <v>770</v>
      </c>
      <c r="B33" s="920"/>
      <c r="C33" s="920"/>
      <c r="D33" s="920"/>
      <c r="E33" s="920"/>
      <c r="F33" s="920"/>
      <c r="G33" s="920"/>
      <c r="H33" s="920"/>
      <c r="I33" s="942"/>
    </row>
    <row r="34" spans="1:9" ht="15.75" x14ac:dyDescent="0.25">
      <c r="A34" s="261"/>
      <c r="B34" s="359"/>
      <c r="C34" s="359"/>
      <c r="D34" s="359"/>
      <c r="E34" s="359"/>
      <c r="F34" s="359"/>
      <c r="G34" s="359"/>
      <c r="H34" s="357"/>
      <c r="I34" s="262"/>
    </row>
    <row r="35" spans="1:9" x14ac:dyDescent="0.2">
      <c r="A35" s="179"/>
      <c r="B35" s="165"/>
      <c r="C35" s="160"/>
      <c r="D35" s="160"/>
      <c r="E35" s="160"/>
      <c r="F35" s="160"/>
      <c r="G35" s="160"/>
      <c r="H35" s="177"/>
      <c r="I35" s="263"/>
    </row>
    <row r="36" spans="1:9" x14ac:dyDescent="0.2">
      <c r="A36" s="179"/>
      <c r="B36" s="179"/>
      <c r="C36" s="112"/>
      <c r="D36" s="112"/>
      <c r="E36" s="112"/>
      <c r="F36" s="112"/>
      <c r="G36" s="112"/>
      <c r="H36" s="184"/>
      <c r="I36" s="184"/>
    </row>
    <row r="37" spans="1:9" x14ac:dyDescent="0.2">
      <c r="A37" s="179"/>
      <c r="B37" s="179"/>
      <c r="C37" s="112"/>
      <c r="D37" s="112"/>
      <c r="E37" s="112"/>
      <c r="F37" s="112"/>
      <c r="G37" s="359"/>
      <c r="H37" s="184" t="s">
        <v>573</v>
      </c>
      <c r="I37" s="184" t="s">
        <v>573</v>
      </c>
    </row>
    <row r="38" spans="1:9" x14ac:dyDescent="0.2">
      <c r="A38" s="358" t="s">
        <v>575</v>
      </c>
      <c r="B38" s="943" t="s">
        <v>727</v>
      </c>
      <c r="C38" s="944"/>
      <c r="D38" s="944"/>
      <c r="E38" s="944"/>
      <c r="F38" s="944"/>
      <c r="G38" s="945"/>
      <c r="H38" s="184" t="s">
        <v>728</v>
      </c>
      <c r="I38" s="184" t="s">
        <v>580</v>
      </c>
    </row>
    <row r="39" spans="1:9" x14ac:dyDescent="0.2">
      <c r="A39" s="198" t="s">
        <v>581</v>
      </c>
      <c r="B39" s="935" t="s">
        <v>582</v>
      </c>
      <c r="C39" s="936"/>
      <c r="D39" s="936"/>
      <c r="E39" s="936"/>
      <c r="F39" s="936"/>
      <c r="G39" s="937"/>
      <c r="H39" s="184" t="s">
        <v>583</v>
      </c>
      <c r="I39" s="184" t="s">
        <v>584</v>
      </c>
    </row>
    <row r="40" spans="1:9" x14ac:dyDescent="0.2">
      <c r="A40" s="361">
        <v>1</v>
      </c>
      <c r="B40" s="951"/>
      <c r="C40" s="946"/>
      <c r="D40" s="946"/>
      <c r="E40" s="946"/>
      <c r="F40" s="946"/>
      <c r="G40" s="952"/>
      <c r="H40" s="267"/>
      <c r="I40" s="267"/>
    </row>
    <row r="41" spans="1:9" x14ac:dyDescent="0.2">
      <c r="A41" s="360">
        <f>SUM(A40+1)</f>
        <v>2</v>
      </c>
      <c r="B41" s="951"/>
      <c r="C41" s="946"/>
      <c r="D41" s="946"/>
      <c r="E41" s="946"/>
      <c r="F41" s="946"/>
      <c r="G41" s="952"/>
      <c r="H41" s="267"/>
      <c r="I41" s="267"/>
    </row>
    <row r="42" spans="1:9" x14ac:dyDescent="0.2">
      <c r="A42" s="360">
        <f>SUM(A41+1)</f>
        <v>3</v>
      </c>
      <c r="B42" s="951"/>
      <c r="C42" s="946"/>
      <c r="D42" s="946"/>
      <c r="E42" s="946"/>
      <c r="F42" s="946"/>
      <c r="G42" s="952"/>
      <c r="H42" s="267"/>
      <c r="I42" s="267"/>
    </row>
    <row r="43" spans="1:9" x14ac:dyDescent="0.2">
      <c r="A43" s="360">
        <f>SUM(A42+1)</f>
        <v>4</v>
      </c>
      <c r="B43" s="951"/>
      <c r="C43" s="946"/>
      <c r="D43" s="946"/>
      <c r="E43" s="946"/>
      <c r="F43" s="946"/>
      <c r="G43" s="952"/>
      <c r="H43" s="267"/>
      <c r="I43" s="267"/>
    </row>
    <row r="44" spans="1:9" ht="13.5" thickBot="1" x14ac:dyDescent="0.25">
      <c r="A44" s="107">
        <f>SUM(A43+1)</f>
        <v>5</v>
      </c>
      <c r="B44" s="948" t="s">
        <v>56</v>
      </c>
      <c r="C44" s="949"/>
      <c r="D44" s="949"/>
      <c r="E44" s="949"/>
      <c r="F44" s="949"/>
      <c r="G44" s="950"/>
      <c r="H44" s="762">
        <f>SUM(H40:H43)</f>
        <v>0</v>
      </c>
      <c r="I44" s="762">
        <f>SUM(I40:I43)</f>
        <v>0</v>
      </c>
    </row>
    <row r="45" spans="1:9" ht="13.5" thickTop="1" x14ac:dyDescent="0.2"/>
  </sheetData>
  <sheetProtection sheet="1" objects="1" scenarios="1"/>
  <mergeCells count="21">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 ref="B41:G41"/>
    <mergeCell ref="B42:G42"/>
    <mergeCell ref="B43:G43"/>
    <mergeCell ref="B38:G38"/>
    <mergeCell ref="B39:G39"/>
  </mergeCells>
  <printOptions horizontalCentered="1"/>
  <pageMargins left="0.5" right="0.5" top="1" bottom="0.75" header="0.5" footer="0.5"/>
  <pageSetup scale="86"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3"/>
  <sheetViews>
    <sheetView zoomScaleNormal="100" workbookViewId="0">
      <selection activeCell="K1" sqref="K1"/>
    </sheetView>
  </sheetViews>
  <sheetFormatPr defaultRowHeight="12.75" x14ac:dyDescent="0.2"/>
  <cols>
    <col min="6" max="6" width="9.140625" customWidth="1"/>
    <col min="7" max="7" width="18.140625" customWidth="1"/>
    <col min="8" max="9" width="16.42578125" customWidth="1"/>
  </cols>
  <sheetData>
    <row r="1" spans="1:9" ht="15.75" x14ac:dyDescent="0.25">
      <c r="A1" s="938" t="s">
        <v>965</v>
      </c>
      <c r="B1" s="939"/>
      <c r="C1" s="939"/>
      <c r="D1" s="939"/>
      <c r="E1" s="939"/>
      <c r="F1" s="939"/>
      <c r="G1" s="939"/>
      <c r="H1" s="939"/>
      <c r="I1" s="940"/>
    </row>
    <row r="2" spans="1:9" ht="15.75" x14ac:dyDescent="0.25">
      <c r="A2" s="941" t="s">
        <v>771</v>
      </c>
      <c r="B2" s="920"/>
      <c r="C2" s="920"/>
      <c r="D2" s="920"/>
      <c r="E2" s="920"/>
      <c r="F2" s="920"/>
      <c r="G2" s="920"/>
      <c r="H2" s="920"/>
      <c r="I2" s="942"/>
    </row>
    <row r="3" spans="1:9" ht="15.75" x14ac:dyDescent="0.25">
      <c r="A3" s="261"/>
      <c r="B3" s="378"/>
      <c r="C3" s="378"/>
      <c r="D3" s="378"/>
      <c r="E3" s="378"/>
      <c r="F3" s="378"/>
      <c r="G3" s="378"/>
      <c r="H3" s="376"/>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78"/>
      <c r="H6" s="184" t="s">
        <v>573</v>
      </c>
      <c r="I6" s="184" t="s">
        <v>573</v>
      </c>
    </row>
    <row r="7" spans="1:9" x14ac:dyDescent="0.2">
      <c r="A7" s="377" t="s">
        <v>575</v>
      </c>
      <c r="B7" s="943" t="s">
        <v>727</v>
      </c>
      <c r="C7" s="944"/>
      <c r="D7" s="944"/>
      <c r="E7" s="944"/>
      <c r="F7" s="944"/>
      <c r="G7" s="945"/>
      <c r="H7" s="184" t="s">
        <v>728</v>
      </c>
      <c r="I7" s="184" t="s">
        <v>580</v>
      </c>
    </row>
    <row r="8" spans="1:9" x14ac:dyDescent="0.2">
      <c r="A8" s="198" t="s">
        <v>581</v>
      </c>
      <c r="B8" s="935" t="s">
        <v>582</v>
      </c>
      <c r="C8" s="936"/>
      <c r="D8" s="936"/>
      <c r="E8" s="936"/>
      <c r="F8" s="936"/>
      <c r="G8" s="937"/>
      <c r="H8" s="184" t="s">
        <v>583</v>
      </c>
      <c r="I8" s="184" t="s">
        <v>584</v>
      </c>
    </row>
    <row r="9" spans="1:9" x14ac:dyDescent="0.2">
      <c r="A9" s="380">
        <v>1</v>
      </c>
      <c r="B9" s="365" t="s">
        <v>845</v>
      </c>
      <c r="C9" s="366"/>
      <c r="D9" s="366"/>
      <c r="E9" s="366"/>
      <c r="F9" s="366"/>
      <c r="G9" s="367"/>
      <c r="H9" s="267"/>
      <c r="I9" s="267"/>
    </row>
    <row r="10" spans="1:9" x14ac:dyDescent="0.2">
      <c r="A10" s="379">
        <f>SUM(A9+1)</f>
        <v>2</v>
      </c>
      <c r="B10" s="365" t="s">
        <v>846</v>
      </c>
      <c r="C10" s="366"/>
      <c r="D10" s="366"/>
      <c r="E10" s="366"/>
      <c r="F10" s="366"/>
      <c r="G10" s="367"/>
      <c r="H10" s="267"/>
      <c r="I10" s="267"/>
    </row>
    <row r="11" spans="1:9" x14ac:dyDescent="0.2">
      <c r="A11" s="379">
        <f>SUM(A10+1)</f>
        <v>3</v>
      </c>
      <c r="B11" s="365" t="s">
        <v>847</v>
      </c>
      <c r="C11" s="366"/>
      <c r="D11" s="366"/>
      <c r="E11" s="366"/>
      <c r="F11" s="366"/>
      <c r="G11" s="367"/>
      <c r="H11" s="267"/>
      <c r="I11" s="267"/>
    </row>
    <row r="12" spans="1:9" x14ac:dyDescent="0.2">
      <c r="A12" s="379">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966</v>
      </c>
      <c r="B16" s="939"/>
      <c r="C16" s="939"/>
      <c r="D16" s="939"/>
      <c r="E16" s="939"/>
      <c r="F16" s="939"/>
      <c r="G16" s="939"/>
      <c r="H16" s="939"/>
      <c r="I16" s="940"/>
    </row>
    <row r="17" spans="1:9" ht="15.75" x14ac:dyDescent="0.25">
      <c r="A17" s="941" t="s">
        <v>772</v>
      </c>
      <c r="B17" s="920"/>
      <c r="C17" s="920"/>
      <c r="D17" s="920"/>
      <c r="E17" s="920"/>
      <c r="F17" s="920"/>
      <c r="G17" s="920"/>
      <c r="H17" s="920"/>
      <c r="I17" s="942"/>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3" t="s">
        <v>727</v>
      </c>
      <c r="C22" s="944"/>
      <c r="D22" s="944"/>
      <c r="E22" s="944"/>
      <c r="F22" s="944"/>
      <c r="G22" s="945"/>
      <c r="H22" s="184" t="s">
        <v>728</v>
      </c>
      <c r="I22" s="184" t="s">
        <v>580</v>
      </c>
    </row>
    <row r="23" spans="1:9" x14ac:dyDescent="0.2">
      <c r="A23" s="198" t="s">
        <v>581</v>
      </c>
      <c r="B23" s="935" t="s">
        <v>582</v>
      </c>
      <c r="C23" s="936"/>
      <c r="D23" s="936"/>
      <c r="E23" s="936"/>
      <c r="F23" s="936"/>
      <c r="G23" s="937"/>
      <c r="H23" s="184" t="s">
        <v>583</v>
      </c>
      <c r="I23" s="184" t="s">
        <v>584</v>
      </c>
    </row>
    <row r="24" spans="1:9" x14ac:dyDescent="0.2">
      <c r="A24" s="361">
        <v>1</v>
      </c>
      <c r="B24" s="951"/>
      <c r="C24" s="946"/>
      <c r="D24" s="946"/>
      <c r="E24" s="946"/>
      <c r="F24" s="946"/>
      <c r="G24" s="952"/>
      <c r="H24" s="267"/>
      <c r="I24" s="267"/>
    </row>
    <row r="25" spans="1:9" x14ac:dyDescent="0.2">
      <c r="A25" s="360">
        <f>SUM(A24+1)</f>
        <v>2</v>
      </c>
      <c r="B25" s="951"/>
      <c r="C25" s="946"/>
      <c r="D25" s="946"/>
      <c r="E25" s="946"/>
      <c r="F25" s="946"/>
      <c r="G25" s="952"/>
      <c r="H25" s="267"/>
      <c r="I25" s="267"/>
    </row>
    <row r="26" spans="1:9" x14ac:dyDescent="0.2">
      <c r="A26" s="360">
        <f>SUM(A25+1)</f>
        <v>3</v>
      </c>
      <c r="B26" s="951"/>
      <c r="C26" s="946"/>
      <c r="D26" s="946"/>
      <c r="E26" s="946"/>
      <c r="F26" s="946"/>
      <c r="G26" s="952"/>
      <c r="H26" s="267"/>
      <c r="I26" s="267"/>
    </row>
    <row r="27" spans="1:9" x14ac:dyDescent="0.2">
      <c r="A27" s="3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967</v>
      </c>
      <c r="B31" s="939"/>
      <c r="C31" s="939"/>
      <c r="D31" s="939"/>
      <c r="E31" s="939"/>
      <c r="F31" s="939"/>
      <c r="G31" s="939"/>
      <c r="H31" s="939"/>
      <c r="I31" s="940"/>
    </row>
    <row r="32" spans="1:9" ht="15.75" x14ac:dyDescent="0.25">
      <c r="A32" s="941" t="s">
        <v>993</v>
      </c>
      <c r="B32" s="920"/>
      <c r="C32" s="920"/>
      <c r="D32" s="920"/>
      <c r="E32" s="920"/>
      <c r="F32" s="920"/>
      <c r="G32" s="920"/>
      <c r="H32" s="920"/>
      <c r="I32" s="942"/>
    </row>
    <row r="33" spans="1:10" x14ac:dyDescent="0.2">
      <c r="A33" s="172"/>
      <c r="B33" s="112"/>
      <c r="C33" s="112"/>
      <c r="D33" s="112"/>
      <c r="E33" s="112"/>
      <c r="F33" s="437"/>
      <c r="G33" s="437"/>
      <c r="H33" s="112"/>
      <c r="I33" s="130"/>
    </row>
    <row r="34" spans="1:10" x14ac:dyDescent="0.2">
      <c r="A34" s="159"/>
      <c r="B34" s="165"/>
      <c r="C34" s="160"/>
      <c r="D34" s="160"/>
      <c r="E34" s="160"/>
      <c r="F34" s="462"/>
      <c r="G34" s="462"/>
      <c r="H34" s="166"/>
      <c r="I34" s="160"/>
      <c r="J34" s="255"/>
    </row>
    <row r="35" spans="1:10" x14ac:dyDescent="0.2">
      <c r="A35" s="185" t="s">
        <v>575</v>
      </c>
      <c r="B35" s="443"/>
      <c r="C35" s="444"/>
      <c r="D35" s="444"/>
      <c r="E35" s="444"/>
      <c r="F35" s="437"/>
      <c r="G35" s="437"/>
      <c r="H35" s="132"/>
      <c r="I35" s="444" t="s">
        <v>553</v>
      </c>
      <c r="J35" s="255"/>
    </row>
    <row r="36" spans="1:10" x14ac:dyDescent="0.2">
      <c r="A36" s="463" t="s">
        <v>581</v>
      </c>
      <c r="B36" s="222" t="s">
        <v>582</v>
      </c>
      <c r="C36" s="212"/>
      <c r="D36" s="212"/>
      <c r="E36" s="212"/>
      <c r="F36" s="212"/>
      <c r="G36" s="212"/>
      <c r="H36" s="448"/>
      <c r="I36" s="441" t="s">
        <v>583</v>
      </c>
      <c r="J36" s="255"/>
    </row>
    <row r="37" spans="1:10" x14ac:dyDescent="0.2">
      <c r="A37" s="171">
        <v>1</v>
      </c>
      <c r="B37" s="451" t="s">
        <v>105</v>
      </c>
      <c r="C37" s="439"/>
      <c r="D37" s="439"/>
      <c r="E37" s="439"/>
      <c r="F37" s="438"/>
      <c r="G37" s="460"/>
      <c r="H37" s="461"/>
      <c r="I37" s="566"/>
    </row>
    <row r="38" spans="1:10" x14ac:dyDescent="0.2">
      <c r="A38" s="173">
        <f t="shared" ref="A38:A52" si="0">SUM(A37+1)</f>
        <v>2</v>
      </c>
      <c r="B38" s="446" t="s">
        <v>188</v>
      </c>
      <c r="C38" s="440"/>
      <c r="D38" s="440"/>
      <c r="E38" s="440"/>
      <c r="F38" s="442"/>
      <c r="G38" s="456"/>
      <c r="H38" s="457"/>
      <c r="I38" s="567"/>
    </row>
    <row r="39" spans="1:10" x14ac:dyDescent="0.2">
      <c r="A39" s="173">
        <f t="shared" si="0"/>
        <v>3</v>
      </c>
      <c r="B39" s="446"/>
      <c r="C39" s="440" t="s">
        <v>613</v>
      </c>
      <c r="D39" s="440"/>
      <c r="E39" s="440"/>
      <c r="F39" s="442"/>
      <c r="G39" s="456"/>
      <c r="H39" s="457"/>
      <c r="I39" s="792">
        <f>SUM(I37:I38)</f>
        <v>0</v>
      </c>
    </row>
    <row r="40" spans="1:10" x14ac:dyDescent="0.2">
      <c r="A40" s="173">
        <f t="shared" si="0"/>
        <v>4</v>
      </c>
      <c r="B40" s="446" t="s">
        <v>189</v>
      </c>
      <c r="C40" s="440"/>
      <c r="D40" s="440"/>
      <c r="E40" s="440"/>
      <c r="F40" s="442"/>
      <c r="G40" s="456"/>
      <c r="H40" s="457"/>
      <c r="I40" s="567"/>
    </row>
    <row r="41" spans="1:10" x14ac:dyDescent="0.2">
      <c r="A41" s="173">
        <f t="shared" si="0"/>
        <v>5</v>
      </c>
      <c r="B41" s="446"/>
      <c r="C41" s="440" t="s">
        <v>190</v>
      </c>
      <c r="D41" s="440"/>
      <c r="E41" s="440"/>
      <c r="F41" s="442"/>
      <c r="G41" s="456"/>
      <c r="H41" s="457"/>
      <c r="I41" s="567"/>
    </row>
    <row r="42" spans="1:10" x14ac:dyDescent="0.2">
      <c r="A42" s="173">
        <f t="shared" si="0"/>
        <v>6</v>
      </c>
      <c r="B42" s="446"/>
      <c r="C42" s="440"/>
      <c r="D42" s="440" t="s">
        <v>191</v>
      </c>
      <c r="E42" s="440"/>
      <c r="F42" s="442"/>
      <c r="G42" s="456"/>
      <c r="H42" s="457"/>
      <c r="I42" s="567"/>
    </row>
    <row r="43" spans="1:10" x14ac:dyDescent="0.2">
      <c r="A43" s="173">
        <f t="shared" si="0"/>
        <v>7</v>
      </c>
      <c r="B43" s="446"/>
      <c r="C43" s="440"/>
      <c r="D43" s="440" t="s">
        <v>192</v>
      </c>
      <c r="E43" s="440"/>
      <c r="F43" s="442"/>
      <c r="G43" s="456"/>
      <c r="H43" s="457"/>
      <c r="I43" s="567"/>
    </row>
    <row r="44" spans="1:10" x14ac:dyDescent="0.2">
      <c r="A44" s="173">
        <f t="shared" si="0"/>
        <v>8</v>
      </c>
      <c r="B44" s="446"/>
      <c r="C44" s="440"/>
      <c r="D44" s="440" t="s">
        <v>193</v>
      </c>
      <c r="E44" s="440"/>
      <c r="F44" s="442"/>
      <c r="G44" s="456"/>
      <c r="H44" s="457"/>
      <c r="I44" s="567"/>
    </row>
    <row r="45" spans="1:10" x14ac:dyDescent="0.2">
      <c r="A45" s="173">
        <f t="shared" si="0"/>
        <v>9</v>
      </c>
      <c r="B45" s="446"/>
      <c r="C45" s="440"/>
      <c r="D45" s="440"/>
      <c r="E45" s="440" t="s">
        <v>194</v>
      </c>
      <c r="F45" s="442"/>
      <c r="G45" s="456"/>
      <c r="H45" s="457"/>
      <c r="I45" s="792">
        <f>SUM(I41:I44)</f>
        <v>0</v>
      </c>
    </row>
    <row r="46" spans="1:10" x14ac:dyDescent="0.2">
      <c r="A46" s="173">
        <f t="shared" si="0"/>
        <v>10</v>
      </c>
      <c r="B46" s="446" t="s">
        <v>848</v>
      </c>
      <c r="C46" s="440"/>
      <c r="D46" s="440"/>
      <c r="E46" s="440"/>
      <c r="F46" s="442"/>
      <c r="G46" s="456"/>
      <c r="H46" s="457"/>
      <c r="I46" s="567"/>
    </row>
    <row r="47" spans="1:10" x14ac:dyDescent="0.2">
      <c r="A47" s="173">
        <f t="shared" si="0"/>
        <v>11</v>
      </c>
      <c r="B47" s="446"/>
      <c r="C47" s="440" t="s">
        <v>195</v>
      </c>
      <c r="D47" s="440"/>
      <c r="E47" s="440"/>
      <c r="F47" s="442"/>
      <c r="G47" s="456"/>
      <c r="H47" s="457"/>
      <c r="I47" s="567"/>
    </row>
    <row r="48" spans="1:10" x14ac:dyDescent="0.2">
      <c r="A48" s="173">
        <f t="shared" si="0"/>
        <v>12</v>
      </c>
      <c r="B48" s="446"/>
      <c r="C48" s="440" t="s">
        <v>196</v>
      </c>
      <c r="D48" s="440"/>
      <c r="E48" s="440"/>
      <c r="F48" s="442"/>
      <c r="G48" s="456"/>
      <c r="H48" s="457"/>
      <c r="I48" s="567"/>
    </row>
    <row r="49" spans="1:9" x14ac:dyDescent="0.2">
      <c r="A49" s="173">
        <f t="shared" si="0"/>
        <v>13</v>
      </c>
      <c r="B49" s="446"/>
      <c r="C49" s="440"/>
      <c r="D49" s="440" t="s">
        <v>849</v>
      </c>
      <c r="E49" s="440"/>
      <c r="F49" s="442"/>
      <c r="G49" s="456"/>
      <c r="H49" s="457"/>
      <c r="I49" s="792">
        <f>SUM(I46:I48)</f>
        <v>0</v>
      </c>
    </row>
    <row r="50" spans="1:9" x14ac:dyDescent="0.2">
      <c r="A50" s="173">
        <f t="shared" si="0"/>
        <v>14</v>
      </c>
      <c r="B50" s="446" t="s">
        <v>850</v>
      </c>
      <c r="C50" s="440"/>
      <c r="D50" s="440"/>
      <c r="E50" s="440"/>
      <c r="F50" s="442"/>
      <c r="G50" s="456"/>
      <c r="H50" s="457"/>
      <c r="I50" s="567"/>
    </row>
    <row r="51" spans="1:9" x14ac:dyDescent="0.2">
      <c r="A51" s="173">
        <f t="shared" si="0"/>
        <v>15</v>
      </c>
      <c r="B51" s="446"/>
      <c r="C51" s="440"/>
      <c r="D51" s="440" t="s">
        <v>197</v>
      </c>
      <c r="E51" s="440"/>
      <c r="F51" s="442"/>
      <c r="G51" s="456"/>
      <c r="H51" s="457"/>
      <c r="I51" s="792">
        <f>I45+I49+I50</f>
        <v>0</v>
      </c>
    </row>
    <row r="52" spans="1:9" ht="13.5" thickBot="1" x14ac:dyDescent="0.25">
      <c r="A52" s="175">
        <f t="shared" si="0"/>
        <v>16</v>
      </c>
      <c r="B52" s="449" t="s">
        <v>178</v>
      </c>
      <c r="C52" s="450"/>
      <c r="D52" s="450"/>
      <c r="E52" s="450"/>
      <c r="F52" s="225"/>
      <c r="G52" s="458"/>
      <c r="H52" s="459"/>
      <c r="I52" s="793">
        <f>I39+I51</f>
        <v>0</v>
      </c>
    </row>
    <row r="53" spans="1:9" ht="13.5" thickTop="1" x14ac:dyDescent="0.2"/>
  </sheetData>
  <sheetProtection sheet="1" objects="1" scenarios="1"/>
  <mergeCells count="17">
    <mergeCell ref="A17:I17"/>
    <mergeCell ref="A1:I1"/>
    <mergeCell ref="A2:I2"/>
    <mergeCell ref="B7:G7"/>
    <mergeCell ref="B8:G8"/>
    <mergeCell ref="B13:G13"/>
    <mergeCell ref="A16:I16"/>
    <mergeCell ref="B12:G12"/>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scale="85"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4"/>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968</v>
      </c>
      <c r="B1" s="939"/>
      <c r="C1" s="939"/>
      <c r="D1" s="939"/>
      <c r="E1" s="939"/>
      <c r="F1" s="939"/>
      <c r="G1" s="939"/>
      <c r="H1" s="939"/>
      <c r="I1" s="940"/>
    </row>
    <row r="2" spans="1:9" ht="15.75" x14ac:dyDescent="0.25">
      <c r="A2" s="941" t="s">
        <v>773</v>
      </c>
      <c r="B2" s="920"/>
      <c r="C2" s="920"/>
      <c r="D2" s="920"/>
      <c r="E2" s="920"/>
      <c r="F2" s="920"/>
      <c r="G2" s="920"/>
      <c r="H2" s="920"/>
      <c r="I2" s="942"/>
    </row>
    <row r="3" spans="1:9" ht="15.75" x14ac:dyDescent="0.25">
      <c r="A3" s="261"/>
      <c r="B3" s="359"/>
      <c r="C3" s="359"/>
      <c r="D3" s="359"/>
      <c r="E3" s="359"/>
      <c r="F3" s="359"/>
      <c r="G3" s="359"/>
      <c r="H3" s="357"/>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59"/>
      <c r="H6" s="184" t="s">
        <v>573</v>
      </c>
      <c r="I6" s="184" t="s">
        <v>573</v>
      </c>
    </row>
    <row r="7" spans="1:9" x14ac:dyDescent="0.2">
      <c r="A7" s="358" t="s">
        <v>575</v>
      </c>
      <c r="B7" s="943" t="s">
        <v>727</v>
      </c>
      <c r="C7" s="944"/>
      <c r="D7" s="944"/>
      <c r="E7" s="944"/>
      <c r="F7" s="944"/>
      <c r="G7" s="945"/>
      <c r="H7" s="184" t="s">
        <v>728</v>
      </c>
      <c r="I7" s="184" t="s">
        <v>580</v>
      </c>
    </row>
    <row r="8" spans="1:9" x14ac:dyDescent="0.2">
      <c r="A8" s="198" t="s">
        <v>581</v>
      </c>
      <c r="B8" s="935" t="s">
        <v>582</v>
      </c>
      <c r="C8" s="936"/>
      <c r="D8" s="936"/>
      <c r="E8" s="936"/>
      <c r="F8" s="936"/>
      <c r="G8" s="937"/>
      <c r="H8" s="184" t="s">
        <v>583</v>
      </c>
      <c r="I8" s="184" t="s">
        <v>584</v>
      </c>
    </row>
    <row r="9" spans="1:9" x14ac:dyDescent="0.2">
      <c r="A9" s="361">
        <v>1</v>
      </c>
      <c r="B9" s="951"/>
      <c r="C9" s="946"/>
      <c r="D9" s="946"/>
      <c r="E9" s="946"/>
      <c r="F9" s="946"/>
      <c r="G9" s="952"/>
      <c r="H9" s="267"/>
      <c r="I9" s="267"/>
    </row>
    <row r="10" spans="1:9" x14ac:dyDescent="0.2">
      <c r="A10" s="360">
        <f>SUM(A9+1)</f>
        <v>2</v>
      </c>
      <c r="B10" s="951"/>
      <c r="C10" s="946"/>
      <c r="D10" s="946"/>
      <c r="E10" s="946"/>
      <c r="F10" s="946"/>
      <c r="G10" s="952"/>
      <c r="H10" s="267"/>
      <c r="I10" s="267"/>
    </row>
    <row r="11" spans="1:9" x14ac:dyDescent="0.2">
      <c r="A11" s="360">
        <f>SUM(A10+1)</f>
        <v>3</v>
      </c>
      <c r="B11" s="951"/>
      <c r="C11" s="946"/>
      <c r="D11" s="946"/>
      <c r="E11" s="946"/>
      <c r="F11" s="946"/>
      <c r="G11" s="952"/>
      <c r="H11" s="267"/>
      <c r="I11" s="267"/>
    </row>
    <row r="12" spans="1:9" x14ac:dyDescent="0.2">
      <c r="A12" s="360">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969</v>
      </c>
      <c r="B16" s="939"/>
      <c r="C16" s="939"/>
      <c r="D16" s="939"/>
      <c r="E16" s="939"/>
      <c r="F16" s="939"/>
      <c r="G16" s="939"/>
      <c r="H16" s="939"/>
      <c r="I16" s="940"/>
    </row>
    <row r="17" spans="1:9" ht="15.75" x14ac:dyDescent="0.25">
      <c r="A17" s="941" t="s">
        <v>774</v>
      </c>
      <c r="B17" s="920"/>
      <c r="C17" s="920"/>
      <c r="D17" s="920"/>
      <c r="E17" s="920"/>
      <c r="F17" s="920"/>
      <c r="G17" s="920"/>
      <c r="H17" s="920"/>
      <c r="I17" s="942"/>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3" t="s">
        <v>727</v>
      </c>
      <c r="C22" s="944"/>
      <c r="D22" s="944"/>
      <c r="E22" s="944"/>
      <c r="F22" s="944"/>
      <c r="G22" s="945"/>
      <c r="H22" s="184" t="s">
        <v>728</v>
      </c>
      <c r="I22" s="184" t="s">
        <v>580</v>
      </c>
    </row>
    <row r="23" spans="1:9" x14ac:dyDescent="0.2">
      <c r="A23" s="198" t="s">
        <v>581</v>
      </c>
      <c r="B23" s="935" t="s">
        <v>582</v>
      </c>
      <c r="C23" s="936"/>
      <c r="D23" s="936"/>
      <c r="E23" s="936"/>
      <c r="F23" s="936"/>
      <c r="G23" s="937"/>
      <c r="H23" s="184" t="s">
        <v>583</v>
      </c>
      <c r="I23" s="184" t="s">
        <v>584</v>
      </c>
    </row>
    <row r="24" spans="1:9" x14ac:dyDescent="0.2">
      <c r="A24" s="361">
        <v>1</v>
      </c>
      <c r="B24" s="951"/>
      <c r="C24" s="946"/>
      <c r="D24" s="946"/>
      <c r="E24" s="946"/>
      <c r="F24" s="946"/>
      <c r="G24" s="952"/>
      <c r="H24" s="267"/>
      <c r="I24" s="267"/>
    </row>
    <row r="25" spans="1:9" x14ac:dyDescent="0.2">
      <c r="A25" s="360">
        <f>SUM(A24+1)</f>
        <v>2</v>
      </c>
      <c r="B25" s="951"/>
      <c r="C25" s="946"/>
      <c r="D25" s="946"/>
      <c r="E25" s="946"/>
      <c r="F25" s="946"/>
      <c r="G25" s="952"/>
      <c r="H25" s="267"/>
      <c r="I25" s="267"/>
    </row>
    <row r="26" spans="1:9" x14ac:dyDescent="0.2">
      <c r="A26" s="360">
        <f>SUM(A25+1)</f>
        <v>3</v>
      </c>
      <c r="B26" s="951"/>
      <c r="C26" s="946"/>
      <c r="D26" s="946"/>
      <c r="E26" s="946"/>
      <c r="F26" s="946"/>
      <c r="G26" s="952"/>
      <c r="H26" s="267"/>
      <c r="I26" s="267"/>
    </row>
    <row r="27" spans="1:9" x14ac:dyDescent="0.2">
      <c r="A27" s="3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733</v>
      </c>
      <c r="B31" s="939"/>
      <c r="C31" s="939"/>
      <c r="D31" s="939"/>
      <c r="E31" s="939"/>
      <c r="F31" s="939"/>
      <c r="G31" s="939"/>
      <c r="H31" s="939"/>
      <c r="I31" s="940"/>
    </row>
    <row r="32" spans="1:9" ht="15.75" x14ac:dyDescent="0.25">
      <c r="A32" s="941" t="s">
        <v>775</v>
      </c>
      <c r="B32" s="920"/>
      <c r="C32" s="920"/>
      <c r="D32" s="920"/>
      <c r="E32" s="920"/>
      <c r="F32" s="920"/>
      <c r="G32" s="920"/>
      <c r="H32" s="920"/>
      <c r="I32" s="942"/>
    </row>
    <row r="33" spans="1:9" ht="15.75" x14ac:dyDescent="0.25">
      <c r="A33" s="261"/>
      <c r="B33" s="359"/>
      <c r="C33" s="359"/>
      <c r="D33" s="359"/>
      <c r="E33" s="359"/>
      <c r="F33" s="359"/>
      <c r="G33" s="359"/>
      <c r="H33" s="357"/>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59"/>
      <c r="H36" s="184" t="s">
        <v>573</v>
      </c>
      <c r="I36" s="184" t="s">
        <v>573</v>
      </c>
    </row>
    <row r="37" spans="1:9" x14ac:dyDescent="0.2">
      <c r="A37" s="358" t="s">
        <v>575</v>
      </c>
      <c r="B37" s="943" t="s">
        <v>727</v>
      </c>
      <c r="C37" s="944"/>
      <c r="D37" s="944"/>
      <c r="E37" s="944"/>
      <c r="F37" s="944"/>
      <c r="G37" s="945"/>
      <c r="H37" s="184" t="s">
        <v>728</v>
      </c>
      <c r="I37" s="184" t="s">
        <v>580</v>
      </c>
    </row>
    <row r="38" spans="1:9" x14ac:dyDescent="0.2">
      <c r="A38" s="198" t="s">
        <v>581</v>
      </c>
      <c r="B38" s="935" t="s">
        <v>582</v>
      </c>
      <c r="C38" s="936"/>
      <c r="D38" s="936"/>
      <c r="E38" s="936"/>
      <c r="F38" s="936"/>
      <c r="G38" s="937"/>
      <c r="H38" s="184" t="s">
        <v>583</v>
      </c>
      <c r="I38" s="184" t="s">
        <v>584</v>
      </c>
    </row>
    <row r="39" spans="1:9" x14ac:dyDescent="0.2">
      <c r="A39" s="361">
        <v>1</v>
      </c>
      <c r="B39" s="951"/>
      <c r="C39" s="946"/>
      <c r="D39" s="946"/>
      <c r="E39" s="946"/>
      <c r="F39" s="946"/>
      <c r="G39" s="952"/>
      <c r="H39" s="267"/>
      <c r="I39" s="267"/>
    </row>
    <row r="40" spans="1:9" x14ac:dyDescent="0.2">
      <c r="A40" s="360">
        <f>SUM(A39+1)</f>
        <v>2</v>
      </c>
      <c r="B40" s="951"/>
      <c r="C40" s="946"/>
      <c r="D40" s="946"/>
      <c r="E40" s="946"/>
      <c r="F40" s="946"/>
      <c r="G40" s="952"/>
      <c r="H40" s="267"/>
      <c r="I40" s="267"/>
    </row>
    <row r="41" spans="1:9" x14ac:dyDescent="0.2">
      <c r="A41" s="360">
        <f>SUM(A40+1)</f>
        <v>3</v>
      </c>
      <c r="B41" s="951"/>
      <c r="C41" s="946"/>
      <c r="D41" s="946"/>
      <c r="E41" s="946"/>
      <c r="F41" s="946"/>
      <c r="G41" s="952"/>
      <c r="H41" s="267"/>
      <c r="I41" s="267"/>
    </row>
    <row r="42" spans="1:9" x14ac:dyDescent="0.2">
      <c r="A42" s="360">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41:G41"/>
    <mergeCell ref="A16:I16"/>
    <mergeCell ref="A1:I1"/>
    <mergeCell ref="A2:I2"/>
    <mergeCell ref="B7:G7"/>
    <mergeCell ref="B8:G8"/>
    <mergeCell ref="B13:G13"/>
    <mergeCell ref="B9:G9"/>
    <mergeCell ref="B10:G10"/>
    <mergeCell ref="B11:G11"/>
    <mergeCell ref="B12:G12"/>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4"/>
  <sheetViews>
    <sheetView zoomScaleNormal="100" workbookViewId="0">
      <selection activeCell="K1" sqref="K1"/>
    </sheetView>
  </sheetViews>
  <sheetFormatPr defaultRowHeight="11.25" x14ac:dyDescent="0.2"/>
  <cols>
    <col min="1" max="1" width="4.7109375" style="355" customWidth="1"/>
    <col min="2" max="3" width="15.42578125" style="355" customWidth="1"/>
    <col min="4" max="4" width="13.85546875" style="355" customWidth="1"/>
    <col min="5" max="6" width="14.42578125" style="355" customWidth="1"/>
    <col min="7" max="7" width="16.42578125" style="355" customWidth="1"/>
    <col min="8" max="9" width="14.42578125" style="355" customWidth="1"/>
    <col min="10" max="10" width="14" style="355" customWidth="1"/>
    <col min="11" max="11" width="11.85546875" style="355" customWidth="1"/>
    <col min="12" max="16384" width="9.140625" style="355"/>
  </cols>
  <sheetData>
    <row r="1" spans="1:9" ht="15.75" x14ac:dyDescent="0.25">
      <c r="A1" s="938" t="s">
        <v>970</v>
      </c>
      <c r="B1" s="939"/>
      <c r="C1" s="939"/>
      <c r="D1" s="939"/>
      <c r="E1" s="939"/>
      <c r="F1" s="939"/>
      <c r="G1" s="939"/>
      <c r="H1" s="940"/>
      <c r="I1" s="677"/>
    </row>
    <row r="2" spans="1:9" ht="15.75" x14ac:dyDescent="0.25">
      <c r="A2" s="941" t="s">
        <v>776</v>
      </c>
      <c r="B2" s="920"/>
      <c r="C2" s="920"/>
      <c r="D2" s="920"/>
      <c r="E2" s="920"/>
      <c r="F2" s="920"/>
      <c r="G2" s="920"/>
      <c r="H2" s="942"/>
      <c r="I2" s="677"/>
    </row>
    <row r="3" spans="1:9" ht="15.75" x14ac:dyDescent="0.25">
      <c r="A3" s="688"/>
      <c r="B3" s="676"/>
      <c r="C3" s="676"/>
      <c r="D3" s="676"/>
      <c r="E3" s="676"/>
      <c r="F3" s="676"/>
      <c r="G3" s="676"/>
      <c r="H3" s="683"/>
      <c r="I3" s="674"/>
    </row>
    <row r="4" spans="1:9" ht="12.75" x14ac:dyDescent="0.2">
      <c r="A4" s="179"/>
      <c r="B4" s="165"/>
      <c r="C4" s="160"/>
      <c r="D4" s="160"/>
      <c r="E4" s="160"/>
      <c r="F4" s="160"/>
      <c r="G4" s="177"/>
      <c r="H4" s="263"/>
    </row>
    <row r="5" spans="1:9" ht="12.75" x14ac:dyDescent="0.2">
      <c r="A5" s="179"/>
      <c r="B5" s="179"/>
      <c r="C5" s="112"/>
      <c r="D5" s="112"/>
      <c r="E5" s="112"/>
      <c r="F5" s="112"/>
      <c r="G5" s="184"/>
      <c r="H5" s="184"/>
    </row>
    <row r="6" spans="1:9" ht="12.75" x14ac:dyDescent="0.2">
      <c r="A6" s="179"/>
      <c r="B6" s="179"/>
      <c r="C6" s="112"/>
      <c r="D6" s="112"/>
      <c r="E6" s="112"/>
      <c r="F6" s="112"/>
      <c r="G6" s="184" t="s">
        <v>573</v>
      </c>
      <c r="H6" s="184" t="s">
        <v>573</v>
      </c>
    </row>
    <row r="7" spans="1:9" ht="12.75" x14ac:dyDescent="0.2">
      <c r="A7" s="377" t="s">
        <v>575</v>
      </c>
      <c r="B7" s="943" t="s">
        <v>727</v>
      </c>
      <c r="C7" s="944"/>
      <c r="D7" s="944"/>
      <c r="E7" s="944"/>
      <c r="F7" s="945"/>
      <c r="G7" s="184" t="s">
        <v>728</v>
      </c>
      <c r="H7" s="184" t="s">
        <v>580</v>
      </c>
    </row>
    <row r="8" spans="1:9" ht="12.75" x14ac:dyDescent="0.2">
      <c r="A8" s="198" t="s">
        <v>581</v>
      </c>
      <c r="B8" s="935" t="s">
        <v>582</v>
      </c>
      <c r="C8" s="936"/>
      <c r="D8" s="936"/>
      <c r="E8" s="936"/>
      <c r="F8" s="937"/>
      <c r="G8" s="184" t="s">
        <v>583</v>
      </c>
      <c r="H8" s="184" t="s">
        <v>584</v>
      </c>
    </row>
    <row r="9" spans="1:9" ht="12.75" x14ac:dyDescent="0.2">
      <c r="A9" s="380">
        <v>1</v>
      </c>
      <c r="B9" s="951"/>
      <c r="C9" s="946"/>
      <c r="D9" s="946"/>
      <c r="E9" s="946"/>
      <c r="F9" s="952"/>
      <c r="G9" s="267"/>
      <c r="H9" s="267"/>
    </row>
    <row r="10" spans="1:9" ht="12.75" x14ac:dyDescent="0.2">
      <c r="A10" s="379">
        <f>SUM(A9+1)</f>
        <v>2</v>
      </c>
      <c r="B10" s="951"/>
      <c r="C10" s="946"/>
      <c r="D10" s="946"/>
      <c r="E10" s="946"/>
      <c r="F10" s="952"/>
      <c r="G10" s="267"/>
      <c r="H10" s="267"/>
    </row>
    <row r="11" spans="1:9" ht="12.75" x14ac:dyDescent="0.2">
      <c r="A11" s="379">
        <f>SUM(A10+1)</f>
        <v>3</v>
      </c>
      <c r="B11" s="951"/>
      <c r="C11" s="946"/>
      <c r="D11" s="946"/>
      <c r="E11" s="946"/>
      <c r="F11" s="952"/>
      <c r="G11" s="267"/>
      <c r="H11" s="267"/>
    </row>
    <row r="12" spans="1:9" ht="12.75" x14ac:dyDescent="0.2">
      <c r="A12" s="379">
        <f>SUM(A11+1)</f>
        <v>4</v>
      </c>
      <c r="B12" s="951"/>
      <c r="C12" s="946"/>
      <c r="D12" s="946"/>
      <c r="E12" s="946"/>
      <c r="F12" s="952"/>
      <c r="G12" s="267"/>
      <c r="H12" s="267"/>
    </row>
    <row r="13" spans="1:9" ht="13.5" thickBot="1" x14ac:dyDescent="0.25">
      <c r="A13" s="107">
        <f>SUM(A12+1)</f>
        <v>5</v>
      </c>
      <c r="B13" s="609" t="s">
        <v>56</v>
      </c>
      <c r="C13" s="675"/>
      <c r="D13" s="675"/>
      <c r="E13" s="675"/>
      <c r="F13" s="675"/>
      <c r="G13" s="762">
        <f>SUM(G9:G12)</f>
        <v>0</v>
      </c>
      <c r="H13" s="762">
        <f>SUM(H9:H12)</f>
        <v>0</v>
      </c>
    </row>
    <row r="14" spans="1:9" ht="12" thickTop="1" x14ac:dyDescent="0.2"/>
    <row r="16" spans="1:9" ht="15.75" x14ac:dyDescent="0.25">
      <c r="A16" s="1020" t="s">
        <v>971</v>
      </c>
      <c r="B16" s="1021"/>
      <c r="C16" s="1021"/>
      <c r="D16" s="1021"/>
      <c r="E16" s="1021"/>
      <c r="F16" s="1021"/>
      <c r="G16" s="1021"/>
      <c r="H16" s="1021"/>
      <c r="I16" s="1022"/>
    </row>
    <row r="17" spans="1:9" ht="15.75" x14ac:dyDescent="0.25">
      <c r="A17" s="1017" t="s">
        <v>744</v>
      </c>
      <c r="B17" s="1018"/>
      <c r="C17" s="1018"/>
      <c r="D17" s="1018"/>
      <c r="E17" s="1018"/>
      <c r="F17" s="1018"/>
      <c r="G17" s="1018"/>
      <c r="H17" s="1018"/>
      <c r="I17" s="1019"/>
    </row>
    <row r="18" spans="1:9" ht="12.75" x14ac:dyDescent="0.2">
      <c r="A18" s="316"/>
      <c r="B18" s="317"/>
      <c r="C18" s="317"/>
      <c r="D18" s="163"/>
      <c r="E18" s="318"/>
      <c r="F18" s="319"/>
      <c r="G18" s="319"/>
      <c r="H18" s="319"/>
      <c r="I18" s="320"/>
    </row>
    <row r="19" spans="1:9" ht="12" x14ac:dyDescent="0.2">
      <c r="A19" s="321"/>
      <c r="B19" s="322"/>
      <c r="C19" s="322"/>
      <c r="D19" s="322"/>
      <c r="E19" s="322"/>
      <c r="F19" s="322"/>
      <c r="G19" s="322"/>
      <c r="H19" s="322"/>
      <c r="I19" s="323"/>
    </row>
    <row r="20" spans="1:9" ht="12" x14ac:dyDescent="0.2">
      <c r="A20" s="324"/>
      <c r="B20" s="325"/>
      <c r="C20" s="325"/>
      <c r="D20" s="325"/>
      <c r="E20" s="326"/>
      <c r="F20" s="326"/>
      <c r="G20" s="327"/>
      <c r="H20" s="326"/>
      <c r="I20" s="327"/>
    </row>
    <row r="21" spans="1:9" ht="12" x14ac:dyDescent="0.2">
      <c r="A21" s="328"/>
      <c r="B21" s="329"/>
      <c r="C21" s="329"/>
      <c r="D21" s="329"/>
      <c r="E21" s="330"/>
      <c r="F21" s="330"/>
      <c r="G21" s="362"/>
      <c r="H21" s="330"/>
      <c r="I21" s="362"/>
    </row>
    <row r="22" spans="1:9" ht="12" x14ac:dyDescent="0.2">
      <c r="A22" s="328"/>
      <c r="B22" s="329"/>
      <c r="C22" s="329"/>
      <c r="D22" s="329"/>
      <c r="E22" s="330"/>
      <c r="F22" s="1023" t="s">
        <v>780</v>
      </c>
      <c r="G22" s="1024"/>
      <c r="H22" s="1023" t="s">
        <v>298</v>
      </c>
      <c r="I22" s="1024"/>
    </row>
    <row r="23" spans="1:9" ht="12" x14ac:dyDescent="0.2">
      <c r="A23" s="328"/>
      <c r="B23" s="329"/>
      <c r="C23" s="329"/>
      <c r="D23" s="329"/>
      <c r="E23" s="330"/>
      <c r="F23" s="1025" t="s">
        <v>746</v>
      </c>
      <c r="G23" s="1026"/>
      <c r="H23" s="1025" t="s">
        <v>745</v>
      </c>
      <c r="I23" s="1026"/>
    </row>
    <row r="24" spans="1:9" ht="12" x14ac:dyDescent="0.2">
      <c r="A24" s="328"/>
      <c r="B24" s="329"/>
      <c r="C24" s="329"/>
      <c r="D24" s="329"/>
      <c r="E24" s="331" t="s">
        <v>56</v>
      </c>
      <c r="F24" s="332"/>
      <c r="G24" s="333"/>
      <c r="H24" s="324"/>
      <c r="I24" s="334"/>
    </row>
    <row r="25" spans="1:9" ht="12" x14ac:dyDescent="0.2">
      <c r="A25" s="331" t="s">
        <v>575</v>
      </c>
      <c r="B25" s="335" t="s">
        <v>60</v>
      </c>
      <c r="C25" s="335"/>
      <c r="D25" s="336"/>
      <c r="E25" s="331" t="s">
        <v>747</v>
      </c>
      <c r="F25" s="337" t="s">
        <v>198</v>
      </c>
      <c r="G25" s="333" t="s">
        <v>748</v>
      </c>
      <c r="H25" s="338" t="s">
        <v>198</v>
      </c>
      <c r="I25" s="338" t="s">
        <v>748</v>
      </c>
    </row>
    <row r="26" spans="1:9" ht="12.75" thickBot="1" x14ac:dyDescent="0.25">
      <c r="A26" s="339" t="s">
        <v>581</v>
      </c>
      <c r="B26" s="340" t="s">
        <v>582</v>
      </c>
      <c r="C26" s="340"/>
      <c r="D26" s="341"/>
      <c r="E26" s="339" t="s">
        <v>583</v>
      </c>
      <c r="F26" s="342" t="s">
        <v>584</v>
      </c>
      <c r="G26" s="343" t="s">
        <v>585</v>
      </c>
      <c r="H26" s="342" t="s">
        <v>586</v>
      </c>
      <c r="I26" s="344" t="s">
        <v>587</v>
      </c>
    </row>
    <row r="27" spans="1:9" ht="12" x14ac:dyDescent="0.2">
      <c r="A27" s="345">
        <v>1</v>
      </c>
      <c r="B27" s="346" t="s">
        <v>749</v>
      </c>
      <c r="C27" s="346"/>
      <c r="D27" s="347"/>
      <c r="E27" s="794">
        <f>SUM(F27:I27)</f>
        <v>0</v>
      </c>
      <c r="F27" s="348"/>
      <c r="G27" s="348"/>
      <c r="H27" s="348"/>
      <c r="I27" s="348"/>
    </row>
    <row r="28" spans="1:9" ht="12" x14ac:dyDescent="0.2">
      <c r="A28" s="345">
        <v>2</v>
      </c>
      <c r="B28" s="346" t="s">
        <v>62</v>
      </c>
      <c r="C28" s="346"/>
      <c r="D28" s="347"/>
      <c r="E28" s="832"/>
      <c r="F28" s="349"/>
      <c r="G28" s="349"/>
      <c r="H28" s="349"/>
      <c r="I28" s="349"/>
    </row>
    <row r="29" spans="1:9" ht="12" x14ac:dyDescent="0.2">
      <c r="A29" s="345">
        <v>3</v>
      </c>
      <c r="B29" s="346" t="s">
        <v>750</v>
      </c>
      <c r="C29" s="346"/>
      <c r="D29" s="347"/>
      <c r="E29" s="794">
        <f t="shared" ref="E29:E36" si="0">SUM(F29:I29)</f>
        <v>0</v>
      </c>
      <c r="F29" s="350"/>
      <c r="G29" s="350"/>
      <c r="H29" s="350"/>
      <c r="I29" s="350"/>
    </row>
    <row r="30" spans="1:9" ht="12" x14ac:dyDescent="0.2">
      <c r="A30" s="345">
        <v>4</v>
      </c>
      <c r="B30" s="351" t="s">
        <v>781</v>
      </c>
      <c r="C30" s="351"/>
      <c r="D30" s="352"/>
      <c r="E30" s="794">
        <f t="shared" si="0"/>
        <v>0</v>
      </c>
      <c r="F30" s="350"/>
      <c r="G30" s="350"/>
      <c r="H30" s="350"/>
      <c r="I30" s="350"/>
    </row>
    <row r="31" spans="1:9" ht="12" x14ac:dyDescent="0.2">
      <c r="A31" s="345">
        <v>5</v>
      </c>
      <c r="B31" s="346" t="s">
        <v>782</v>
      </c>
      <c r="C31" s="346"/>
      <c r="D31" s="347"/>
      <c r="E31" s="794">
        <f t="shared" si="0"/>
        <v>0</v>
      </c>
      <c r="F31" s="794">
        <f>SUM(F29:F30)</f>
        <v>0</v>
      </c>
      <c r="G31" s="794">
        <f t="shared" ref="G31:I31" si="1">SUM(G29:G30)</f>
        <v>0</v>
      </c>
      <c r="H31" s="794">
        <f t="shared" si="1"/>
        <v>0</v>
      </c>
      <c r="I31" s="794">
        <f t="shared" si="1"/>
        <v>0</v>
      </c>
    </row>
    <row r="32" spans="1:9" ht="12" x14ac:dyDescent="0.2">
      <c r="A32" s="345">
        <v>6</v>
      </c>
      <c r="B32" s="346" t="s">
        <v>783</v>
      </c>
      <c r="C32" s="346"/>
      <c r="D32" s="347"/>
      <c r="E32" s="832"/>
      <c r="F32" s="349"/>
      <c r="G32" s="349"/>
      <c r="H32" s="349"/>
      <c r="I32" s="349"/>
    </row>
    <row r="33" spans="1:9" ht="12" x14ac:dyDescent="0.2">
      <c r="A33" s="345">
        <v>8</v>
      </c>
      <c r="B33" s="346" t="s">
        <v>886</v>
      </c>
      <c r="C33" s="346"/>
      <c r="D33" s="347"/>
      <c r="E33" s="794">
        <f t="shared" si="0"/>
        <v>0</v>
      </c>
      <c r="F33" s="350"/>
      <c r="G33" s="350"/>
      <c r="H33" s="350"/>
      <c r="I33" s="350"/>
    </row>
    <row r="34" spans="1:9" ht="12" x14ac:dyDescent="0.2">
      <c r="A34" s="345">
        <v>9</v>
      </c>
      <c r="B34" s="346" t="s">
        <v>751</v>
      </c>
      <c r="C34" s="346"/>
      <c r="D34" s="347"/>
      <c r="E34" s="794">
        <f t="shared" si="0"/>
        <v>0</v>
      </c>
      <c r="F34" s="350"/>
      <c r="G34" s="350"/>
      <c r="H34" s="350"/>
      <c r="I34" s="350"/>
    </row>
    <row r="35" spans="1:9" ht="12" x14ac:dyDescent="0.2">
      <c r="A35" s="345">
        <v>10</v>
      </c>
      <c r="B35" s="346" t="s">
        <v>784</v>
      </c>
      <c r="C35" s="346"/>
      <c r="D35" s="347"/>
      <c r="E35" s="794">
        <f t="shared" si="0"/>
        <v>0</v>
      </c>
      <c r="F35" s="795">
        <f>SUM(F33:F34)</f>
        <v>0</v>
      </c>
      <c r="G35" s="795">
        <f>SUM(G33:G34)</f>
        <v>0</v>
      </c>
      <c r="H35" s="795">
        <f>SUM(H33:H34)</f>
        <v>0</v>
      </c>
      <c r="I35" s="795">
        <f>SUM(I33:I34)</f>
        <v>0</v>
      </c>
    </row>
    <row r="36" spans="1:9" ht="12" x14ac:dyDescent="0.2">
      <c r="A36" s="353">
        <v>11</v>
      </c>
      <c r="B36" s="354" t="s">
        <v>178</v>
      </c>
      <c r="C36" s="354"/>
      <c r="D36" s="322"/>
      <c r="E36" s="794">
        <f t="shared" si="0"/>
        <v>0</v>
      </c>
      <c r="F36" s="795">
        <f>F27+F31+F35</f>
        <v>0</v>
      </c>
      <c r="G36" s="795">
        <f t="shared" ref="G36:I36" si="2">G27+G31+G35</f>
        <v>0</v>
      </c>
      <c r="H36" s="795">
        <f t="shared" si="2"/>
        <v>0</v>
      </c>
      <c r="I36" s="795">
        <f t="shared" si="2"/>
        <v>0</v>
      </c>
    </row>
    <row r="37" spans="1:9" ht="12" x14ac:dyDescent="0.2">
      <c r="A37" s="356"/>
      <c r="B37" s="325"/>
      <c r="C37" s="325"/>
      <c r="D37" s="325"/>
      <c r="E37" s="325"/>
      <c r="F37" s="332"/>
      <c r="G37" s="332"/>
      <c r="H37" s="332"/>
      <c r="I37" s="332"/>
    </row>
    <row r="38" spans="1:9" x14ac:dyDescent="0.2">
      <c r="A38" s="319"/>
      <c r="B38" s="319"/>
      <c r="C38" s="319"/>
      <c r="D38" s="319"/>
      <c r="E38" s="319"/>
    </row>
    <row r="39" spans="1:9" ht="15.75" x14ac:dyDescent="0.25">
      <c r="A39" s="1020" t="s">
        <v>972</v>
      </c>
      <c r="B39" s="1021"/>
      <c r="C39" s="1021"/>
      <c r="D39" s="1021"/>
      <c r="E39" s="1022"/>
      <c r="F39" s="493"/>
      <c r="G39" s="493"/>
      <c r="H39" s="493"/>
      <c r="I39" s="493"/>
    </row>
    <row r="40" spans="1:9" ht="15.75" x14ac:dyDescent="0.25">
      <c r="A40" s="1017" t="s">
        <v>891</v>
      </c>
      <c r="B40" s="1018"/>
      <c r="C40" s="1018"/>
      <c r="D40" s="1018"/>
      <c r="E40" s="1019"/>
      <c r="F40" s="493"/>
      <c r="G40" s="493"/>
      <c r="H40" s="493"/>
      <c r="I40" s="493"/>
    </row>
    <row r="41" spans="1:9" ht="15.75" x14ac:dyDescent="0.25">
      <c r="A41" s="1017" t="s">
        <v>890</v>
      </c>
      <c r="B41" s="1018"/>
      <c r="C41" s="1018"/>
      <c r="D41" s="1018"/>
      <c r="E41" s="1019"/>
      <c r="F41" s="556"/>
      <c r="G41" s="556"/>
      <c r="H41" s="556"/>
      <c r="I41" s="556"/>
    </row>
    <row r="42" spans="1:9" ht="12" x14ac:dyDescent="0.2">
      <c r="A42" s="321"/>
      <c r="B42" s="322"/>
      <c r="C42" s="322"/>
      <c r="D42" s="322"/>
      <c r="E42" s="323"/>
      <c r="F42" s="329"/>
      <c r="G42" s="329"/>
      <c r="H42" s="329"/>
      <c r="I42" s="329"/>
    </row>
    <row r="43" spans="1:9" ht="12" x14ac:dyDescent="0.2">
      <c r="A43" s="331" t="s">
        <v>575</v>
      </c>
      <c r="B43" s="335" t="s">
        <v>60</v>
      </c>
      <c r="C43" s="335"/>
      <c r="D43" s="336"/>
      <c r="E43" s="331" t="s">
        <v>553</v>
      </c>
      <c r="F43" s="494"/>
      <c r="G43" s="494"/>
      <c r="H43" s="494"/>
      <c r="I43" s="494"/>
    </row>
    <row r="44" spans="1:9" ht="12" x14ac:dyDescent="0.2">
      <c r="A44" s="353" t="s">
        <v>581</v>
      </c>
      <c r="B44" s="562" t="s">
        <v>582</v>
      </c>
      <c r="C44" s="562"/>
      <c r="D44" s="563"/>
      <c r="E44" s="353" t="s">
        <v>583</v>
      </c>
      <c r="F44" s="557"/>
      <c r="G44" s="494"/>
      <c r="H44" s="557"/>
      <c r="I44" s="494"/>
    </row>
    <row r="45" spans="1:9" ht="12" x14ac:dyDescent="0.2">
      <c r="A45" s="353">
        <v>1</v>
      </c>
      <c r="B45" s="354" t="s">
        <v>749</v>
      </c>
      <c r="C45" s="354"/>
      <c r="D45" s="322"/>
      <c r="E45" s="564"/>
      <c r="F45" s="558"/>
      <c r="G45" s="558"/>
      <c r="H45" s="558"/>
      <c r="I45" s="558"/>
    </row>
    <row r="46" spans="1:9" ht="12" x14ac:dyDescent="0.2">
      <c r="A46" s="353">
        <v>2</v>
      </c>
      <c r="B46" s="346" t="s">
        <v>887</v>
      </c>
      <c r="C46" s="346"/>
      <c r="D46" s="347"/>
      <c r="E46" s="565"/>
      <c r="F46" s="559"/>
      <c r="G46" s="559"/>
      <c r="H46" s="559"/>
      <c r="I46" s="559"/>
    </row>
    <row r="47" spans="1:9" ht="12" x14ac:dyDescent="0.2">
      <c r="A47" s="353">
        <v>3</v>
      </c>
      <c r="B47" s="346" t="s">
        <v>796</v>
      </c>
      <c r="C47" s="346"/>
      <c r="D47" s="347"/>
      <c r="E47" s="565"/>
      <c r="F47" s="558"/>
      <c r="G47" s="558"/>
      <c r="H47" s="558"/>
      <c r="I47" s="558"/>
    </row>
    <row r="48" spans="1:9" ht="12" x14ac:dyDescent="0.2">
      <c r="A48" s="353">
        <v>4</v>
      </c>
      <c r="B48" s="346" t="s">
        <v>797</v>
      </c>
      <c r="C48" s="346"/>
      <c r="D48" s="347"/>
      <c r="E48" s="565"/>
      <c r="F48" s="558"/>
      <c r="G48" s="558"/>
      <c r="H48" s="558"/>
      <c r="I48" s="558"/>
    </row>
    <row r="49" spans="1:9" ht="12" x14ac:dyDescent="0.2">
      <c r="A49" s="353">
        <v>5</v>
      </c>
      <c r="B49" s="346" t="s">
        <v>798</v>
      </c>
      <c r="C49" s="346"/>
      <c r="D49" s="347"/>
      <c r="E49" s="565"/>
      <c r="F49" s="558"/>
      <c r="G49" s="558"/>
      <c r="H49" s="558"/>
      <c r="I49" s="558"/>
    </row>
    <row r="50" spans="1:9" ht="12" x14ac:dyDescent="0.2">
      <c r="A50" s="353">
        <v>6</v>
      </c>
      <c r="B50" s="351" t="s">
        <v>888</v>
      </c>
      <c r="C50" s="351"/>
      <c r="D50" s="352"/>
      <c r="E50" s="565"/>
      <c r="F50" s="558"/>
      <c r="G50" s="558"/>
      <c r="H50" s="558"/>
      <c r="I50" s="558"/>
    </row>
    <row r="51" spans="1:9" ht="12" x14ac:dyDescent="0.2">
      <c r="A51" s="353">
        <v>7</v>
      </c>
      <c r="B51" s="346" t="s">
        <v>889</v>
      </c>
      <c r="C51" s="346"/>
      <c r="D51" s="347"/>
      <c r="E51" s="794">
        <f>SUM(E47:E50)</f>
        <v>0</v>
      </c>
      <c r="F51" s="560"/>
      <c r="G51" s="560"/>
      <c r="H51" s="560"/>
      <c r="I51" s="560"/>
    </row>
    <row r="52" spans="1:9" ht="12" x14ac:dyDescent="0.2">
      <c r="A52" s="353">
        <v>8</v>
      </c>
      <c r="B52" s="346" t="s">
        <v>783</v>
      </c>
      <c r="C52" s="346"/>
      <c r="D52" s="347"/>
      <c r="E52" s="565"/>
      <c r="F52" s="559"/>
      <c r="G52" s="559"/>
      <c r="H52" s="559"/>
      <c r="I52" s="559"/>
    </row>
    <row r="53" spans="1:9" ht="12" x14ac:dyDescent="0.2">
      <c r="A53" s="353">
        <v>10</v>
      </c>
      <c r="B53" s="883" t="s">
        <v>892</v>
      </c>
      <c r="C53" s="883"/>
      <c r="D53" s="884"/>
      <c r="E53" s="565"/>
      <c r="F53" s="558"/>
      <c r="G53" s="558"/>
      <c r="H53" s="558"/>
      <c r="I53" s="558"/>
    </row>
    <row r="54" spans="1:9" ht="12" x14ac:dyDescent="0.2">
      <c r="A54" s="353">
        <v>12</v>
      </c>
      <c r="B54" s="354" t="s">
        <v>178</v>
      </c>
      <c r="C54" s="354"/>
      <c r="D54" s="322"/>
      <c r="E54" s="794">
        <f>E45+E51+E53</f>
        <v>0</v>
      </c>
      <c r="F54" s="561"/>
      <c r="G54" s="561"/>
      <c r="H54" s="561"/>
      <c r="I54" s="561"/>
    </row>
  </sheetData>
  <sheetProtection sheet="1" objects="1" scenarios="1"/>
  <mergeCells count="17">
    <mergeCell ref="B11:F11"/>
    <mergeCell ref="B12:F12"/>
    <mergeCell ref="A1:H1"/>
    <mergeCell ref="A39:E39"/>
    <mergeCell ref="A40:E40"/>
    <mergeCell ref="B7:F7"/>
    <mergeCell ref="B8:F8"/>
    <mergeCell ref="A2:H2"/>
    <mergeCell ref="B9:F9"/>
    <mergeCell ref="B10:F10"/>
    <mergeCell ref="A41:E41"/>
    <mergeCell ref="A16:I16"/>
    <mergeCell ref="A17:I17"/>
    <mergeCell ref="F22:G22"/>
    <mergeCell ref="F23:G23"/>
    <mergeCell ref="H22:I22"/>
    <mergeCell ref="H23:I23"/>
  </mergeCells>
  <printOptions horizontalCentered="1"/>
  <pageMargins left="0.5" right="0.5" top="1" bottom="0.75" header="0.5" footer="0.5"/>
  <pageSetup scale="77"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77"/>
  <sheetViews>
    <sheetView zoomScaleNormal="100" workbookViewId="0">
      <selection activeCell="K1" sqref="K1"/>
    </sheetView>
  </sheetViews>
  <sheetFormatPr defaultRowHeight="12.75" x14ac:dyDescent="0.2"/>
  <cols>
    <col min="1" max="2" width="5.7109375" style="110" customWidth="1"/>
    <col min="3" max="5" width="2.7109375" style="110" customWidth="1"/>
    <col min="6" max="6" width="9.140625" style="110"/>
    <col min="7" max="7" width="21.85546875" style="110" customWidth="1"/>
    <col min="8" max="8" width="12.5703125" style="110" customWidth="1"/>
    <col min="9" max="9" width="20.7109375" style="110" customWidth="1"/>
    <col min="10" max="16384" width="9.140625" style="110"/>
  </cols>
  <sheetData>
    <row r="1" spans="1:9" ht="15.75" x14ac:dyDescent="0.25">
      <c r="A1" s="938" t="s">
        <v>199</v>
      </c>
      <c r="B1" s="939"/>
      <c r="C1" s="939"/>
      <c r="D1" s="939"/>
      <c r="E1" s="939"/>
      <c r="F1" s="939"/>
      <c r="G1" s="939"/>
      <c r="H1" s="939"/>
      <c r="I1" s="940"/>
    </row>
    <row r="2" spans="1:9" ht="15.75" x14ac:dyDescent="0.25">
      <c r="A2" s="941" t="s">
        <v>552</v>
      </c>
      <c r="B2" s="920"/>
      <c r="C2" s="920"/>
      <c r="D2" s="920"/>
      <c r="E2" s="920"/>
      <c r="F2" s="920"/>
      <c r="G2" s="920"/>
      <c r="H2" s="920"/>
      <c r="I2" s="942"/>
    </row>
    <row r="3" spans="1:9" x14ac:dyDescent="0.2">
      <c r="A3" s="172"/>
      <c r="B3" s="123"/>
      <c r="C3" s="123"/>
      <c r="D3" s="123"/>
      <c r="E3" s="123"/>
      <c r="F3" s="123"/>
      <c r="G3" s="123"/>
      <c r="H3" s="123"/>
      <c r="I3" s="130"/>
    </row>
    <row r="4" spans="1:9" x14ac:dyDescent="0.2">
      <c r="A4" s="209"/>
      <c r="B4" s="129"/>
      <c r="C4" s="112"/>
      <c r="D4" s="112"/>
      <c r="E4" s="112"/>
      <c r="F4" s="112"/>
      <c r="G4" s="112"/>
      <c r="H4" s="219" t="s">
        <v>157</v>
      </c>
      <c r="I4" s="181"/>
    </row>
    <row r="5" spans="1:9" x14ac:dyDescent="0.2">
      <c r="A5" s="178" t="s">
        <v>575</v>
      </c>
      <c r="B5" s="184" t="s">
        <v>576</v>
      </c>
      <c r="C5" s="163" t="s">
        <v>200</v>
      </c>
      <c r="D5" s="163"/>
      <c r="E5" s="163"/>
      <c r="F5" s="163"/>
      <c r="G5" s="163"/>
      <c r="H5" s="219" t="s">
        <v>345</v>
      </c>
      <c r="I5" s="181" t="s">
        <v>553</v>
      </c>
    </row>
    <row r="6" spans="1:9" ht="13.5" thickBot="1" x14ac:dyDescent="0.25">
      <c r="A6" s="167" t="s">
        <v>581</v>
      </c>
      <c r="B6" s="169" t="s">
        <v>581</v>
      </c>
      <c r="C6" s="158" t="s">
        <v>582</v>
      </c>
      <c r="D6" s="158"/>
      <c r="E6" s="158"/>
      <c r="F6" s="158"/>
      <c r="G6" s="158"/>
      <c r="H6" s="220" t="s">
        <v>583</v>
      </c>
      <c r="I6" s="170" t="s">
        <v>584</v>
      </c>
    </row>
    <row r="7" spans="1:9" x14ac:dyDescent="0.2">
      <c r="A7" s="171">
        <v>1</v>
      </c>
      <c r="B7" s="198"/>
      <c r="C7" s="1027" t="s">
        <v>201</v>
      </c>
      <c r="D7" s="1028"/>
      <c r="E7" s="1028"/>
      <c r="F7" s="1028"/>
      <c r="G7" s="1029"/>
      <c r="H7" s="198"/>
      <c r="I7" s="570"/>
    </row>
    <row r="8" spans="1:9" x14ac:dyDescent="0.2">
      <c r="A8" s="171">
        <v>2</v>
      </c>
      <c r="B8" s="107">
        <v>400</v>
      </c>
      <c r="C8" s="105" t="s">
        <v>614</v>
      </c>
      <c r="D8" s="105"/>
      <c r="E8" s="105"/>
      <c r="F8" s="105"/>
      <c r="G8" s="105"/>
      <c r="H8" s="107" t="s">
        <v>461</v>
      </c>
      <c r="I8" s="796">
        <f>'B-1'!H35</f>
        <v>0</v>
      </c>
    </row>
    <row r="9" spans="1:9" x14ac:dyDescent="0.2">
      <c r="A9" s="171">
        <v>3</v>
      </c>
      <c r="B9" s="107"/>
      <c r="C9" s="105"/>
      <c r="D9" s="105"/>
      <c r="E9" s="105"/>
      <c r="F9" s="105"/>
      <c r="G9" s="105"/>
      <c r="H9" s="107"/>
      <c r="I9" s="571"/>
    </row>
    <row r="10" spans="1:9" x14ac:dyDescent="0.2">
      <c r="A10" s="171">
        <v>4</v>
      </c>
      <c r="B10" s="107"/>
      <c r="C10" s="16" t="s">
        <v>202</v>
      </c>
      <c r="D10" s="161"/>
      <c r="E10" s="161"/>
      <c r="F10" s="161"/>
      <c r="G10" s="161"/>
      <c r="H10" s="107"/>
      <c r="I10" s="571"/>
    </row>
    <row r="11" spans="1:9" x14ac:dyDescent="0.2">
      <c r="A11" s="171">
        <v>5</v>
      </c>
      <c r="B11" s="107">
        <v>401</v>
      </c>
      <c r="C11" s="105"/>
      <c r="D11" s="105" t="s">
        <v>554</v>
      </c>
      <c r="E11" s="105"/>
      <c r="F11" s="105"/>
      <c r="G11" s="105"/>
      <c r="H11" s="107" t="s">
        <v>458</v>
      </c>
      <c r="I11" s="796">
        <f>'B-2'!H40</f>
        <v>0</v>
      </c>
    </row>
    <row r="12" spans="1:9" x14ac:dyDescent="0.2">
      <c r="A12" s="171">
        <v>6</v>
      </c>
      <c r="B12" s="107">
        <v>403</v>
      </c>
      <c r="C12" s="105"/>
      <c r="D12" s="105" t="s">
        <v>673</v>
      </c>
      <c r="E12" s="105"/>
      <c r="F12" s="105"/>
      <c r="G12" s="105"/>
      <c r="H12" s="107" t="s">
        <v>452</v>
      </c>
      <c r="I12" s="796">
        <f>'A-3'!G11</f>
        <v>0</v>
      </c>
    </row>
    <row r="13" spans="1:9" x14ac:dyDescent="0.2">
      <c r="A13" s="171">
        <v>7</v>
      </c>
      <c r="B13" s="107">
        <v>407</v>
      </c>
      <c r="C13" s="105"/>
      <c r="D13" s="105" t="s">
        <v>674</v>
      </c>
      <c r="E13" s="105"/>
      <c r="F13" s="105"/>
      <c r="G13" s="105"/>
      <c r="H13" s="107" t="s">
        <v>452</v>
      </c>
      <c r="I13" s="796">
        <f>'A-3'!H12</f>
        <v>0</v>
      </c>
    </row>
    <row r="14" spans="1:9" x14ac:dyDescent="0.2">
      <c r="A14" s="171">
        <v>8</v>
      </c>
      <c r="B14" s="107">
        <v>408</v>
      </c>
      <c r="C14" s="106"/>
      <c r="D14" s="106" t="s">
        <v>555</v>
      </c>
      <c r="E14" s="106"/>
      <c r="F14" s="106"/>
      <c r="G14" s="106"/>
      <c r="H14" s="107" t="s">
        <v>456</v>
      </c>
      <c r="I14" s="796">
        <f>'B-3, B-4'!F13</f>
        <v>0</v>
      </c>
    </row>
    <row r="15" spans="1:9" x14ac:dyDescent="0.2">
      <c r="A15" s="171">
        <v>9</v>
      </c>
      <c r="B15" s="107">
        <v>409</v>
      </c>
      <c r="C15" s="105"/>
      <c r="D15" s="105" t="s">
        <v>675</v>
      </c>
      <c r="E15" s="105"/>
      <c r="F15" s="105"/>
      <c r="G15" s="105"/>
      <c r="H15" s="107" t="s">
        <v>456</v>
      </c>
      <c r="I15" s="796">
        <f>'B-3, B-4'!F15</f>
        <v>0</v>
      </c>
    </row>
    <row r="16" spans="1:9" x14ac:dyDescent="0.2">
      <c r="A16" s="171">
        <v>10</v>
      </c>
      <c r="B16" s="221">
        <v>410</v>
      </c>
      <c r="C16" s="105"/>
      <c r="D16" s="105" t="s">
        <v>676</v>
      </c>
      <c r="E16" s="105"/>
      <c r="F16" s="105"/>
      <c r="G16" s="105"/>
      <c r="H16" s="107" t="s">
        <v>456</v>
      </c>
      <c r="I16" s="796">
        <f>'B-3, B-4'!F16</f>
        <v>0</v>
      </c>
    </row>
    <row r="17" spans="1:9" x14ac:dyDescent="0.2">
      <c r="A17" s="171">
        <v>11</v>
      </c>
      <c r="B17" s="146"/>
      <c r="C17" s="105"/>
      <c r="D17" s="105"/>
      <c r="E17" s="105" t="s">
        <v>204</v>
      </c>
      <c r="F17" s="105"/>
      <c r="G17" s="105"/>
      <c r="H17" s="107"/>
      <c r="I17" s="797">
        <f>SUM(I11:I16)</f>
        <v>0</v>
      </c>
    </row>
    <row r="18" spans="1:9" x14ac:dyDescent="0.2">
      <c r="A18" s="171">
        <v>12</v>
      </c>
      <c r="B18" s="146"/>
      <c r="C18" s="105"/>
      <c r="D18" s="105"/>
      <c r="E18" s="105"/>
      <c r="F18" s="105" t="s">
        <v>205</v>
      </c>
      <c r="G18" s="105"/>
      <c r="H18" s="107"/>
      <c r="I18" s="797">
        <f>I8-I17</f>
        <v>0</v>
      </c>
    </row>
    <row r="19" spans="1:9" x14ac:dyDescent="0.2">
      <c r="A19" s="171">
        <v>13</v>
      </c>
      <c r="B19" s="146"/>
      <c r="C19" s="161"/>
      <c r="D19" s="161"/>
      <c r="E19" s="161"/>
      <c r="F19" s="161"/>
      <c r="G19" s="161"/>
      <c r="H19" s="107"/>
      <c r="I19" s="571"/>
    </row>
    <row r="20" spans="1:9" x14ac:dyDescent="0.2">
      <c r="A20" s="171">
        <v>14</v>
      </c>
      <c r="B20" s="107"/>
      <c r="C20" s="16" t="s">
        <v>206</v>
      </c>
      <c r="D20" s="161"/>
      <c r="E20" s="161"/>
      <c r="F20" s="161"/>
      <c r="G20" s="161"/>
      <c r="H20" s="107"/>
      <c r="I20" s="571"/>
    </row>
    <row r="21" spans="1:9" x14ac:dyDescent="0.2">
      <c r="A21" s="171">
        <v>15</v>
      </c>
      <c r="B21" s="107">
        <v>421</v>
      </c>
      <c r="C21" s="105"/>
      <c r="D21" s="105" t="s">
        <v>868</v>
      </c>
      <c r="E21" s="105"/>
      <c r="F21" s="105"/>
      <c r="G21" s="105"/>
      <c r="H21" s="107" t="s">
        <v>363</v>
      </c>
      <c r="I21" s="796">
        <f>'B-5, B-6, C-1'!G11</f>
        <v>0</v>
      </c>
    </row>
    <row r="22" spans="1:9" x14ac:dyDescent="0.2">
      <c r="A22" s="171">
        <v>16</v>
      </c>
      <c r="B22" s="107">
        <v>426</v>
      </c>
      <c r="C22" s="105"/>
      <c r="D22" s="105" t="s">
        <v>869</v>
      </c>
      <c r="E22" s="105"/>
      <c r="F22" s="105"/>
      <c r="G22" s="105"/>
      <c r="H22" s="107" t="s">
        <v>363</v>
      </c>
      <c r="I22" s="796">
        <f>'B-5, B-6, C-1'!H11</f>
        <v>0</v>
      </c>
    </row>
    <row r="23" spans="1:9" x14ac:dyDescent="0.2">
      <c r="A23" s="171">
        <v>17</v>
      </c>
      <c r="B23" s="107">
        <v>427</v>
      </c>
      <c r="C23" s="106"/>
      <c r="D23" s="106" t="s">
        <v>1098</v>
      </c>
      <c r="E23" s="106"/>
      <c r="F23" s="106"/>
      <c r="G23" s="106"/>
      <c r="H23" s="107" t="s">
        <v>364</v>
      </c>
      <c r="I23" s="796">
        <f>'B-5, B-6, C-1'!H30-'B-5, B-6, C-1'!H21</f>
        <v>0</v>
      </c>
    </row>
    <row r="24" spans="1:9" x14ac:dyDescent="0.2">
      <c r="A24" s="171">
        <v>18</v>
      </c>
      <c r="B24" s="107">
        <v>427</v>
      </c>
      <c r="C24" s="856"/>
      <c r="D24" s="856" t="s">
        <v>1108</v>
      </c>
      <c r="E24" s="856"/>
      <c r="F24" s="856"/>
      <c r="G24" s="856"/>
      <c r="H24" s="107" t="s">
        <v>364</v>
      </c>
      <c r="I24" s="796">
        <f>'B-5, B-6, C-1'!H21</f>
        <v>0</v>
      </c>
    </row>
    <row r="25" spans="1:9" x14ac:dyDescent="0.2">
      <c r="A25" s="171">
        <v>19</v>
      </c>
      <c r="B25" s="107"/>
      <c r="C25" s="105"/>
      <c r="D25" s="105"/>
      <c r="E25" s="105" t="s">
        <v>207</v>
      </c>
      <c r="F25" s="105"/>
      <c r="G25" s="105"/>
      <c r="H25" s="107"/>
      <c r="I25" s="797">
        <f>I21-I22-I23-I24</f>
        <v>0</v>
      </c>
    </row>
    <row r="26" spans="1:9" ht="13.5" thickBot="1" x14ac:dyDescent="0.25">
      <c r="A26" s="171">
        <v>20</v>
      </c>
      <c r="B26" s="199"/>
      <c r="C26" s="164"/>
      <c r="D26" s="164"/>
      <c r="E26" s="164"/>
      <c r="F26" s="164" t="s">
        <v>106</v>
      </c>
      <c r="G26" s="164"/>
      <c r="H26" s="199"/>
      <c r="I26" s="798">
        <f>I18+I25</f>
        <v>0</v>
      </c>
    </row>
    <row r="27" spans="1:9" ht="13.5" thickTop="1" x14ac:dyDescent="0.2">
      <c r="H27" s="127"/>
    </row>
    <row r="28" spans="1:9" x14ac:dyDescent="0.2">
      <c r="H28" s="127"/>
    </row>
    <row r="29" spans="1:9" x14ac:dyDescent="0.2">
      <c r="H29" s="127"/>
    </row>
    <row r="30" spans="1:9" x14ac:dyDescent="0.2">
      <c r="H30" s="127"/>
    </row>
    <row r="31" spans="1:9" x14ac:dyDescent="0.2">
      <c r="H31" s="127"/>
    </row>
    <row r="32" spans="1:9" x14ac:dyDescent="0.2">
      <c r="H32" s="127"/>
    </row>
    <row r="33" spans="8:8" x14ac:dyDescent="0.2">
      <c r="H33" s="127"/>
    </row>
    <row r="34" spans="8:8" x14ac:dyDescent="0.2">
      <c r="H34" s="127"/>
    </row>
    <row r="35" spans="8:8" x14ac:dyDescent="0.2">
      <c r="H35" s="127"/>
    </row>
    <row r="36" spans="8:8" x14ac:dyDescent="0.2">
      <c r="H36" s="127"/>
    </row>
    <row r="37" spans="8:8" x14ac:dyDescent="0.2">
      <c r="H37" s="127"/>
    </row>
    <row r="38" spans="8:8" x14ac:dyDescent="0.2">
      <c r="H38" s="127"/>
    </row>
    <row r="39" spans="8:8" x14ac:dyDescent="0.2">
      <c r="H39" s="127"/>
    </row>
    <row r="40" spans="8:8" x14ac:dyDescent="0.2">
      <c r="H40" s="127"/>
    </row>
    <row r="41" spans="8:8" x14ac:dyDescent="0.2">
      <c r="H41" s="127"/>
    </row>
    <row r="42" spans="8:8" x14ac:dyDescent="0.2">
      <c r="H42" s="127"/>
    </row>
    <row r="43" spans="8:8" x14ac:dyDescent="0.2">
      <c r="H43" s="127"/>
    </row>
    <row r="44" spans="8:8" x14ac:dyDescent="0.2">
      <c r="H44" s="127"/>
    </row>
    <row r="45" spans="8:8" x14ac:dyDescent="0.2">
      <c r="H45" s="127"/>
    </row>
    <row r="46" spans="8:8" x14ac:dyDescent="0.2">
      <c r="H46" s="127"/>
    </row>
    <row r="47" spans="8:8" x14ac:dyDescent="0.2">
      <c r="H47" s="127"/>
    </row>
    <row r="48" spans="8:8" x14ac:dyDescent="0.2">
      <c r="H48" s="127"/>
    </row>
    <row r="49" spans="8:8" x14ac:dyDescent="0.2">
      <c r="H49" s="127"/>
    </row>
    <row r="50" spans="8:8" x14ac:dyDescent="0.2">
      <c r="H50" s="127"/>
    </row>
    <row r="51" spans="8:8" x14ac:dyDescent="0.2">
      <c r="H51" s="127"/>
    </row>
    <row r="52" spans="8:8" x14ac:dyDescent="0.2">
      <c r="H52" s="127"/>
    </row>
    <row r="53" spans="8:8" x14ac:dyDescent="0.2">
      <c r="H53" s="127"/>
    </row>
    <row r="54" spans="8:8" x14ac:dyDescent="0.2">
      <c r="H54" s="127"/>
    </row>
    <row r="55" spans="8:8" x14ac:dyDescent="0.2">
      <c r="H55" s="127"/>
    </row>
    <row r="56" spans="8:8" x14ac:dyDescent="0.2">
      <c r="H56" s="127"/>
    </row>
    <row r="57" spans="8:8" x14ac:dyDescent="0.2">
      <c r="H57" s="127"/>
    </row>
    <row r="58" spans="8:8" x14ac:dyDescent="0.2">
      <c r="H58" s="127"/>
    </row>
    <row r="59" spans="8:8" x14ac:dyDescent="0.2">
      <c r="H59" s="127"/>
    </row>
    <row r="60" spans="8:8" x14ac:dyDescent="0.2">
      <c r="H60" s="127"/>
    </row>
    <row r="61" spans="8:8" x14ac:dyDescent="0.2">
      <c r="H61" s="127"/>
    </row>
    <row r="62" spans="8:8" x14ac:dyDescent="0.2">
      <c r="H62" s="127"/>
    </row>
    <row r="63" spans="8:8" x14ac:dyDescent="0.2">
      <c r="H63" s="127"/>
    </row>
    <row r="64" spans="8:8" x14ac:dyDescent="0.2">
      <c r="H64" s="127"/>
    </row>
    <row r="65" spans="8:8" x14ac:dyDescent="0.2">
      <c r="H65" s="127"/>
    </row>
    <row r="66" spans="8:8" x14ac:dyDescent="0.2">
      <c r="H66" s="127"/>
    </row>
    <row r="67" spans="8:8" x14ac:dyDescent="0.2">
      <c r="H67" s="127"/>
    </row>
    <row r="68" spans="8:8" x14ac:dyDescent="0.2">
      <c r="H68" s="127"/>
    </row>
    <row r="69" spans="8:8" x14ac:dyDescent="0.2">
      <c r="H69" s="127"/>
    </row>
    <row r="70" spans="8:8" x14ac:dyDescent="0.2">
      <c r="H70" s="127"/>
    </row>
    <row r="71" spans="8:8" x14ac:dyDescent="0.2">
      <c r="H71" s="127"/>
    </row>
    <row r="72" spans="8:8" x14ac:dyDescent="0.2">
      <c r="H72" s="127"/>
    </row>
    <row r="73" spans="8:8" x14ac:dyDescent="0.2">
      <c r="H73" s="127"/>
    </row>
    <row r="74" spans="8:8" x14ac:dyDescent="0.2">
      <c r="H74" s="127"/>
    </row>
    <row r="75" spans="8:8" x14ac:dyDescent="0.2">
      <c r="H75" s="127"/>
    </row>
    <row r="76" spans="8:8" x14ac:dyDescent="0.2">
      <c r="H76" s="127"/>
    </row>
    <row r="77" spans="8:8" x14ac:dyDescent="0.2">
      <c r="H77" s="127"/>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36"/>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6.42578125" style="110" customWidth="1"/>
    <col min="5" max="5" width="1.28515625" style="110" customWidth="1"/>
    <col min="6" max="6" width="3" style="110" customWidth="1"/>
    <col min="7" max="7" width="41.7109375" style="110" customWidth="1"/>
    <col min="8" max="8" width="15.140625" style="110" customWidth="1"/>
    <col min="9" max="9" width="14.85546875" style="110" customWidth="1"/>
    <col min="10" max="10" width="15.7109375" style="110" customWidth="1"/>
    <col min="11" max="16384" width="9.140625" style="110"/>
  </cols>
  <sheetData>
    <row r="1" spans="1:10" ht="15.75" x14ac:dyDescent="0.25">
      <c r="A1" s="938" t="s">
        <v>208</v>
      </c>
      <c r="B1" s="939"/>
      <c r="C1" s="939"/>
      <c r="D1" s="939"/>
      <c r="E1" s="939"/>
      <c r="F1" s="939"/>
      <c r="G1" s="939"/>
      <c r="H1" s="939"/>
      <c r="I1" s="939"/>
      <c r="J1" s="940"/>
    </row>
    <row r="2" spans="1:10" ht="15.75" x14ac:dyDescent="0.25">
      <c r="A2" s="941" t="s">
        <v>1070</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c r="I5" s="184"/>
      <c r="J5" s="181" t="s">
        <v>578</v>
      </c>
    </row>
    <row r="6" spans="1:10" x14ac:dyDescent="0.2">
      <c r="A6" s="178"/>
      <c r="B6" s="184"/>
      <c r="C6" s="163"/>
      <c r="D6" s="163"/>
      <c r="E6" s="163"/>
      <c r="F6" s="163"/>
      <c r="G6" s="196"/>
      <c r="H6" s="184" t="s">
        <v>553</v>
      </c>
      <c r="I6" s="184" t="s">
        <v>553</v>
      </c>
      <c r="J6" s="181" t="s">
        <v>210</v>
      </c>
    </row>
    <row r="7" spans="1:10" x14ac:dyDescent="0.2">
      <c r="A7" s="178" t="s">
        <v>575</v>
      </c>
      <c r="B7" s="184" t="s">
        <v>576</v>
      </c>
      <c r="C7" s="163" t="s">
        <v>200</v>
      </c>
      <c r="D7" s="163"/>
      <c r="E7" s="163"/>
      <c r="F7" s="163"/>
      <c r="G7" s="196"/>
      <c r="H7" s="184" t="s">
        <v>211</v>
      </c>
      <c r="I7" s="184" t="s">
        <v>615</v>
      </c>
      <c r="J7" s="181" t="s">
        <v>354</v>
      </c>
    </row>
    <row r="8" spans="1:10" ht="13.5" thickBot="1" x14ac:dyDescent="0.25">
      <c r="A8" s="214" t="s">
        <v>581</v>
      </c>
      <c r="B8" s="215" t="s">
        <v>581</v>
      </c>
      <c r="C8" s="155" t="s">
        <v>582</v>
      </c>
      <c r="D8" s="155"/>
      <c r="E8" s="155"/>
      <c r="F8" s="155"/>
      <c r="G8" s="216"/>
      <c r="H8" s="215" t="s">
        <v>583</v>
      </c>
      <c r="I8" s="215" t="s">
        <v>584</v>
      </c>
      <c r="J8" s="217" t="s">
        <v>585</v>
      </c>
    </row>
    <row r="9" spans="1:10" ht="13.5" thickTop="1" x14ac:dyDescent="0.2">
      <c r="A9" s="173">
        <v>1</v>
      </c>
      <c r="B9" s="105"/>
      <c r="C9" s="77" t="s">
        <v>212</v>
      </c>
      <c r="D9" s="161"/>
      <c r="E9" s="161"/>
      <c r="F9" s="161"/>
      <c r="G9" s="218"/>
      <c r="H9" s="574"/>
      <c r="I9" s="574"/>
      <c r="J9" s="572"/>
    </row>
    <row r="10" spans="1:10" x14ac:dyDescent="0.2">
      <c r="A10" s="173">
        <v>2</v>
      </c>
      <c r="B10" s="107">
        <v>460</v>
      </c>
      <c r="C10" s="174"/>
      <c r="D10" s="105" t="s">
        <v>213</v>
      </c>
      <c r="E10" s="105"/>
      <c r="F10" s="105"/>
      <c r="G10" s="108"/>
      <c r="H10" s="574"/>
      <c r="I10" s="574"/>
      <c r="J10" s="572"/>
    </row>
    <row r="11" spans="1:10" x14ac:dyDescent="0.2">
      <c r="A11" s="173">
        <v>3</v>
      </c>
      <c r="B11" s="107"/>
      <c r="C11" s="174"/>
      <c r="D11" s="105">
        <v>460.1</v>
      </c>
      <c r="E11" s="105"/>
      <c r="F11" s="105" t="s">
        <v>752</v>
      </c>
      <c r="G11" s="108"/>
      <c r="H11" s="267"/>
      <c r="I11" s="267"/>
      <c r="J11" s="797">
        <f t="shared" ref="J11:J34" si="0">H11-I11</f>
        <v>0</v>
      </c>
    </row>
    <row r="12" spans="1:10" x14ac:dyDescent="0.2">
      <c r="A12" s="173">
        <v>4</v>
      </c>
      <c r="B12" s="107"/>
      <c r="C12" s="174"/>
      <c r="D12" s="105">
        <v>460.2</v>
      </c>
      <c r="E12" s="105"/>
      <c r="F12" s="105" t="s">
        <v>753</v>
      </c>
      <c r="G12" s="108"/>
      <c r="H12" s="267"/>
      <c r="I12" s="267"/>
      <c r="J12" s="797">
        <f t="shared" si="0"/>
        <v>0</v>
      </c>
    </row>
    <row r="13" spans="1:10" x14ac:dyDescent="0.2">
      <c r="A13" s="173">
        <v>5</v>
      </c>
      <c r="B13" s="107"/>
      <c r="C13" s="174"/>
      <c r="D13" s="105">
        <v>460.3</v>
      </c>
      <c r="E13" s="105"/>
      <c r="F13" s="105" t="s">
        <v>669</v>
      </c>
      <c r="G13" s="108"/>
      <c r="H13" s="267"/>
      <c r="I13" s="267"/>
      <c r="J13" s="797">
        <f t="shared" si="0"/>
        <v>0</v>
      </c>
    </row>
    <row r="14" spans="1:10" x14ac:dyDescent="0.2">
      <c r="A14" s="173">
        <v>6</v>
      </c>
      <c r="B14" s="107"/>
      <c r="C14" s="174"/>
      <c r="D14" s="105">
        <v>460.4</v>
      </c>
      <c r="E14" s="105"/>
      <c r="F14" s="105" t="s">
        <v>216</v>
      </c>
      <c r="G14" s="108"/>
      <c r="H14" s="267"/>
      <c r="I14" s="267"/>
      <c r="J14" s="797">
        <f t="shared" si="0"/>
        <v>0</v>
      </c>
    </row>
    <row r="15" spans="1:10" x14ac:dyDescent="0.2">
      <c r="A15" s="173">
        <v>7</v>
      </c>
      <c r="B15" s="107"/>
      <c r="C15" s="174"/>
      <c r="D15" s="105">
        <v>460.5</v>
      </c>
      <c r="E15" s="105"/>
      <c r="F15" s="105" t="s">
        <v>670</v>
      </c>
      <c r="G15" s="108"/>
      <c r="H15" s="267"/>
      <c r="I15" s="267"/>
      <c r="J15" s="797">
        <f t="shared" si="0"/>
        <v>0</v>
      </c>
    </row>
    <row r="16" spans="1:10" x14ac:dyDescent="0.2">
      <c r="A16" s="173">
        <v>8</v>
      </c>
      <c r="B16" s="107"/>
      <c r="C16" s="174"/>
      <c r="D16" s="105"/>
      <c r="E16" s="105"/>
      <c r="F16" s="105" t="s">
        <v>429</v>
      </c>
      <c r="G16" s="108"/>
      <c r="H16" s="771">
        <f>SUM(H11:H15)</f>
        <v>0</v>
      </c>
      <c r="I16" s="771">
        <f t="shared" ref="I16:J16" si="1">SUM(I11:I15)</f>
        <v>0</v>
      </c>
      <c r="J16" s="797">
        <f t="shared" si="1"/>
        <v>0</v>
      </c>
    </row>
    <row r="17" spans="1:10" x14ac:dyDescent="0.2">
      <c r="A17" s="173">
        <v>9</v>
      </c>
      <c r="B17" s="107"/>
      <c r="C17" s="174"/>
      <c r="D17" s="105"/>
      <c r="E17" s="105"/>
      <c r="F17" s="105"/>
      <c r="G17" s="108"/>
      <c r="H17" s="574"/>
      <c r="I17" s="574"/>
      <c r="J17" s="572"/>
    </row>
    <row r="18" spans="1:10" x14ac:dyDescent="0.2">
      <c r="A18" s="173">
        <v>10</v>
      </c>
      <c r="B18" s="107">
        <v>462</v>
      </c>
      <c r="C18" s="174"/>
      <c r="D18" s="105" t="s">
        <v>756</v>
      </c>
      <c r="E18" s="105"/>
      <c r="F18" s="105"/>
      <c r="G18" s="108"/>
      <c r="H18" s="267"/>
      <c r="I18" s="267"/>
      <c r="J18" s="885"/>
    </row>
    <row r="19" spans="1:10" x14ac:dyDescent="0.2">
      <c r="A19" s="173">
        <v>11</v>
      </c>
      <c r="B19" s="107"/>
      <c r="C19" s="174"/>
      <c r="D19" s="105">
        <v>462.1</v>
      </c>
      <c r="E19" s="105"/>
      <c r="F19" s="105" t="s">
        <v>671</v>
      </c>
      <c r="G19" s="108"/>
      <c r="H19" s="267"/>
      <c r="I19" s="267"/>
      <c r="J19" s="797">
        <f t="shared" si="0"/>
        <v>0</v>
      </c>
    </row>
    <row r="20" spans="1:10" x14ac:dyDescent="0.2">
      <c r="A20" s="173">
        <v>12</v>
      </c>
      <c r="B20" s="107"/>
      <c r="C20" s="174"/>
      <c r="D20" s="105">
        <v>462.2</v>
      </c>
      <c r="E20" s="105"/>
      <c r="F20" s="105" t="s">
        <v>672</v>
      </c>
      <c r="G20" s="108"/>
      <c r="H20" s="267"/>
      <c r="I20" s="267"/>
      <c r="J20" s="797">
        <f t="shared" si="0"/>
        <v>0</v>
      </c>
    </row>
    <row r="21" spans="1:10" x14ac:dyDescent="0.2">
      <c r="A21" s="173">
        <v>13</v>
      </c>
      <c r="B21" s="107"/>
      <c r="C21" s="174"/>
      <c r="D21" s="105"/>
      <c r="E21" s="105" t="s">
        <v>429</v>
      </c>
      <c r="F21" s="105"/>
      <c r="G21" s="108"/>
      <c r="H21" s="771">
        <f>SUM(H19:H20)</f>
        <v>0</v>
      </c>
      <c r="I21" s="771">
        <f t="shared" ref="I21:J21" si="2">SUM(I19:I20)</f>
        <v>0</v>
      </c>
      <c r="J21" s="797">
        <f t="shared" si="2"/>
        <v>0</v>
      </c>
    </row>
    <row r="22" spans="1:10" x14ac:dyDescent="0.2">
      <c r="A22" s="173">
        <v>14</v>
      </c>
      <c r="B22" s="107"/>
      <c r="C22" s="174"/>
      <c r="D22" s="105"/>
      <c r="E22" s="105"/>
      <c r="F22" s="105"/>
      <c r="G22" s="108"/>
      <c r="H22" s="574"/>
      <c r="I22" s="574"/>
      <c r="J22" s="572"/>
    </row>
    <row r="23" spans="1:10" x14ac:dyDescent="0.2">
      <c r="A23" s="173">
        <v>15</v>
      </c>
      <c r="B23" s="107">
        <v>465</v>
      </c>
      <c r="C23" s="174"/>
      <c r="D23" s="105" t="s">
        <v>244</v>
      </c>
      <c r="E23" s="105"/>
      <c r="F23" s="105"/>
      <c r="G23" s="108"/>
      <c r="H23" s="267"/>
      <c r="I23" s="267"/>
      <c r="J23" s="797">
        <f t="shared" si="0"/>
        <v>0</v>
      </c>
    </row>
    <row r="24" spans="1:10" x14ac:dyDescent="0.2">
      <c r="A24" s="173">
        <v>16</v>
      </c>
      <c r="B24" s="107"/>
      <c r="C24" s="174"/>
      <c r="D24" s="105"/>
      <c r="E24" s="105"/>
      <c r="F24" s="105"/>
      <c r="G24" s="108"/>
      <c r="H24" s="574"/>
      <c r="I24" s="574"/>
      <c r="J24" s="572"/>
    </row>
    <row r="25" spans="1:10" x14ac:dyDescent="0.2">
      <c r="A25" s="173">
        <v>17</v>
      </c>
      <c r="B25" s="107">
        <v>470</v>
      </c>
      <c r="C25" s="174"/>
      <c r="D25" s="105" t="s">
        <v>245</v>
      </c>
      <c r="E25" s="105"/>
      <c r="F25" s="105"/>
      <c r="G25" s="108"/>
      <c r="H25" s="267"/>
      <c r="I25" s="267"/>
      <c r="J25" s="885"/>
    </row>
    <row r="26" spans="1:10" x14ac:dyDescent="0.2">
      <c r="A26" s="173">
        <v>18</v>
      </c>
      <c r="B26" s="107"/>
      <c r="C26" s="174"/>
      <c r="D26" s="105">
        <v>470.1</v>
      </c>
      <c r="E26" s="105"/>
      <c r="F26" s="105" t="s">
        <v>752</v>
      </c>
      <c r="G26" s="108"/>
      <c r="H26" s="267"/>
      <c r="I26" s="267"/>
      <c r="J26" s="797">
        <f t="shared" si="0"/>
        <v>0</v>
      </c>
    </row>
    <row r="27" spans="1:10" x14ac:dyDescent="0.2">
      <c r="A27" s="173">
        <v>19</v>
      </c>
      <c r="B27" s="107"/>
      <c r="C27" s="174"/>
      <c r="D27" s="105">
        <v>470.2</v>
      </c>
      <c r="E27" s="105"/>
      <c r="F27" s="105" t="s">
        <v>754</v>
      </c>
      <c r="G27" s="108"/>
      <c r="H27" s="267"/>
      <c r="I27" s="267"/>
      <c r="J27" s="797">
        <f t="shared" si="0"/>
        <v>0</v>
      </c>
    </row>
    <row r="28" spans="1:10" x14ac:dyDescent="0.2">
      <c r="A28" s="173">
        <v>20</v>
      </c>
      <c r="B28" s="107"/>
      <c r="C28" s="174"/>
      <c r="D28" s="105">
        <v>470.3</v>
      </c>
      <c r="E28" s="105"/>
      <c r="F28" s="105" t="s">
        <v>669</v>
      </c>
      <c r="G28" s="108"/>
      <c r="H28" s="267"/>
      <c r="I28" s="267"/>
      <c r="J28" s="797">
        <f t="shared" si="0"/>
        <v>0</v>
      </c>
    </row>
    <row r="29" spans="1:10" x14ac:dyDescent="0.2">
      <c r="A29" s="173">
        <v>21</v>
      </c>
      <c r="B29" s="107"/>
      <c r="C29" s="174"/>
      <c r="D29" s="105">
        <v>470.4</v>
      </c>
      <c r="E29" s="105"/>
      <c r="F29" s="105" t="s">
        <v>216</v>
      </c>
      <c r="G29" s="108"/>
      <c r="H29" s="267"/>
      <c r="I29" s="267"/>
      <c r="J29" s="797">
        <f t="shared" si="0"/>
        <v>0</v>
      </c>
    </row>
    <row r="30" spans="1:10" x14ac:dyDescent="0.2">
      <c r="A30" s="173">
        <v>22</v>
      </c>
      <c r="B30" s="107"/>
      <c r="C30" s="174"/>
      <c r="D30" s="105">
        <v>470.5</v>
      </c>
      <c r="E30" s="105"/>
      <c r="F30" s="105" t="s">
        <v>755</v>
      </c>
      <c r="G30" s="108"/>
      <c r="H30" s="267"/>
      <c r="I30" s="267"/>
      <c r="J30" s="797">
        <f t="shared" si="0"/>
        <v>0</v>
      </c>
    </row>
    <row r="31" spans="1:10" x14ac:dyDescent="0.2">
      <c r="A31" s="173">
        <v>23</v>
      </c>
      <c r="B31" s="107"/>
      <c r="C31" s="174"/>
      <c r="D31" s="105"/>
      <c r="E31" s="105"/>
      <c r="F31" s="105" t="s">
        <v>429</v>
      </c>
      <c r="G31" s="108"/>
      <c r="H31" s="771">
        <f>SUM(H26:H30)</f>
        <v>0</v>
      </c>
      <c r="I31" s="771">
        <f t="shared" ref="I31:J31" si="3">SUM(I26:I30)</f>
        <v>0</v>
      </c>
      <c r="J31" s="797">
        <f t="shared" si="3"/>
        <v>0</v>
      </c>
    </row>
    <row r="32" spans="1:10" x14ac:dyDescent="0.2">
      <c r="A32" s="173">
        <v>24</v>
      </c>
      <c r="B32" s="107"/>
      <c r="C32" s="174"/>
      <c r="D32" s="105"/>
      <c r="E32" s="105"/>
      <c r="F32" s="105" t="s">
        <v>894</v>
      </c>
      <c r="G32" s="108"/>
      <c r="H32" s="771">
        <f>H16+H21+H23+H31</f>
        <v>0</v>
      </c>
      <c r="I32" s="771">
        <f t="shared" ref="I32:J32" si="4">I16+I21+I23+I31</f>
        <v>0</v>
      </c>
      <c r="J32" s="797">
        <f t="shared" si="4"/>
        <v>0</v>
      </c>
    </row>
    <row r="33" spans="1:10" x14ac:dyDescent="0.2">
      <c r="A33" s="173">
        <v>25</v>
      </c>
      <c r="B33" s="107"/>
      <c r="C33" s="174"/>
      <c r="D33" s="105"/>
      <c r="E33" s="105"/>
      <c r="F33" s="105"/>
      <c r="G33" s="108"/>
      <c r="H33" s="574"/>
      <c r="I33" s="574"/>
      <c r="J33" s="572"/>
    </row>
    <row r="34" spans="1:10" x14ac:dyDescent="0.2">
      <c r="A34" s="173">
        <v>26</v>
      </c>
      <c r="B34" s="107">
        <v>480</v>
      </c>
      <c r="C34" s="174"/>
      <c r="D34" s="105" t="s">
        <v>895</v>
      </c>
      <c r="E34" s="105"/>
      <c r="F34" s="105"/>
      <c r="G34" s="108"/>
      <c r="H34" s="267"/>
      <c r="I34" s="267"/>
      <c r="J34" s="797">
        <f t="shared" si="0"/>
        <v>0</v>
      </c>
    </row>
    <row r="35" spans="1:10" ht="13.5" thickBot="1" x14ac:dyDescent="0.25">
      <c r="A35" s="173">
        <v>27</v>
      </c>
      <c r="B35" s="199"/>
      <c r="C35" s="176"/>
      <c r="D35" s="164"/>
      <c r="E35" s="164"/>
      <c r="F35" s="164" t="s">
        <v>896</v>
      </c>
      <c r="G35" s="134"/>
      <c r="H35" s="799">
        <f>H32+H34</f>
        <v>0</v>
      </c>
      <c r="I35" s="799">
        <f t="shared" ref="I35:J35" si="5">I32+I34</f>
        <v>0</v>
      </c>
      <c r="J35" s="79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6"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1"/>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2.140625" style="110" customWidth="1"/>
    <col min="5" max="5" width="2.42578125" style="110" customWidth="1"/>
    <col min="6" max="6" width="2.85546875" style="110" customWidth="1"/>
    <col min="7" max="7" width="40.42578125" style="110" customWidth="1"/>
    <col min="8" max="9" width="15.5703125" style="110" customWidth="1"/>
    <col min="10" max="10" width="15.7109375" style="110" customWidth="1"/>
    <col min="11" max="16384" width="9.140625" style="110"/>
  </cols>
  <sheetData>
    <row r="1" spans="1:10" ht="15.75" x14ac:dyDescent="0.25">
      <c r="A1" s="938" t="s">
        <v>247</v>
      </c>
      <c r="B1" s="939"/>
      <c r="C1" s="939"/>
      <c r="D1" s="939"/>
      <c r="E1" s="939"/>
      <c r="F1" s="939"/>
      <c r="G1" s="939"/>
      <c r="H1" s="939"/>
      <c r="I1" s="939"/>
      <c r="J1" s="940"/>
    </row>
    <row r="2" spans="1:10" ht="15.75" x14ac:dyDescent="0.25">
      <c r="A2" s="941" t="s">
        <v>994</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t="s">
        <v>553</v>
      </c>
      <c r="I5" s="184" t="s">
        <v>553</v>
      </c>
      <c r="J5" s="181" t="s">
        <v>578</v>
      </c>
    </row>
    <row r="6" spans="1:10" x14ac:dyDescent="0.2">
      <c r="A6" s="178"/>
      <c r="B6" s="184"/>
      <c r="C6" s="163"/>
      <c r="D6" s="163"/>
      <c r="E6" s="163"/>
      <c r="F6" s="163"/>
      <c r="G6" s="196"/>
      <c r="H6" s="184" t="s">
        <v>392</v>
      </c>
      <c r="I6" s="184" t="s">
        <v>616</v>
      </c>
      <c r="J6" s="181" t="s">
        <v>210</v>
      </c>
    </row>
    <row r="7" spans="1:10" x14ac:dyDescent="0.2">
      <c r="A7" s="178" t="s">
        <v>575</v>
      </c>
      <c r="B7" s="184" t="s">
        <v>576</v>
      </c>
      <c r="C7" s="163" t="s">
        <v>200</v>
      </c>
      <c r="D7" s="163"/>
      <c r="E7" s="163"/>
      <c r="F7" s="163"/>
      <c r="G7" s="196"/>
      <c r="H7" s="184" t="s">
        <v>393</v>
      </c>
      <c r="I7" s="184" t="s">
        <v>393</v>
      </c>
      <c r="J7" s="181" t="s">
        <v>354</v>
      </c>
    </row>
    <row r="8" spans="1:10" ht="13.5" thickBot="1" x14ac:dyDescent="0.25">
      <c r="A8" s="167" t="s">
        <v>581</v>
      </c>
      <c r="B8" s="169" t="s">
        <v>581</v>
      </c>
      <c r="C8" s="158" t="s">
        <v>582</v>
      </c>
      <c r="D8" s="158"/>
      <c r="E8" s="158"/>
      <c r="F8" s="158"/>
      <c r="G8" s="193"/>
      <c r="H8" s="169" t="s">
        <v>583</v>
      </c>
      <c r="I8" s="169" t="s">
        <v>584</v>
      </c>
      <c r="J8" s="170" t="s">
        <v>585</v>
      </c>
    </row>
    <row r="9" spans="1:10" x14ac:dyDescent="0.2">
      <c r="A9" s="171">
        <v>1</v>
      </c>
      <c r="B9" s="123"/>
      <c r="C9" s="78" t="s">
        <v>248</v>
      </c>
      <c r="D9" s="212"/>
      <c r="E9" s="212"/>
      <c r="F9" s="212"/>
      <c r="G9" s="213"/>
      <c r="H9" s="576"/>
      <c r="I9" s="576"/>
      <c r="J9" s="575"/>
    </row>
    <row r="10" spans="1:10" x14ac:dyDescent="0.2">
      <c r="A10" s="171">
        <v>2</v>
      </c>
      <c r="B10" s="146"/>
      <c r="C10" s="174"/>
      <c r="D10" s="30"/>
      <c r="E10" s="30" t="s">
        <v>249</v>
      </c>
      <c r="F10" s="105"/>
      <c r="G10" s="108"/>
      <c r="H10" s="574"/>
      <c r="I10" s="574"/>
      <c r="J10" s="572"/>
    </row>
    <row r="11" spans="1:10" x14ac:dyDescent="0.2">
      <c r="A11" s="171">
        <v>3</v>
      </c>
      <c r="B11" s="107">
        <v>610</v>
      </c>
      <c r="C11" s="174"/>
      <c r="D11" s="105" t="s">
        <v>558</v>
      </c>
      <c r="E11" s="105"/>
      <c r="F11" s="105"/>
      <c r="G11" s="108"/>
      <c r="H11" s="267"/>
      <c r="I11" s="267"/>
      <c r="J11" s="797">
        <f>H11-I11</f>
        <v>0</v>
      </c>
    </row>
    <row r="12" spans="1:10" x14ac:dyDescent="0.2">
      <c r="A12" s="171">
        <v>4</v>
      </c>
      <c r="B12" s="107">
        <v>615</v>
      </c>
      <c r="C12" s="174"/>
      <c r="D12" s="105" t="s">
        <v>559</v>
      </c>
      <c r="E12" s="105"/>
      <c r="F12" s="105"/>
      <c r="G12" s="108"/>
      <c r="H12" s="267"/>
      <c r="I12" s="267"/>
      <c r="J12" s="797">
        <f t="shared" ref="J12:J13" si="0">H12-I12</f>
        <v>0</v>
      </c>
    </row>
    <row r="13" spans="1:10" x14ac:dyDescent="0.2">
      <c r="A13" s="171">
        <v>5</v>
      </c>
      <c r="B13" s="107">
        <v>618</v>
      </c>
      <c r="C13" s="174"/>
      <c r="D13" s="105" t="s">
        <v>658</v>
      </c>
      <c r="E13" s="105"/>
      <c r="F13" s="105"/>
      <c r="G13" s="108"/>
      <c r="H13" s="267"/>
      <c r="I13" s="267"/>
      <c r="J13" s="797">
        <f t="shared" si="0"/>
        <v>0</v>
      </c>
    </row>
    <row r="14" spans="1:10" x14ac:dyDescent="0.2">
      <c r="A14" s="171">
        <v>6</v>
      </c>
      <c r="B14" s="107"/>
      <c r="C14" s="174"/>
      <c r="D14" s="112"/>
      <c r="E14" s="105" t="s">
        <v>250</v>
      </c>
      <c r="F14" s="105"/>
      <c r="G14" s="108"/>
      <c r="H14" s="771">
        <f>SUM(H11:H13)</f>
        <v>0</v>
      </c>
      <c r="I14" s="771">
        <f t="shared" ref="I14:J14" si="1">SUM(I11:I13)</f>
        <v>0</v>
      </c>
      <c r="J14" s="797">
        <f t="shared" si="1"/>
        <v>0</v>
      </c>
    </row>
    <row r="15" spans="1:10" x14ac:dyDescent="0.2">
      <c r="A15" s="171">
        <v>7</v>
      </c>
      <c r="B15" s="107"/>
      <c r="C15" s="174"/>
      <c r="D15" s="105"/>
      <c r="E15" s="105"/>
      <c r="F15" s="105"/>
      <c r="G15" s="108"/>
      <c r="H15" s="574"/>
      <c r="I15" s="574"/>
      <c r="J15" s="572"/>
    </row>
    <row r="16" spans="1:10" x14ac:dyDescent="0.2">
      <c r="A16" s="171">
        <v>8</v>
      </c>
      <c r="B16" s="107"/>
      <c r="C16" s="174"/>
      <c r="D16" s="112"/>
      <c r="E16" s="30" t="s">
        <v>251</v>
      </c>
      <c r="F16" s="105"/>
      <c r="G16" s="108"/>
      <c r="H16" s="574"/>
      <c r="I16" s="574"/>
      <c r="J16" s="572"/>
    </row>
    <row r="17" spans="1:10" x14ac:dyDescent="0.2">
      <c r="A17" s="171">
        <v>9</v>
      </c>
      <c r="B17" s="107">
        <v>630</v>
      </c>
      <c r="C17" s="174"/>
      <c r="D17" s="105" t="s">
        <v>293</v>
      </c>
      <c r="E17" s="105"/>
      <c r="F17" s="105"/>
      <c r="G17" s="108"/>
      <c r="H17" s="811">
        <f>'B-5, B-6, C-1'!F41</f>
        <v>0</v>
      </c>
      <c r="I17" s="267"/>
      <c r="J17" s="797">
        <f>H17-I17</f>
        <v>0</v>
      </c>
    </row>
    <row r="18" spans="1:10" x14ac:dyDescent="0.2">
      <c r="A18" s="171">
        <v>10</v>
      </c>
      <c r="B18" s="107">
        <v>640</v>
      </c>
      <c r="C18" s="174"/>
      <c r="D18" s="105" t="s">
        <v>252</v>
      </c>
      <c r="E18" s="105"/>
      <c r="F18" s="105"/>
      <c r="G18" s="108"/>
      <c r="H18" s="267"/>
      <c r="I18" s="267"/>
      <c r="J18" s="797">
        <f t="shared" ref="J18:J21" si="2">H18-I18</f>
        <v>0</v>
      </c>
    </row>
    <row r="19" spans="1:10" x14ac:dyDescent="0.2">
      <c r="A19" s="171">
        <v>11</v>
      </c>
      <c r="B19" s="107">
        <v>650</v>
      </c>
      <c r="C19" s="174"/>
      <c r="D19" s="105" t="s">
        <v>659</v>
      </c>
      <c r="E19" s="105"/>
      <c r="F19" s="105"/>
      <c r="G19" s="108"/>
      <c r="H19" s="267"/>
      <c r="I19" s="267"/>
      <c r="J19" s="797">
        <f t="shared" si="2"/>
        <v>0</v>
      </c>
    </row>
    <row r="20" spans="1:10" x14ac:dyDescent="0.2">
      <c r="A20" s="171">
        <v>12</v>
      </c>
      <c r="B20" s="107">
        <v>660</v>
      </c>
      <c r="C20" s="174"/>
      <c r="D20" s="105" t="s">
        <v>785</v>
      </c>
      <c r="E20" s="105"/>
      <c r="F20" s="105"/>
      <c r="G20" s="108"/>
      <c r="H20" s="267"/>
      <c r="I20" s="267"/>
      <c r="J20" s="797">
        <f t="shared" si="2"/>
        <v>0</v>
      </c>
    </row>
    <row r="21" spans="1:10" x14ac:dyDescent="0.2">
      <c r="A21" s="171">
        <v>13</v>
      </c>
      <c r="B21" s="107">
        <v>664</v>
      </c>
      <c r="C21" s="174"/>
      <c r="D21" s="105" t="s">
        <v>660</v>
      </c>
      <c r="E21" s="105"/>
      <c r="F21" s="105"/>
      <c r="G21" s="108"/>
      <c r="H21" s="267"/>
      <c r="I21" s="267"/>
      <c r="J21" s="797">
        <f t="shared" si="2"/>
        <v>0</v>
      </c>
    </row>
    <row r="22" spans="1:10" x14ac:dyDescent="0.2">
      <c r="A22" s="171">
        <v>14</v>
      </c>
      <c r="B22" s="107"/>
      <c r="C22" s="174"/>
      <c r="D22" s="112"/>
      <c r="E22" s="105" t="s">
        <v>253</v>
      </c>
      <c r="F22" s="105"/>
      <c r="G22" s="108"/>
      <c r="H22" s="771">
        <f>SUM(H17:H21)</f>
        <v>0</v>
      </c>
      <c r="I22" s="771">
        <f t="shared" ref="I22:J22" si="3">SUM(I17:I21)</f>
        <v>0</v>
      </c>
      <c r="J22" s="797">
        <f t="shared" si="3"/>
        <v>0</v>
      </c>
    </row>
    <row r="23" spans="1:10" x14ac:dyDescent="0.2">
      <c r="A23" s="171">
        <v>15</v>
      </c>
      <c r="B23" s="107"/>
      <c r="C23" s="174"/>
      <c r="D23" s="105"/>
      <c r="E23" s="112"/>
      <c r="F23" s="105" t="s">
        <v>254</v>
      </c>
      <c r="G23" s="108"/>
      <c r="H23" s="771">
        <f>H14+H22</f>
        <v>0</v>
      </c>
      <c r="I23" s="771">
        <f t="shared" ref="I23:J23" si="4">I14+I22</f>
        <v>0</v>
      </c>
      <c r="J23" s="797">
        <f t="shared" si="4"/>
        <v>0</v>
      </c>
    </row>
    <row r="24" spans="1:10" x14ac:dyDescent="0.2">
      <c r="A24" s="171">
        <v>16</v>
      </c>
      <c r="B24" s="107"/>
      <c r="C24" s="174"/>
      <c r="D24" s="105"/>
      <c r="E24" s="105"/>
      <c r="F24" s="105"/>
      <c r="G24" s="108"/>
      <c r="H24" s="574"/>
      <c r="I24" s="574"/>
      <c r="J24" s="572"/>
    </row>
    <row r="25" spans="1:10" x14ac:dyDescent="0.2">
      <c r="A25" s="171">
        <v>17</v>
      </c>
      <c r="B25" s="107"/>
      <c r="C25" s="174"/>
      <c r="D25" s="112"/>
      <c r="E25" s="30" t="s">
        <v>255</v>
      </c>
      <c r="F25" s="105"/>
      <c r="G25" s="108"/>
      <c r="H25" s="574"/>
      <c r="I25" s="574"/>
      <c r="J25" s="572"/>
    </row>
    <row r="26" spans="1:10" x14ac:dyDescent="0.2">
      <c r="A26" s="171">
        <v>18</v>
      </c>
      <c r="B26" s="107">
        <v>670</v>
      </c>
      <c r="C26" s="174"/>
      <c r="D26" s="105" t="s">
        <v>661</v>
      </c>
      <c r="E26" s="105"/>
      <c r="F26" s="105"/>
      <c r="G26" s="108"/>
      <c r="H26" s="811">
        <f>'B-5, B-6, C-1'!F42</f>
        <v>0</v>
      </c>
      <c r="I26" s="267"/>
      <c r="J26" s="797">
        <f>H26-I26</f>
        <v>0</v>
      </c>
    </row>
    <row r="27" spans="1:10" x14ac:dyDescent="0.2">
      <c r="A27" s="171">
        <v>19</v>
      </c>
      <c r="B27" s="107">
        <v>671</v>
      </c>
      <c r="C27" s="174"/>
      <c r="D27" s="105" t="s">
        <v>662</v>
      </c>
      <c r="E27" s="105"/>
      <c r="F27" s="105"/>
      <c r="G27" s="108"/>
      <c r="H27" s="811">
        <f>'B-5, B-6, C-1'!F43</f>
        <v>0</v>
      </c>
      <c r="I27" s="267"/>
      <c r="J27" s="797">
        <f t="shared" ref="J27:J35" si="5">H27-I27</f>
        <v>0</v>
      </c>
    </row>
    <row r="28" spans="1:10" x14ac:dyDescent="0.2">
      <c r="A28" s="171">
        <v>20</v>
      </c>
      <c r="B28" s="107">
        <v>674</v>
      </c>
      <c r="C28" s="174"/>
      <c r="D28" s="105" t="s">
        <v>663</v>
      </c>
      <c r="E28" s="105"/>
      <c r="F28" s="105"/>
      <c r="G28" s="108"/>
      <c r="H28" s="267"/>
      <c r="I28" s="267"/>
      <c r="J28" s="797">
        <f t="shared" si="5"/>
        <v>0</v>
      </c>
    </row>
    <row r="29" spans="1:10" x14ac:dyDescent="0.2">
      <c r="A29" s="171">
        <v>21</v>
      </c>
      <c r="B29" s="107">
        <v>676</v>
      </c>
      <c r="C29" s="174"/>
      <c r="D29" s="105" t="s">
        <v>664</v>
      </c>
      <c r="E29" s="105"/>
      <c r="F29" s="105"/>
      <c r="G29" s="108"/>
      <c r="H29" s="267"/>
      <c r="I29" s="267"/>
      <c r="J29" s="797">
        <f t="shared" si="5"/>
        <v>0</v>
      </c>
    </row>
    <row r="30" spans="1:10" x14ac:dyDescent="0.2">
      <c r="A30" s="171">
        <v>22</v>
      </c>
      <c r="B30" s="107">
        <v>678</v>
      </c>
      <c r="C30" s="174"/>
      <c r="D30" s="105" t="s">
        <v>665</v>
      </c>
      <c r="E30" s="105"/>
      <c r="F30" s="105"/>
      <c r="G30" s="108"/>
      <c r="H30" s="267"/>
      <c r="I30" s="267"/>
      <c r="J30" s="797">
        <f t="shared" si="5"/>
        <v>0</v>
      </c>
    </row>
    <row r="31" spans="1:10" x14ac:dyDescent="0.2">
      <c r="A31" s="171">
        <v>23</v>
      </c>
      <c r="B31" s="107">
        <v>681</v>
      </c>
      <c r="C31" s="174"/>
      <c r="D31" s="105" t="s">
        <v>666</v>
      </c>
      <c r="E31" s="105"/>
      <c r="F31" s="105"/>
      <c r="G31" s="108"/>
      <c r="H31" s="267"/>
      <c r="I31" s="267"/>
      <c r="J31" s="797">
        <f t="shared" si="5"/>
        <v>0</v>
      </c>
    </row>
    <row r="32" spans="1:10" x14ac:dyDescent="0.2">
      <c r="A32" s="171">
        <v>24</v>
      </c>
      <c r="B32" s="107">
        <v>682</v>
      </c>
      <c r="C32" s="174"/>
      <c r="D32" s="105" t="s">
        <v>667</v>
      </c>
      <c r="E32" s="105"/>
      <c r="F32" s="105"/>
      <c r="G32" s="108"/>
      <c r="H32" s="267"/>
      <c r="I32" s="267"/>
      <c r="J32" s="797">
        <f t="shared" si="5"/>
        <v>0</v>
      </c>
    </row>
    <row r="33" spans="1:10" x14ac:dyDescent="0.2">
      <c r="A33" s="171">
        <v>25</v>
      </c>
      <c r="B33" s="107">
        <v>684</v>
      </c>
      <c r="C33" s="174"/>
      <c r="D33" s="105" t="s">
        <v>258</v>
      </c>
      <c r="E33" s="105"/>
      <c r="F33" s="105"/>
      <c r="G33" s="108"/>
      <c r="H33" s="267"/>
      <c r="I33" s="267"/>
      <c r="J33" s="797">
        <f t="shared" si="5"/>
        <v>0</v>
      </c>
    </row>
    <row r="34" spans="1:10" x14ac:dyDescent="0.2">
      <c r="A34" s="171">
        <v>26</v>
      </c>
      <c r="B34" s="107">
        <v>688</v>
      </c>
      <c r="C34" s="174"/>
      <c r="D34" s="105" t="s">
        <v>786</v>
      </c>
      <c r="E34" s="105"/>
      <c r="F34" s="105"/>
      <c r="G34" s="108"/>
      <c r="H34" s="267"/>
      <c r="I34" s="267"/>
      <c r="J34" s="797">
        <f t="shared" si="5"/>
        <v>0</v>
      </c>
    </row>
    <row r="35" spans="1:10" x14ac:dyDescent="0.2">
      <c r="A35" s="171">
        <v>27</v>
      </c>
      <c r="B35" s="107">
        <v>689</v>
      </c>
      <c r="C35" s="174"/>
      <c r="D35" s="105" t="s">
        <v>668</v>
      </c>
      <c r="E35" s="105"/>
      <c r="F35" s="105"/>
      <c r="G35" s="108"/>
      <c r="H35" s="267"/>
      <c r="I35" s="267"/>
      <c r="J35" s="797">
        <f t="shared" si="5"/>
        <v>0</v>
      </c>
    </row>
    <row r="36" spans="1:10" x14ac:dyDescent="0.2">
      <c r="A36" s="171">
        <v>28</v>
      </c>
      <c r="B36" s="107"/>
      <c r="C36" s="174"/>
      <c r="D36" s="112"/>
      <c r="E36" s="105" t="s">
        <v>259</v>
      </c>
      <c r="F36" s="105"/>
      <c r="G36" s="108"/>
      <c r="H36" s="771">
        <f>SUM(H26:H35)</f>
        <v>0</v>
      </c>
      <c r="I36" s="771">
        <f t="shared" ref="I36:J36" si="6">SUM(I26:I35)</f>
        <v>0</v>
      </c>
      <c r="J36" s="797">
        <f t="shared" si="6"/>
        <v>0</v>
      </c>
    </row>
    <row r="37" spans="1:10" x14ac:dyDescent="0.2">
      <c r="A37" s="171">
        <v>29</v>
      </c>
      <c r="B37" s="107">
        <v>800</v>
      </c>
      <c r="C37" s="174"/>
      <c r="D37" s="105" t="s">
        <v>787</v>
      </c>
      <c r="E37" s="105"/>
      <c r="F37" s="105"/>
      <c r="G37" s="108"/>
      <c r="H37" s="267"/>
      <c r="I37" s="267"/>
      <c r="J37" s="797">
        <f>H37-I37</f>
        <v>0</v>
      </c>
    </row>
    <row r="38" spans="1:10" x14ac:dyDescent="0.2">
      <c r="A38" s="171">
        <v>30</v>
      </c>
      <c r="B38" s="107">
        <v>900</v>
      </c>
      <c r="C38" s="174"/>
      <c r="D38" s="105" t="s">
        <v>788</v>
      </c>
      <c r="E38" s="105"/>
      <c r="F38" s="105"/>
      <c r="G38" s="108"/>
      <c r="H38" s="267"/>
      <c r="I38" s="267"/>
      <c r="J38" s="797">
        <f t="shared" ref="J38" si="7">H38-I38</f>
        <v>0</v>
      </c>
    </row>
    <row r="39" spans="1:10" x14ac:dyDescent="0.2">
      <c r="A39" s="171">
        <v>31</v>
      </c>
      <c r="B39" s="146"/>
      <c r="C39" s="172"/>
      <c r="D39" s="112"/>
      <c r="E39" s="123" t="s">
        <v>260</v>
      </c>
      <c r="F39" s="123"/>
      <c r="G39" s="130"/>
      <c r="H39" s="771">
        <f>SUM(H36:H38)</f>
        <v>0</v>
      </c>
      <c r="I39" s="771">
        <f t="shared" ref="I39:J39" si="8">SUM(I36:I38)</f>
        <v>0</v>
      </c>
      <c r="J39" s="797">
        <f t="shared" si="8"/>
        <v>0</v>
      </c>
    </row>
    <row r="40" spans="1:10" ht="13.5" thickBot="1" x14ac:dyDescent="0.25">
      <c r="A40" s="171">
        <v>32</v>
      </c>
      <c r="B40" s="133"/>
      <c r="C40" s="176"/>
      <c r="D40" s="164"/>
      <c r="E40" s="164"/>
      <c r="F40" s="164" t="s">
        <v>897</v>
      </c>
      <c r="G40" s="134"/>
      <c r="H40" s="799">
        <f>H23+H39</f>
        <v>0</v>
      </c>
      <c r="I40" s="799">
        <f t="shared" ref="I40:J40" si="9">I23+I39</f>
        <v>0</v>
      </c>
      <c r="J40" s="79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9"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61"/>
  <sheetViews>
    <sheetView zoomScaleNormal="100" workbookViewId="0">
      <selection activeCell="H1" sqref="H1"/>
    </sheetView>
  </sheetViews>
  <sheetFormatPr defaultRowHeight="12.75" x14ac:dyDescent="0.2"/>
  <cols>
    <col min="1" max="1" width="5.7109375" style="110" customWidth="1"/>
    <col min="2" max="2" width="1.85546875" style="110" customWidth="1"/>
    <col min="3" max="3" width="36.42578125" style="110" customWidth="1"/>
    <col min="4" max="5" width="14.7109375" style="110" customWidth="1"/>
    <col min="6" max="6" width="16.5703125" style="110" customWidth="1"/>
    <col min="7" max="16384" width="9.140625" style="110"/>
  </cols>
  <sheetData>
    <row r="1" spans="1:6" ht="15.75" x14ac:dyDescent="0.25">
      <c r="A1" s="938" t="s">
        <v>261</v>
      </c>
      <c r="B1" s="939"/>
      <c r="C1" s="939"/>
      <c r="D1" s="939"/>
      <c r="E1" s="939"/>
      <c r="F1" s="940"/>
    </row>
    <row r="2" spans="1:6" ht="15.75" x14ac:dyDescent="0.25">
      <c r="A2" s="941" t="s">
        <v>995</v>
      </c>
      <c r="B2" s="920"/>
      <c r="C2" s="920"/>
      <c r="D2" s="920"/>
      <c r="E2" s="920"/>
      <c r="F2" s="942"/>
    </row>
    <row r="3" spans="1:6" x14ac:dyDescent="0.2">
      <c r="A3" s="172"/>
      <c r="B3" s="123"/>
      <c r="C3" s="123"/>
      <c r="D3" s="123"/>
      <c r="E3" s="123"/>
      <c r="F3" s="132"/>
    </row>
    <row r="4" spans="1:6" x14ac:dyDescent="0.2">
      <c r="A4" s="833"/>
      <c r="B4" s="165"/>
      <c r="C4" s="166"/>
      <c r="D4" s="834" t="s">
        <v>262</v>
      </c>
      <c r="E4" s="218"/>
      <c r="F4" s="833"/>
    </row>
    <row r="5" spans="1:6" x14ac:dyDescent="0.2">
      <c r="A5" s="129"/>
      <c r="B5" s="179"/>
      <c r="C5" s="132"/>
      <c r="D5" s="828"/>
      <c r="E5" s="835"/>
      <c r="F5" s="188" t="s">
        <v>263</v>
      </c>
    </row>
    <row r="6" spans="1:6" x14ac:dyDescent="0.2">
      <c r="A6" s="129"/>
      <c r="B6" s="179"/>
      <c r="C6" s="132"/>
      <c r="D6" s="830"/>
      <c r="E6" s="188"/>
      <c r="F6" s="188" t="s">
        <v>264</v>
      </c>
    </row>
    <row r="7" spans="1:6" x14ac:dyDescent="0.2">
      <c r="A7" s="188" t="s">
        <v>575</v>
      </c>
      <c r="B7" s="189" t="s">
        <v>265</v>
      </c>
      <c r="C7" s="196"/>
      <c r="D7" s="830" t="s">
        <v>266</v>
      </c>
      <c r="E7" s="188" t="s">
        <v>267</v>
      </c>
      <c r="F7" s="188" t="s">
        <v>578</v>
      </c>
    </row>
    <row r="8" spans="1:6" x14ac:dyDescent="0.2">
      <c r="A8" s="613" t="s">
        <v>581</v>
      </c>
      <c r="B8" s="222" t="s">
        <v>582</v>
      </c>
      <c r="C8" s="213"/>
      <c r="D8" s="198" t="s">
        <v>583</v>
      </c>
      <c r="E8" s="613" t="s">
        <v>584</v>
      </c>
      <c r="F8" s="613" t="s">
        <v>585</v>
      </c>
    </row>
    <row r="9" spans="1:6" x14ac:dyDescent="0.2">
      <c r="A9" s="198">
        <v>1</v>
      </c>
      <c r="B9" s="172" t="s">
        <v>851</v>
      </c>
      <c r="C9" s="130"/>
      <c r="D9" s="573"/>
      <c r="E9" s="479"/>
      <c r="F9" s="425"/>
    </row>
    <row r="10" spans="1:6" x14ac:dyDescent="0.2">
      <c r="A10" s="198">
        <v>2</v>
      </c>
      <c r="B10" s="174" t="s">
        <v>852</v>
      </c>
      <c r="C10" s="108"/>
      <c r="D10" s="267"/>
      <c r="E10" s="471"/>
      <c r="F10" s="760">
        <f>D10+E10</f>
        <v>0</v>
      </c>
    </row>
    <row r="11" spans="1:6" x14ac:dyDescent="0.2">
      <c r="A11" s="198">
        <v>3</v>
      </c>
      <c r="B11" s="174" t="s">
        <v>853</v>
      </c>
      <c r="C11" s="108"/>
      <c r="D11" s="267"/>
      <c r="E11" s="471"/>
      <c r="F11" s="760">
        <f>D11+E11</f>
        <v>0</v>
      </c>
    </row>
    <row r="12" spans="1:6" x14ac:dyDescent="0.2">
      <c r="A12" s="198">
        <v>4</v>
      </c>
      <c r="B12" s="174" t="s">
        <v>854</v>
      </c>
      <c r="C12" s="108"/>
      <c r="D12" s="267"/>
      <c r="E12" s="471"/>
      <c r="F12" s="760">
        <f>D12+E12</f>
        <v>0</v>
      </c>
    </row>
    <row r="13" spans="1:6" x14ac:dyDescent="0.2">
      <c r="A13" s="198">
        <v>5</v>
      </c>
      <c r="B13" s="174" t="s">
        <v>857</v>
      </c>
      <c r="C13" s="108"/>
      <c r="D13" s="771">
        <f>SUM(D10:D12)</f>
        <v>0</v>
      </c>
      <c r="E13" s="836">
        <f>SUM(E10:E12)</f>
        <v>0</v>
      </c>
      <c r="F13" s="760">
        <f>D13+E13</f>
        <v>0</v>
      </c>
    </row>
    <row r="14" spans="1:6" x14ac:dyDescent="0.2">
      <c r="A14" s="198">
        <v>6</v>
      </c>
      <c r="B14" s="174"/>
      <c r="C14" s="108"/>
      <c r="D14" s="267"/>
      <c r="E14" s="471"/>
      <c r="F14" s="425"/>
    </row>
    <row r="15" spans="1:6" x14ac:dyDescent="0.2">
      <c r="A15" s="198">
        <v>7</v>
      </c>
      <c r="B15" s="174" t="s">
        <v>855</v>
      </c>
      <c r="C15" s="108"/>
      <c r="D15" s="267"/>
      <c r="E15" s="471"/>
      <c r="F15" s="760">
        <f>D15+E15</f>
        <v>0</v>
      </c>
    </row>
    <row r="16" spans="1:6" x14ac:dyDescent="0.2">
      <c r="A16" s="198">
        <v>8</v>
      </c>
      <c r="B16" s="174" t="s">
        <v>856</v>
      </c>
      <c r="C16" s="108"/>
      <c r="D16" s="267"/>
      <c r="E16" s="471"/>
      <c r="F16" s="760">
        <f>D16+E16</f>
        <v>0</v>
      </c>
    </row>
    <row r="17" spans="1:6" x14ac:dyDescent="0.2">
      <c r="A17" s="198">
        <v>9</v>
      </c>
      <c r="B17" s="174"/>
      <c r="C17" s="108" t="s">
        <v>893</v>
      </c>
      <c r="D17" s="771">
        <f>SUM(D15:D16)</f>
        <v>0</v>
      </c>
      <c r="E17" s="836">
        <f>SUM(E15:E16)</f>
        <v>0</v>
      </c>
      <c r="F17" s="760">
        <f>D17+E17</f>
        <v>0</v>
      </c>
    </row>
    <row r="18" spans="1:6" x14ac:dyDescent="0.2">
      <c r="A18" s="198">
        <v>10</v>
      </c>
      <c r="B18" s="174"/>
      <c r="C18" s="108"/>
      <c r="D18" s="267"/>
      <c r="E18" s="471"/>
      <c r="F18" s="425"/>
    </row>
    <row r="19" spans="1:6" x14ac:dyDescent="0.2">
      <c r="A19" s="198">
        <v>11</v>
      </c>
      <c r="B19" s="174"/>
      <c r="C19" s="827" t="s">
        <v>353</v>
      </c>
      <c r="D19" s="771">
        <f>D13+D17</f>
        <v>0</v>
      </c>
      <c r="E19" s="836">
        <f>E13+E17</f>
        <v>0</v>
      </c>
      <c r="F19" s="771">
        <f>D19+E19</f>
        <v>0</v>
      </c>
    </row>
    <row r="22" spans="1:6" ht="15.75" x14ac:dyDescent="0.25">
      <c r="A22" s="938" t="s">
        <v>268</v>
      </c>
      <c r="B22" s="939"/>
      <c r="C22" s="939"/>
      <c r="D22" s="939"/>
      <c r="E22" s="939"/>
      <c r="F22" s="940"/>
    </row>
    <row r="23" spans="1:6" ht="15.75" x14ac:dyDescent="0.25">
      <c r="A23" s="941" t="s">
        <v>269</v>
      </c>
      <c r="B23" s="920"/>
      <c r="C23" s="920"/>
      <c r="D23" s="920"/>
      <c r="E23" s="920"/>
      <c r="F23" s="942"/>
    </row>
    <row r="24" spans="1:6" x14ac:dyDescent="0.2">
      <c r="A24" s="179"/>
      <c r="B24" s="112"/>
      <c r="C24" s="112"/>
      <c r="D24" s="112"/>
      <c r="E24" s="112"/>
      <c r="F24" s="132"/>
    </row>
    <row r="25" spans="1:6" x14ac:dyDescent="0.2">
      <c r="A25" s="577">
        <v>1</v>
      </c>
      <c r="B25" s="11" t="s">
        <v>617</v>
      </c>
      <c r="C25" s="112"/>
      <c r="D25" s="112"/>
      <c r="E25" s="112"/>
      <c r="F25" s="132"/>
    </row>
    <row r="26" spans="1:6" x14ac:dyDescent="0.2">
      <c r="A26" s="577"/>
      <c r="B26" s="11" t="s">
        <v>270</v>
      </c>
      <c r="C26" s="112"/>
      <c r="D26" s="112"/>
      <c r="E26" s="112"/>
      <c r="F26" s="132"/>
    </row>
    <row r="27" spans="1:6" x14ac:dyDescent="0.2">
      <c r="A27" s="577"/>
      <c r="B27" s="11" t="s">
        <v>271</v>
      </c>
      <c r="C27" s="112"/>
      <c r="D27" s="112"/>
      <c r="E27" s="112"/>
      <c r="F27" s="132"/>
    </row>
    <row r="28" spans="1:6" x14ac:dyDescent="0.2">
      <c r="A28" s="577"/>
      <c r="B28" s="11" t="s">
        <v>272</v>
      </c>
      <c r="C28" s="112"/>
      <c r="D28" s="112"/>
      <c r="E28" s="112"/>
      <c r="F28" s="132"/>
    </row>
    <row r="29" spans="1:6" x14ac:dyDescent="0.2">
      <c r="A29" s="577"/>
      <c r="B29" s="11"/>
      <c r="C29" s="112"/>
      <c r="D29" s="112"/>
      <c r="E29" s="112"/>
      <c r="F29" s="132"/>
    </row>
    <row r="30" spans="1:6" x14ac:dyDescent="0.2">
      <c r="A30" s="577">
        <v>2</v>
      </c>
      <c r="B30" s="11" t="s">
        <v>273</v>
      </c>
      <c r="C30" s="112"/>
      <c r="D30" s="112"/>
      <c r="E30" s="112"/>
      <c r="F30" s="132"/>
    </row>
    <row r="31" spans="1:6" x14ac:dyDescent="0.2">
      <c r="A31" s="577"/>
      <c r="B31" s="11" t="s">
        <v>274</v>
      </c>
      <c r="C31" s="112"/>
      <c r="D31" s="112"/>
      <c r="E31" s="112"/>
      <c r="F31" s="132"/>
    </row>
    <row r="32" spans="1:6" x14ac:dyDescent="0.2">
      <c r="A32" s="577"/>
      <c r="B32" s="11" t="s">
        <v>275</v>
      </c>
      <c r="C32" s="112"/>
      <c r="D32" s="112"/>
      <c r="E32" s="112"/>
      <c r="F32" s="132"/>
    </row>
    <row r="33" spans="1:6" x14ac:dyDescent="0.2">
      <c r="A33" s="577"/>
      <c r="B33" s="11" t="s">
        <v>618</v>
      </c>
      <c r="C33" s="112"/>
      <c r="D33" s="112"/>
      <c r="E33" s="112"/>
      <c r="F33" s="132"/>
    </row>
    <row r="34" spans="1:6" x14ac:dyDescent="0.2">
      <c r="A34" s="577"/>
      <c r="B34" s="11" t="s">
        <v>276</v>
      </c>
      <c r="C34" s="112"/>
      <c r="D34" s="112"/>
      <c r="E34" s="112"/>
      <c r="F34" s="132"/>
    </row>
    <row r="35" spans="1:6" x14ac:dyDescent="0.2">
      <c r="A35" s="577"/>
      <c r="B35" s="11"/>
      <c r="C35" s="112"/>
      <c r="D35" s="112"/>
      <c r="E35" s="112"/>
      <c r="F35" s="132"/>
    </row>
    <row r="36" spans="1:6" x14ac:dyDescent="0.2">
      <c r="A36" s="577">
        <v>3</v>
      </c>
      <c r="B36" s="11" t="s">
        <v>277</v>
      </c>
      <c r="C36" s="112"/>
      <c r="D36" s="112"/>
      <c r="E36" s="112"/>
      <c r="F36" s="132"/>
    </row>
    <row r="37" spans="1:6" x14ac:dyDescent="0.2">
      <c r="A37" s="172"/>
      <c r="B37" s="123"/>
      <c r="C37" s="123"/>
      <c r="D37" s="123"/>
      <c r="E37" s="123"/>
      <c r="F37" s="130"/>
    </row>
    <row r="38" spans="1:6" x14ac:dyDescent="0.2">
      <c r="A38" s="129"/>
      <c r="B38" s="179"/>
      <c r="C38" s="112"/>
      <c r="D38" s="112"/>
      <c r="E38" s="132"/>
      <c r="F38" s="129"/>
    </row>
    <row r="39" spans="1:6" x14ac:dyDescent="0.2">
      <c r="A39" s="830" t="s">
        <v>575</v>
      </c>
      <c r="B39" s="189" t="s">
        <v>278</v>
      </c>
      <c r="C39" s="163"/>
      <c r="D39" s="163"/>
      <c r="E39" s="196"/>
      <c r="F39" s="830" t="s">
        <v>553</v>
      </c>
    </row>
    <row r="40" spans="1:6" ht="13.5" thickBot="1" x14ac:dyDescent="0.25">
      <c r="A40" s="829" t="s">
        <v>581</v>
      </c>
      <c r="B40" s="192" t="s">
        <v>582</v>
      </c>
      <c r="C40" s="158"/>
      <c r="D40" s="158"/>
      <c r="E40" s="193"/>
      <c r="F40" s="829" t="s">
        <v>583</v>
      </c>
    </row>
    <row r="41" spans="1:6" x14ac:dyDescent="0.2">
      <c r="A41" s="198">
        <v>1</v>
      </c>
      <c r="B41" s="172"/>
      <c r="C41" s="123" t="s">
        <v>996</v>
      </c>
      <c r="D41" s="123"/>
      <c r="E41" s="130"/>
      <c r="F41" s="478"/>
    </row>
    <row r="42" spans="1:6" x14ac:dyDescent="0.2">
      <c r="A42" s="107">
        <v>2</v>
      </c>
      <c r="B42" s="174"/>
      <c r="C42" s="105" t="s">
        <v>279</v>
      </c>
      <c r="D42" s="105"/>
      <c r="E42" s="108"/>
      <c r="F42" s="267"/>
    </row>
    <row r="43" spans="1:6" x14ac:dyDescent="0.2">
      <c r="A43" s="107">
        <v>3</v>
      </c>
      <c r="B43" s="174"/>
      <c r="C43" s="105" t="s">
        <v>280</v>
      </c>
      <c r="D43" s="105"/>
      <c r="E43" s="108"/>
      <c r="F43" s="267"/>
    </row>
    <row r="44" spans="1:6" x14ac:dyDescent="0.2">
      <c r="A44" s="107">
        <v>4</v>
      </c>
      <c r="B44" s="578"/>
      <c r="C44" s="917"/>
      <c r="D44" s="917"/>
      <c r="E44" s="1030"/>
      <c r="F44" s="267"/>
    </row>
    <row r="45" spans="1:6" x14ac:dyDescent="0.2">
      <c r="A45" s="107">
        <v>5</v>
      </c>
      <c r="B45" s="578"/>
      <c r="C45" s="917"/>
      <c r="D45" s="917"/>
      <c r="E45" s="1030"/>
      <c r="F45" s="267"/>
    </row>
    <row r="46" spans="1:6" x14ac:dyDescent="0.2">
      <c r="A46" s="107">
        <v>6</v>
      </c>
      <c r="B46" s="578"/>
      <c r="C46" s="917"/>
      <c r="D46" s="917"/>
      <c r="E46" s="1030"/>
      <c r="F46" s="267"/>
    </row>
    <row r="47" spans="1:6" x14ac:dyDescent="0.2">
      <c r="A47" s="107">
        <v>7</v>
      </c>
      <c r="B47" s="578"/>
      <c r="C47" s="917"/>
      <c r="D47" s="917"/>
      <c r="E47" s="1030"/>
      <c r="F47" s="267"/>
    </row>
    <row r="48" spans="1:6" x14ac:dyDescent="0.2">
      <c r="A48" s="107">
        <v>8</v>
      </c>
      <c r="B48" s="578"/>
      <c r="C48" s="917"/>
      <c r="D48" s="917"/>
      <c r="E48" s="1030"/>
      <c r="F48" s="267"/>
    </row>
    <row r="49" spans="1:6" x14ac:dyDescent="0.2">
      <c r="A49" s="107">
        <v>9</v>
      </c>
      <c r="B49" s="578"/>
      <c r="C49" s="917"/>
      <c r="D49" s="917"/>
      <c r="E49" s="1030"/>
      <c r="F49" s="267"/>
    </row>
    <row r="50" spans="1:6" x14ac:dyDescent="0.2">
      <c r="A50" s="107">
        <v>10</v>
      </c>
      <c r="B50" s="578"/>
      <c r="C50" s="579" t="s">
        <v>281</v>
      </c>
      <c r="D50" s="579"/>
      <c r="E50" s="580"/>
      <c r="F50" s="267"/>
    </row>
    <row r="51" spans="1:6" x14ac:dyDescent="0.2">
      <c r="A51" s="107">
        <v>11</v>
      </c>
      <c r="B51" s="578"/>
      <c r="C51" s="579" t="s">
        <v>282</v>
      </c>
      <c r="D51" s="579"/>
      <c r="E51" s="580"/>
      <c r="F51" s="267"/>
    </row>
    <row r="52" spans="1:6" x14ac:dyDescent="0.2">
      <c r="A52" s="107">
        <v>12</v>
      </c>
      <c r="B52" s="578"/>
      <c r="C52" s="917"/>
      <c r="D52" s="917"/>
      <c r="E52" s="1030"/>
      <c r="F52" s="267"/>
    </row>
    <row r="53" spans="1:6" x14ac:dyDescent="0.2">
      <c r="A53" s="107">
        <v>13</v>
      </c>
      <c r="B53" s="578"/>
      <c r="C53" s="917"/>
      <c r="D53" s="917"/>
      <c r="E53" s="1030"/>
      <c r="F53" s="267"/>
    </row>
    <row r="54" spans="1:6" x14ac:dyDescent="0.2">
      <c r="A54" s="107">
        <v>14</v>
      </c>
      <c r="B54" s="578"/>
      <c r="C54" s="917"/>
      <c r="D54" s="917"/>
      <c r="E54" s="1030"/>
      <c r="F54" s="267"/>
    </row>
    <row r="55" spans="1:6" x14ac:dyDescent="0.2">
      <c r="A55" s="107">
        <v>15</v>
      </c>
      <c r="B55" s="578"/>
      <c r="C55" s="917"/>
      <c r="D55" s="917"/>
      <c r="E55" s="1030"/>
      <c r="F55" s="267"/>
    </row>
    <row r="56" spans="1:6" x14ac:dyDescent="0.2">
      <c r="A56" s="107">
        <v>16</v>
      </c>
      <c r="B56" s="578"/>
      <c r="C56" s="917"/>
      <c r="D56" s="917"/>
      <c r="E56" s="1030"/>
      <c r="F56" s="267"/>
    </row>
    <row r="57" spans="1:6" x14ac:dyDescent="0.2">
      <c r="A57" s="107">
        <v>17</v>
      </c>
      <c r="B57" s="578"/>
      <c r="C57" s="917"/>
      <c r="D57" s="917"/>
      <c r="E57" s="1030"/>
      <c r="F57" s="267"/>
    </row>
    <row r="58" spans="1:6" x14ac:dyDescent="0.2">
      <c r="A58" s="378"/>
      <c r="B58" s="112"/>
      <c r="C58" s="915"/>
      <c r="D58" s="915"/>
      <c r="E58" s="915"/>
      <c r="F58" s="112"/>
    </row>
    <row r="59" spans="1:6" x14ac:dyDescent="0.2">
      <c r="A59" s="112"/>
      <c r="B59" s="112"/>
      <c r="C59" s="112"/>
      <c r="D59" s="112"/>
      <c r="E59" s="112"/>
      <c r="F59" s="112"/>
    </row>
    <row r="60" spans="1:6" x14ac:dyDescent="0.2">
      <c r="A60" s="112"/>
      <c r="B60" s="112"/>
      <c r="C60" s="112"/>
      <c r="D60" s="112"/>
      <c r="E60" s="112"/>
      <c r="F60" s="112"/>
    </row>
    <row r="61" spans="1:6" x14ac:dyDescent="0.2">
      <c r="A61" s="112"/>
      <c r="B61" s="112"/>
      <c r="C61" s="112"/>
      <c r="D61" s="112"/>
      <c r="E61" s="112"/>
      <c r="F61" s="112"/>
    </row>
  </sheetData>
  <sheetProtection sheet="1" objects="1" scenarios="1"/>
  <mergeCells count="17">
    <mergeCell ref="C55:E55"/>
    <mergeCell ref="C56:E56"/>
    <mergeCell ref="C57:E57"/>
    <mergeCell ref="C58:E58"/>
    <mergeCell ref="C47:E47"/>
    <mergeCell ref="C48:E48"/>
    <mergeCell ref="C49:E49"/>
    <mergeCell ref="C53:E53"/>
    <mergeCell ref="C54:E54"/>
    <mergeCell ref="C52:E52"/>
    <mergeCell ref="C46:E46"/>
    <mergeCell ref="A1:F1"/>
    <mergeCell ref="A2:F2"/>
    <mergeCell ref="A23:F23"/>
    <mergeCell ref="C45:E45"/>
    <mergeCell ref="A22:F22"/>
    <mergeCell ref="C44:E44"/>
  </mergeCells>
  <printOptions horizontalCentered="1"/>
  <pageMargins left="0.5" right="0.5" top="1" bottom="0.75" header="0.5" footer="0.5"/>
  <pageSetup scale="91"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47"/>
  <sheetViews>
    <sheetView zoomScaleNormal="100" workbookViewId="0">
      <selection activeCell="N1" sqref="N1"/>
    </sheetView>
  </sheetViews>
  <sheetFormatPr defaultRowHeight="12.75" x14ac:dyDescent="0.2"/>
  <cols>
    <col min="1" max="1" width="4.7109375" style="730" customWidth="1"/>
    <col min="2" max="2" width="3.5703125" style="110" customWidth="1"/>
    <col min="3" max="11" width="9.140625" style="110"/>
    <col min="12" max="12" width="12.140625" style="110" customWidth="1"/>
    <col min="13" max="16384" width="9.140625" style="110"/>
  </cols>
  <sheetData>
    <row r="1" spans="1:13" ht="18.75" thickTop="1" x14ac:dyDescent="0.25">
      <c r="A1" s="740"/>
      <c r="B1" s="256"/>
      <c r="C1" s="256"/>
      <c r="D1" s="256"/>
      <c r="E1" s="256"/>
      <c r="F1" s="256"/>
      <c r="G1" s="256"/>
      <c r="H1" s="256"/>
      <c r="I1" s="256"/>
      <c r="J1" s="256"/>
      <c r="K1" s="256"/>
      <c r="L1" s="149"/>
      <c r="M1" s="112"/>
    </row>
    <row r="2" spans="1:13" ht="18" x14ac:dyDescent="0.25">
      <c r="A2" s="911" t="s">
        <v>108</v>
      </c>
      <c r="B2" s="912"/>
      <c r="C2" s="912"/>
      <c r="D2" s="912"/>
      <c r="E2" s="912"/>
      <c r="F2" s="912"/>
      <c r="G2" s="912"/>
      <c r="H2" s="912"/>
      <c r="I2" s="912"/>
      <c r="J2" s="912"/>
      <c r="K2" s="912"/>
      <c r="L2" s="913"/>
      <c r="M2" s="112"/>
    </row>
    <row r="3" spans="1:13" ht="15" x14ac:dyDescent="0.2">
      <c r="A3" s="741"/>
      <c r="B3" s="52"/>
      <c r="C3" s="112"/>
      <c r="D3" s="112"/>
      <c r="E3" s="112"/>
      <c r="F3" s="112"/>
      <c r="G3" s="112"/>
      <c r="H3" s="112"/>
      <c r="I3" s="112"/>
      <c r="J3" s="112"/>
      <c r="K3" s="112"/>
      <c r="L3" s="113"/>
      <c r="M3" s="112"/>
    </row>
    <row r="4" spans="1:13" ht="15" x14ac:dyDescent="0.2">
      <c r="A4" s="741"/>
      <c r="B4" s="52"/>
      <c r="C4" s="112"/>
      <c r="D4" s="112"/>
      <c r="E4" s="112"/>
      <c r="F4" s="112"/>
      <c r="G4" s="112"/>
      <c r="H4" s="112"/>
      <c r="I4" s="112"/>
      <c r="J4" s="112"/>
      <c r="K4" s="112"/>
      <c r="L4" s="113"/>
      <c r="M4" s="112"/>
    </row>
    <row r="5" spans="1:13" ht="15" x14ac:dyDescent="0.2">
      <c r="A5" s="741" t="s">
        <v>474</v>
      </c>
      <c r="B5" s="726" t="s">
        <v>109</v>
      </c>
      <c r="C5" s="727"/>
      <c r="D5" s="727"/>
      <c r="E5" s="727"/>
      <c r="F5" s="727"/>
      <c r="G5" s="727"/>
      <c r="H5" s="727"/>
      <c r="I5" s="727"/>
      <c r="J5" s="727"/>
      <c r="K5" s="727"/>
      <c r="L5" s="728"/>
      <c r="M5" s="112"/>
    </row>
    <row r="6" spans="1:13" ht="15.75" x14ac:dyDescent="0.25">
      <c r="A6" s="741"/>
      <c r="B6" s="54" t="s">
        <v>871</v>
      </c>
      <c r="C6" s="112"/>
      <c r="D6" s="112"/>
      <c r="E6" s="112"/>
      <c r="F6" s="112"/>
      <c r="G6" s="112"/>
      <c r="H6" s="112"/>
      <c r="I6" s="112"/>
      <c r="J6" s="112"/>
      <c r="K6" s="112"/>
      <c r="L6" s="113"/>
      <c r="M6" s="112"/>
    </row>
    <row r="7" spans="1:13" ht="15" x14ac:dyDescent="0.2">
      <c r="A7" s="741"/>
      <c r="B7" s="52"/>
      <c r="C7" s="112"/>
      <c r="D7" s="112"/>
      <c r="E7" s="112"/>
      <c r="F7" s="112"/>
      <c r="G7" s="112"/>
      <c r="H7" s="112"/>
      <c r="I7" s="112"/>
      <c r="J7" s="112"/>
      <c r="K7" s="112"/>
      <c r="L7" s="113"/>
      <c r="M7" s="112"/>
    </row>
    <row r="8" spans="1:13" ht="15.75" x14ac:dyDescent="0.25">
      <c r="A8" s="741"/>
      <c r="B8" s="52"/>
      <c r="C8" s="54" t="s">
        <v>475</v>
      </c>
      <c r="D8" s="112"/>
      <c r="E8" s="112"/>
      <c r="F8" s="112"/>
      <c r="G8" s="112"/>
      <c r="H8" s="112"/>
      <c r="I8" s="112"/>
      <c r="J8" s="112"/>
      <c r="K8" s="112"/>
      <c r="L8" s="113"/>
      <c r="M8" s="112"/>
    </row>
    <row r="9" spans="1:13" ht="15.75" x14ac:dyDescent="0.25">
      <c r="A9" s="741"/>
      <c r="B9" s="52"/>
      <c r="C9" s="54" t="s">
        <v>720</v>
      </c>
      <c r="D9" s="112"/>
      <c r="E9" s="112"/>
      <c r="F9" s="112"/>
      <c r="G9" s="112"/>
      <c r="H9" s="112"/>
      <c r="I9" s="112"/>
      <c r="J9" s="112"/>
      <c r="K9" s="112"/>
      <c r="L9" s="113"/>
      <c r="M9" s="112"/>
    </row>
    <row r="10" spans="1:13" ht="15.75" x14ac:dyDescent="0.25">
      <c r="A10" s="741"/>
      <c r="B10" s="52"/>
      <c r="C10" s="54" t="s">
        <v>718</v>
      </c>
      <c r="D10" s="112"/>
      <c r="E10" s="112"/>
      <c r="F10" s="112"/>
      <c r="G10" s="112"/>
      <c r="H10" s="112"/>
      <c r="I10" s="112"/>
      <c r="J10" s="112"/>
      <c r="K10" s="112"/>
      <c r="L10" s="113"/>
      <c r="M10" s="112"/>
    </row>
    <row r="11" spans="1:13" ht="15.75" x14ac:dyDescent="0.25">
      <c r="A11" s="741"/>
      <c r="B11" s="52"/>
      <c r="C11" s="54" t="s">
        <v>973</v>
      </c>
      <c r="D11" s="112"/>
      <c r="E11" s="112"/>
      <c r="F11" s="112"/>
      <c r="G11" s="112"/>
      <c r="H11" s="112"/>
      <c r="I11" s="112"/>
      <c r="J11" s="112"/>
      <c r="K11" s="112"/>
      <c r="L11" s="113"/>
      <c r="M11" s="112"/>
    </row>
    <row r="12" spans="1:13" ht="15.75" x14ac:dyDescent="0.25">
      <c r="A12" s="741"/>
      <c r="B12" s="52"/>
      <c r="C12" s="54" t="s">
        <v>476</v>
      </c>
      <c r="D12" s="112"/>
      <c r="E12" s="112"/>
      <c r="F12" s="112"/>
      <c r="G12" s="112"/>
      <c r="H12" s="112"/>
      <c r="I12" s="112"/>
      <c r="J12" s="112"/>
      <c r="K12" s="112"/>
      <c r="L12" s="113"/>
      <c r="M12" s="112"/>
    </row>
    <row r="13" spans="1:13" ht="15" x14ac:dyDescent="0.2">
      <c r="A13" s="741"/>
      <c r="B13" s="52"/>
      <c r="C13" s="742" t="s">
        <v>719</v>
      </c>
      <c r="D13" s="743"/>
      <c r="E13" s="112"/>
      <c r="F13" s="112"/>
      <c r="G13" s="112"/>
      <c r="H13" s="112"/>
      <c r="I13" s="112"/>
      <c r="J13" s="112"/>
      <c r="K13" s="112"/>
      <c r="L13" s="113"/>
      <c r="M13" s="112"/>
    </row>
    <row r="14" spans="1:13" ht="15.75" x14ac:dyDescent="0.25">
      <c r="A14" s="741"/>
      <c r="B14" s="52"/>
      <c r="C14" s="55"/>
      <c r="D14" s="112"/>
      <c r="E14" s="112"/>
      <c r="F14" s="112"/>
      <c r="G14" s="112"/>
      <c r="H14" s="112"/>
      <c r="I14" s="112"/>
      <c r="J14" s="112"/>
      <c r="K14" s="112"/>
      <c r="L14" s="113"/>
      <c r="M14" s="112"/>
    </row>
    <row r="15" spans="1:13" ht="15" x14ac:dyDescent="0.2">
      <c r="A15" s="741" t="s">
        <v>477</v>
      </c>
      <c r="B15" s="52" t="s">
        <v>478</v>
      </c>
      <c r="C15" s="112"/>
      <c r="D15" s="112"/>
      <c r="E15" s="112"/>
      <c r="F15" s="112"/>
      <c r="G15" s="112"/>
      <c r="H15" s="112"/>
      <c r="I15" s="112"/>
      <c r="J15" s="112"/>
      <c r="K15" s="112"/>
      <c r="L15" s="113"/>
      <c r="M15" s="112"/>
    </row>
    <row r="16" spans="1:13" ht="15" x14ac:dyDescent="0.2">
      <c r="A16" s="741"/>
      <c r="B16" s="52" t="s">
        <v>479</v>
      </c>
      <c r="C16" s="112"/>
      <c r="D16" s="112"/>
      <c r="E16" s="112"/>
      <c r="F16" s="112"/>
      <c r="G16" s="112"/>
      <c r="H16" s="112"/>
      <c r="I16" s="112"/>
      <c r="J16" s="112"/>
      <c r="K16" s="112"/>
      <c r="L16" s="113"/>
      <c r="M16" s="112"/>
    </row>
    <row r="17" spans="1:13" ht="15" x14ac:dyDescent="0.2">
      <c r="A17" s="741"/>
      <c r="B17" s="52"/>
      <c r="C17" s="112"/>
      <c r="D17" s="112"/>
      <c r="E17" s="112"/>
      <c r="F17" s="112"/>
      <c r="G17" s="112"/>
      <c r="H17" s="112"/>
      <c r="I17" s="112"/>
      <c r="J17" s="112"/>
      <c r="K17" s="112"/>
      <c r="L17" s="113"/>
      <c r="M17" s="112"/>
    </row>
    <row r="18" spans="1:13" ht="15" x14ac:dyDescent="0.2">
      <c r="A18" s="741" t="s">
        <v>480</v>
      </c>
      <c r="B18" s="52" t="s">
        <v>1113</v>
      </c>
      <c r="C18" s="112"/>
      <c r="D18" s="112"/>
      <c r="E18" s="112"/>
      <c r="F18" s="112"/>
      <c r="G18" s="112"/>
      <c r="H18" s="112"/>
      <c r="I18" s="112"/>
      <c r="J18" s="112"/>
      <c r="K18" s="112"/>
      <c r="L18" s="113"/>
      <c r="M18" s="112"/>
    </row>
    <row r="19" spans="1:13" ht="15" x14ac:dyDescent="0.2">
      <c r="A19" s="741"/>
      <c r="B19" s="52"/>
      <c r="C19" s="112"/>
      <c r="D19" s="112"/>
      <c r="E19" s="112"/>
      <c r="F19" s="112"/>
      <c r="G19" s="112"/>
      <c r="H19" s="112"/>
      <c r="I19" s="112"/>
      <c r="J19" s="112"/>
      <c r="K19" s="112"/>
      <c r="L19" s="113"/>
      <c r="M19" s="112"/>
    </row>
    <row r="20" spans="1:13" ht="15" x14ac:dyDescent="0.2">
      <c r="A20" s="741" t="s">
        <v>481</v>
      </c>
      <c r="B20" s="52" t="s">
        <v>974</v>
      </c>
      <c r="C20" s="112"/>
      <c r="D20" s="112"/>
      <c r="E20" s="112"/>
      <c r="F20" s="112"/>
      <c r="G20" s="112"/>
      <c r="H20" s="112"/>
      <c r="I20" s="112"/>
      <c r="J20" s="112"/>
      <c r="K20" s="112"/>
      <c r="L20" s="113"/>
      <c r="M20" s="112"/>
    </row>
    <row r="21" spans="1:13" ht="15" x14ac:dyDescent="0.2">
      <c r="A21" s="741"/>
      <c r="B21" s="52" t="s">
        <v>975</v>
      </c>
      <c r="C21" s="112"/>
      <c r="D21" s="112"/>
      <c r="E21" s="112"/>
      <c r="F21" s="112"/>
      <c r="G21" s="112"/>
      <c r="H21" s="112"/>
      <c r="I21" s="112"/>
      <c r="J21" s="112"/>
      <c r="K21" s="112"/>
      <c r="L21" s="113"/>
      <c r="M21" s="112"/>
    </row>
    <row r="22" spans="1:13" ht="15" x14ac:dyDescent="0.2">
      <c r="A22" s="741"/>
      <c r="B22" s="52"/>
      <c r="C22" s="112"/>
      <c r="D22" s="112"/>
      <c r="E22" s="112"/>
      <c r="F22" s="112"/>
      <c r="G22" s="112"/>
      <c r="H22" s="112"/>
      <c r="I22" s="112"/>
      <c r="J22" s="112"/>
      <c r="K22" s="112"/>
      <c r="L22" s="113"/>
      <c r="M22" s="112"/>
    </row>
    <row r="23" spans="1:13" ht="15.75" x14ac:dyDescent="0.25">
      <c r="A23" s="741" t="s">
        <v>482</v>
      </c>
      <c r="B23" s="52" t="s">
        <v>643</v>
      </c>
      <c r="C23" s="112"/>
      <c r="D23" s="112"/>
      <c r="E23" s="112"/>
      <c r="F23" s="112"/>
      <c r="G23" s="112"/>
      <c r="H23" s="112"/>
      <c r="I23" s="112"/>
      <c r="J23" s="112"/>
      <c r="K23" s="112"/>
      <c r="L23" s="113"/>
      <c r="M23" s="112"/>
    </row>
    <row r="24" spans="1:13" ht="15" x14ac:dyDescent="0.2">
      <c r="A24" s="741"/>
      <c r="B24" s="52" t="s">
        <v>483</v>
      </c>
      <c r="C24" s="112"/>
      <c r="D24" s="112"/>
      <c r="E24" s="112"/>
      <c r="F24" s="112"/>
      <c r="G24" s="112"/>
      <c r="H24" s="112"/>
      <c r="I24" s="112"/>
      <c r="J24" s="112"/>
      <c r="K24" s="112"/>
      <c r="L24" s="113"/>
      <c r="M24" s="112"/>
    </row>
    <row r="25" spans="1:13" ht="15" x14ac:dyDescent="0.2">
      <c r="A25" s="741"/>
      <c r="B25" s="52"/>
      <c r="C25" s="112"/>
      <c r="D25" s="112"/>
      <c r="E25" s="112"/>
      <c r="F25" s="112"/>
      <c r="G25" s="112"/>
      <c r="H25" s="112"/>
      <c r="I25" s="112"/>
      <c r="J25" s="112"/>
      <c r="K25" s="112"/>
      <c r="L25" s="113"/>
      <c r="M25" s="112"/>
    </row>
    <row r="26" spans="1:13" ht="15" x14ac:dyDescent="0.2">
      <c r="A26" s="741" t="s">
        <v>484</v>
      </c>
      <c r="B26" s="52" t="s">
        <v>1101</v>
      </c>
      <c r="C26" s="112"/>
      <c r="D26" s="112"/>
      <c r="E26" s="112"/>
      <c r="F26" s="112"/>
      <c r="G26" s="112"/>
      <c r="H26" s="112"/>
      <c r="I26" s="112"/>
      <c r="J26" s="112"/>
      <c r="K26" s="112"/>
      <c r="L26" s="113"/>
      <c r="M26" s="112"/>
    </row>
    <row r="27" spans="1:13" ht="15.75" x14ac:dyDescent="0.25">
      <c r="A27" s="741"/>
      <c r="B27" s="52" t="s">
        <v>1102</v>
      </c>
      <c r="C27" s="112"/>
      <c r="D27" s="112"/>
      <c r="E27" s="112"/>
      <c r="F27" s="112"/>
      <c r="G27" s="112"/>
      <c r="H27" s="112"/>
      <c r="I27" s="112"/>
      <c r="J27" s="112"/>
      <c r="K27" s="112"/>
      <c r="L27" s="113"/>
      <c r="M27" s="112"/>
    </row>
    <row r="28" spans="1:13" ht="15" x14ac:dyDescent="0.2">
      <c r="A28" s="741"/>
      <c r="B28" s="52" t="s">
        <v>1103</v>
      </c>
      <c r="C28" s="112"/>
      <c r="D28" s="112"/>
      <c r="E28" s="112"/>
      <c r="F28" s="112"/>
      <c r="G28" s="112"/>
      <c r="H28" s="112"/>
      <c r="I28" s="112"/>
      <c r="J28" s="112"/>
      <c r="K28" s="112"/>
      <c r="L28" s="113"/>
      <c r="M28" s="112"/>
    </row>
    <row r="29" spans="1:13" ht="15" x14ac:dyDescent="0.2">
      <c r="A29" s="741"/>
      <c r="B29" s="52" t="s">
        <v>1104</v>
      </c>
      <c r="C29" s="112"/>
      <c r="D29" s="112"/>
      <c r="E29" s="112"/>
      <c r="F29" s="112"/>
      <c r="G29" s="112"/>
      <c r="H29" s="112"/>
      <c r="I29" s="112"/>
      <c r="J29" s="112"/>
      <c r="K29" s="112"/>
      <c r="L29" s="113"/>
      <c r="M29" s="112"/>
    </row>
    <row r="30" spans="1:13" ht="15" x14ac:dyDescent="0.2">
      <c r="A30" s="741"/>
      <c r="B30" s="52" t="s">
        <v>1105</v>
      </c>
      <c r="C30" s="112"/>
      <c r="D30" s="112"/>
      <c r="E30" s="112"/>
      <c r="F30" s="112"/>
      <c r="G30" s="112"/>
      <c r="H30" s="112"/>
      <c r="I30" s="112"/>
      <c r="J30" s="112"/>
      <c r="K30" s="112"/>
      <c r="L30" s="113"/>
      <c r="M30" s="112"/>
    </row>
    <row r="31" spans="1:13" ht="15" x14ac:dyDescent="0.2">
      <c r="A31" s="741"/>
      <c r="B31" s="52" t="s">
        <v>1106</v>
      </c>
      <c r="C31" s="112"/>
      <c r="D31" s="112"/>
      <c r="E31" s="112"/>
      <c r="F31" s="112"/>
      <c r="G31" s="112"/>
      <c r="H31" s="112"/>
      <c r="I31" s="112"/>
      <c r="J31" s="112"/>
      <c r="K31" s="112"/>
      <c r="L31" s="113"/>
      <c r="M31" s="112"/>
    </row>
    <row r="32" spans="1:13" ht="15" x14ac:dyDescent="0.2">
      <c r="A32" s="741"/>
      <c r="B32" s="52"/>
      <c r="C32" s="112"/>
      <c r="D32" s="112"/>
      <c r="E32" s="112"/>
      <c r="F32" s="112"/>
      <c r="G32" s="112"/>
      <c r="H32" s="112"/>
      <c r="I32" s="112"/>
      <c r="J32" s="112"/>
      <c r="K32" s="112"/>
      <c r="L32" s="113"/>
      <c r="M32" s="112"/>
    </row>
    <row r="33" spans="1:13" ht="15" x14ac:dyDescent="0.2">
      <c r="A33" s="741" t="s">
        <v>485</v>
      </c>
      <c r="B33" s="52" t="s">
        <v>486</v>
      </c>
      <c r="C33" s="112"/>
      <c r="D33" s="112"/>
      <c r="E33" s="112"/>
      <c r="F33" s="112"/>
      <c r="G33" s="112"/>
      <c r="H33" s="112"/>
      <c r="I33" s="112"/>
      <c r="J33" s="112"/>
      <c r="K33" s="112"/>
      <c r="L33" s="113"/>
      <c r="M33" s="112"/>
    </row>
    <row r="34" spans="1:13" ht="15" x14ac:dyDescent="0.2">
      <c r="A34" s="741"/>
      <c r="B34" s="52" t="s">
        <v>487</v>
      </c>
      <c r="C34" s="112"/>
      <c r="D34" s="112"/>
      <c r="E34" s="112"/>
      <c r="F34" s="112"/>
      <c r="G34" s="112"/>
      <c r="H34" s="112"/>
      <c r="I34" s="112"/>
      <c r="J34" s="112"/>
      <c r="K34" s="112"/>
      <c r="L34" s="113"/>
      <c r="M34" s="112"/>
    </row>
    <row r="35" spans="1:13" ht="15" x14ac:dyDescent="0.2">
      <c r="A35" s="741"/>
      <c r="B35" s="52" t="s">
        <v>110</v>
      </c>
      <c r="C35" s="112"/>
      <c r="D35" s="112"/>
      <c r="E35" s="112"/>
      <c r="F35" s="112"/>
      <c r="G35" s="112"/>
      <c r="H35" s="112"/>
      <c r="I35" s="112"/>
      <c r="J35" s="112"/>
      <c r="K35" s="112"/>
      <c r="L35" s="113"/>
      <c r="M35" s="112"/>
    </row>
    <row r="36" spans="1:13" ht="15" x14ac:dyDescent="0.2">
      <c r="A36" s="741"/>
      <c r="B36" s="52"/>
      <c r="C36" s="112"/>
      <c r="D36" s="112"/>
      <c r="E36" s="112"/>
      <c r="F36" s="112"/>
      <c r="G36" s="112"/>
      <c r="H36" s="112"/>
      <c r="I36" s="112"/>
      <c r="J36" s="112"/>
      <c r="K36" s="112"/>
      <c r="L36" s="113"/>
      <c r="M36" s="112"/>
    </row>
    <row r="37" spans="1:13" ht="15" x14ac:dyDescent="0.2">
      <c r="A37" s="741" t="s">
        <v>488</v>
      </c>
      <c r="B37" s="52" t="s">
        <v>489</v>
      </c>
      <c r="C37" s="112"/>
      <c r="D37" s="112"/>
      <c r="E37" s="112"/>
      <c r="F37" s="112"/>
      <c r="G37" s="112"/>
      <c r="H37" s="112"/>
      <c r="I37" s="112"/>
      <c r="J37" s="112"/>
      <c r="K37" s="112"/>
      <c r="L37" s="113"/>
      <c r="M37" s="112"/>
    </row>
    <row r="38" spans="1:13" ht="15" x14ac:dyDescent="0.2">
      <c r="A38" s="741"/>
      <c r="B38" s="52" t="s">
        <v>490</v>
      </c>
      <c r="C38" s="112"/>
      <c r="D38" s="112"/>
      <c r="E38" s="112"/>
      <c r="F38" s="112"/>
      <c r="G38" s="112"/>
      <c r="H38" s="112"/>
      <c r="I38" s="112"/>
      <c r="J38" s="112"/>
      <c r="K38" s="112"/>
      <c r="L38" s="113"/>
      <c r="M38" s="112"/>
    </row>
    <row r="39" spans="1:13" ht="15" x14ac:dyDescent="0.2">
      <c r="A39" s="741"/>
      <c r="B39" s="52" t="s">
        <v>111</v>
      </c>
      <c r="C39" s="112"/>
      <c r="D39" s="112"/>
      <c r="E39" s="112"/>
      <c r="F39" s="112"/>
      <c r="G39" s="112"/>
      <c r="H39" s="112"/>
      <c r="I39" s="112"/>
      <c r="J39" s="112"/>
      <c r="K39" s="112"/>
      <c r="L39" s="113"/>
      <c r="M39" s="112"/>
    </row>
    <row r="40" spans="1:13" ht="15" x14ac:dyDescent="0.2">
      <c r="A40" s="741"/>
      <c r="B40" s="52" t="s">
        <v>976</v>
      </c>
      <c r="C40" s="112"/>
      <c r="D40" s="112"/>
      <c r="E40" s="112"/>
      <c r="F40" s="112"/>
      <c r="G40" s="112"/>
      <c r="H40" s="112"/>
      <c r="I40" s="112"/>
      <c r="J40" s="112"/>
      <c r="K40" s="112"/>
      <c r="L40" s="113"/>
      <c r="M40" s="112"/>
    </row>
    <row r="41" spans="1:13" ht="15" x14ac:dyDescent="0.2">
      <c r="A41" s="741"/>
      <c r="B41" s="52" t="s">
        <v>112</v>
      </c>
      <c r="C41" s="112"/>
      <c r="D41" s="112"/>
      <c r="E41" s="112"/>
      <c r="F41" s="112"/>
      <c r="G41" s="112"/>
      <c r="H41" s="112"/>
      <c r="I41" s="112"/>
      <c r="J41" s="112"/>
      <c r="K41" s="112"/>
      <c r="L41" s="113"/>
      <c r="M41" s="112"/>
    </row>
    <row r="42" spans="1:13" ht="15" x14ac:dyDescent="0.2">
      <c r="A42" s="741"/>
      <c r="B42" s="52"/>
      <c r="C42" s="112"/>
      <c r="D42" s="112"/>
      <c r="E42" s="112"/>
      <c r="F42" s="112"/>
      <c r="G42" s="112"/>
      <c r="H42" s="112"/>
      <c r="I42" s="112"/>
      <c r="J42" s="112"/>
      <c r="K42" s="112"/>
      <c r="L42" s="113"/>
      <c r="M42" s="112"/>
    </row>
    <row r="43" spans="1:13" ht="15" x14ac:dyDescent="0.2">
      <c r="A43" s="741" t="s">
        <v>491</v>
      </c>
      <c r="B43" s="52" t="s">
        <v>872</v>
      </c>
      <c r="C43" s="112"/>
      <c r="D43" s="112"/>
      <c r="E43" s="112"/>
      <c r="F43" s="112"/>
      <c r="G43" s="112"/>
      <c r="H43" s="112"/>
      <c r="I43" s="112"/>
      <c r="J43" s="112"/>
      <c r="K43" s="112"/>
      <c r="L43" s="113"/>
      <c r="M43" s="112"/>
    </row>
    <row r="44" spans="1:13" ht="15" x14ac:dyDescent="0.2">
      <c r="A44" s="741"/>
      <c r="B44" s="52" t="s">
        <v>113</v>
      </c>
      <c r="C44" s="112"/>
      <c r="D44" s="112"/>
      <c r="E44" s="112"/>
      <c r="F44" s="112"/>
      <c r="G44" s="112"/>
      <c r="H44" s="112"/>
      <c r="I44" s="112"/>
      <c r="J44" s="112"/>
      <c r="K44" s="112"/>
      <c r="L44" s="113"/>
      <c r="M44" s="112"/>
    </row>
    <row r="45" spans="1:13" x14ac:dyDescent="0.2">
      <c r="A45" s="744"/>
      <c r="B45" s="112"/>
      <c r="C45" s="112"/>
      <c r="D45" s="112"/>
      <c r="E45" s="112"/>
      <c r="F45" s="112"/>
      <c r="G45" s="112"/>
      <c r="H45" s="112"/>
      <c r="I45" s="112"/>
      <c r="J45" s="112"/>
      <c r="K45" s="112"/>
      <c r="L45" s="113"/>
      <c r="M45" s="112"/>
    </row>
    <row r="46" spans="1:13" ht="13.5" thickBot="1" x14ac:dyDescent="0.25">
      <c r="A46" s="745"/>
      <c r="B46" s="117"/>
      <c r="C46" s="117"/>
      <c r="D46" s="117"/>
      <c r="E46" s="117"/>
      <c r="F46" s="117"/>
      <c r="G46" s="117"/>
      <c r="H46" s="117"/>
      <c r="I46" s="117"/>
      <c r="J46" s="117"/>
      <c r="K46" s="117"/>
      <c r="L46" s="118"/>
      <c r="M46" s="112"/>
    </row>
    <row r="47" spans="1:13" ht="13.5" thickTop="1" x14ac:dyDescent="0.2">
      <c r="A47" s="110"/>
    </row>
  </sheetData>
  <sheetProtection sheet="1" objects="1" scenarios="1"/>
  <mergeCells count="1">
    <mergeCell ref="A2:L2"/>
  </mergeCells>
  <phoneticPr fontId="12" type="noConversion"/>
  <hyperlinks>
    <hyperlink ref="C13" r:id="rId1"/>
  </hyperlinks>
  <printOptions horizontalCentered="1"/>
  <pageMargins left="0.5" right="0.5" top="1" bottom="0.75" header="0.5" footer="0.5"/>
  <pageSetup scale="94" orientation="portrait" r:id="rId2"/>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6"/>
  <sheetViews>
    <sheetView zoomScaleNormal="100" workbookViewId="0">
      <selection activeCell="J1" sqref="J1"/>
    </sheetView>
  </sheetViews>
  <sheetFormatPr defaultRowHeight="12.75" x14ac:dyDescent="0.2"/>
  <cols>
    <col min="1" max="2" width="5.7109375" style="110" customWidth="1"/>
    <col min="3" max="3" width="1.7109375" style="110" customWidth="1"/>
    <col min="4" max="4" width="25.140625" style="110" customWidth="1"/>
    <col min="5" max="5" width="15.42578125" style="119" customWidth="1"/>
    <col min="6" max="6" width="15.7109375" style="119" customWidth="1"/>
    <col min="7" max="7" width="16.7109375" style="110" customWidth="1"/>
    <col min="8" max="8" width="15.7109375" style="110" customWidth="1"/>
    <col min="9" max="16384" width="9.140625" style="110"/>
  </cols>
  <sheetData>
    <row r="1" spans="1:8" ht="15.75" x14ac:dyDescent="0.25">
      <c r="A1" s="938" t="s">
        <v>283</v>
      </c>
      <c r="B1" s="939"/>
      <c r="C1" s="939"/>
      <c r="D1" s="939"/>
      <c r="E1" s="939"/>
      <c r="F1" s="939"/>
      <c r="G1" s="939"/>
      <c r="H1" s="940"/>
    </row>
    <row r="2" spans="1:8" ht="15.75" x14ac:dyDescent="0.25">
      <c r="A2" s="941" t="s">
        <v>1074</v>
      </c>
      <c r="B2" s="920"/>
      <c r="C2" s="920"/>
      <c r="D2" s="920"/>
      <c r="E2" s="920"/>
      <c r="F2" s="920"/>
      <c r="G2" s="920"/>
      <c r="H2" s="942"/>
    </row>
    <row r="3" spans="1:8" x14ac:dyDescent="0.2">
      <c r="A3" s="172"/>
      <c r="B3" s="123"/>
      <c r="C3" s="123"/>
      <c r="D3" s="123"/>
      <c r="E3" s="611"/>
      <c r="F3" s="611"/>
      <c r="G3" s="123"/>
      <c r="H3" s="130"/>
    </row>
    <row r="4" spans="1:8" x14ac:dyDescent="0.2">
      <c r="A4" s="833"/>
      <c r="B4" s="165"/>
      <c r="C4" s="160"/>
      <c r="D4" s="160"/>
      <c r="E4" s="197"/>
      <c r="F4" s="197"/>
      <c r="G4" s="835" t="s">
        <v>130</v>
      </c>
      <c r="H4" s="828" t="s">
        <v>148</v>
      </c>
    </row>
    <row r="5" spans="1:8" x14ac:dyDescent="0.2">
      <c r="A5" s="830" t="s">
        <v>575</v>
      </c>
      <c r="B5" s="163" t="s">
        <v>186</v>
      </c>
      <c r="C5" s="163"/>
      <c r="D5" s="163"/>
      <c r="E5" s="163"/>
      <c r="F5" s="163"/>
      <c r="G5" s="188" t="s">
        <v>285</v>
      </c>
      <c r="H5" s="830" t="s">
        <v>286</v>
      </c>
    </row>
    <row r="6" spans="1:8" ht="13.5" thickBot="1" x14ac:dyDescent="0.25">
      <c r="A6" s="829" t="s">
        <v>581</v>
      </c>
      <c r="B6" s="158" t="s">
        <v>582</v>
      </c>
      <c r="C6" s="158"/>
      <c r="D6" s="158"/>
      <c r="E6" s="158"/>
      <c r="F6" s="158"/>
      <c r="G6" s="829" t="s">
        <v>583</v>
      </c>
      <c r="H6" s="829" t="s">
        <v>584</v>
      </c>
    </row>
    <row r="7" spans="1:8" x14ac:dyDescent="0.2">
      <c r="A7" s="198">
        <v>1</v>
      </c>
      <c r="B7" s="1034"/>
      <c r="C7" s="1035"/>
      <c r="D7" s="1035"/>
      <c r="E7" s="1035"/>
      <c r="F7" s="1036"/>
      <c r="G7" s="479"/>
      <c r="H7" s="478"/>
    </row>
    <row r="8" spans="1:8" x14ac:dyDescent="0.2">
      <c r="A8" s="107">
        <v>2</v>
      </c>
      <c r="B8" s="951"/>
      <c r="C8" s="946"/>
      <c r="D8" s="946"/>
      <c r="E8" s="946"/>
      <c r="F8" s="952"/>
      <c r="G8" s="471"/>
      <c r="H8" s="267"/>
    </row>
    <row r="9" spans="1:8" x14ac:dyDescent="0.2">
      <c r="A9" s="107">
        <v>3</v>
      </c>
      <c r="B9" s="951"/>
      <c r="C9" s="946"/>
      <c r="D9" s="946"/>
      <c r="E9" s="946"/>
      <c r="F9" s="952"/>
      <c r="G9" s="471"/>
      <c r="H9" s="267"/>
    </row>
    <row r="10" spans="1:8" x14ac:dyDescent="0.2">
      <c r="A10" s="107">
        <v>4</v>
      </c>
      <c r="B10" s="951"/>
      <c r="C10" s="946"/>
      <c r="D10" s="946"/>
      <c r="E10" s="946"/>
      <c r="F10" s="952"/>
      <c r="G10" s="471"/>
      <c r="H10" s="267"/>
    </row>
    <row r="11" spans="1:8" x14ac:dyDescent="0.2">
      <c r="A11" s="107">
        <v>5</v>
      </c>
      <c r="B11" s="948" t="s">
        <v>353</v>
      </c>
      <c r="C11" s="949"/>
      <c r="D11" s="949"/>
      <c r="E11" s="949"/>
      <c r="F11" s="950"/>
      <c r="G11" s="836">
        <f>SUM(G7:G10)</f>
        <v>0</v>
      </c>
      <c r="H11" s="771">
        <f>SUM(H7:H10)</f>
        <v>0</v>
      </c>
    </row>
    <row r="15" spans="1:8" ht="15.75" x14ac:dyDescent="0.25">
      <c r="A15" s="938" t="s">
        <v>287</v>
      </c>
      <c r="B15" s="939"/>
      <c r="C15" s="939"/>
      <c r="D15" s="939"/>
      <c r="E15" s="939"/>
      <c r="F15" s="939"/>
      <c r="G15" s="939"/>
      <c r="H15" s="940"/>
    </row>
    <row r="16" spans="1:8" ht="15.75" x14ac:dyDescent="0.25">
      <c r="A16" s="941" t="s">
        <v>997</v>
      </c>
      <c r="B16" s="920"/>
      <c r="C16" s="920"/>
      <c r="D16" s="920"/>
      <c r="E16" s="920"/>
      <c r="F16" s="920"/>
      <c r="G16" s="920"/>
      <c r="H16" s="942"/>
    </row>
    <row r="17" spans="1:8" x14ac:dyDescent="0.2">
      <c r="A17" s="172"/>
      <c r="B17" s="123"/>
      <c r="C17" s="123"/>
      <c r="D17" s="123"/>
      <c r="E17" s="611"/>
      <c r="F17" s="611"/>
      <c r="G17" s="123"/>
      <c r="H17" s="130"/>
    </row>
    <row r="18" spans="1:8" x14ac:dyDescent="0.2">
      <c r="A18" s="833"/>
      <c r="B18" s="160"/>
      <c r="C18" s="160"/>
      <c r="D18" s="160"/>
      <c r="E18" s="462"/>
      <c r="F18" s="462"/>
      <c r="G18" s="160"/>
      <c r="H18" s="833"/>
    </row>
    <row r="19" spans="1:8" x14ac:dyDescent="0.2">
      <c r="A19" s="830" t="s">
        <v>575</v>
      </c>
      <c r="B19" s="943" t="s">
        <v>186</v>
      </c>
      <c r="C19" s="944"/>
      <c r="D19" s="944"/>
      <c r="E19" s="944"/>
      <c r="F19" s="944"/>
      <c r="G19" s="945"/>
      <c r="H19" s="830" t="s">
        <v>553</v>
      </c>
    </row>
    <row r="20" spans="1:8" ht="13.5" thickBot="1" x14ac:dyDescent="0.25">
      <c r="A20" s="829" t="s">
        <v>581</v>
      </c>
      <c r="B20" s="984" t="s">
        <v>582</v>
      </c>
      <c r="C20" s="985"/>
      <c r="D20" s="985"/>
      <c r="E20" s="985"/>
      <c r="F20" s="985"/>
      <c r="G20" s="986"/>
      <c r="H20" s="829" t="s">
        <v>583</v>
      </c>
    </row>
    <row r="21" spans="1:8" x14ac:dyDescent="0.2">
      <c r="A21" s="198">
        <v>1</v>
      </c>
      <c r="B21" s="1031" t="s">
        <v>1099</v>
      </c>
      <c r="C21" s="1032"/>
      <c r="D21" s="1032"/>
      <c r="E21" s="1032"/>
      <c r="F21" s="1032"/>
      <c r="G21" s="1033"/>
      <c r="H21" s="478"/>
    </row>
    <row r="22" spans="1:8" x14ac:dyDescent="0.2">
      <c r="A22" s="107">
        <f>SUM(A21+1)</f>
        <v>2</v>
      </c>
      <c r="B22" s="953" t="s">
        <v>1100</v>
      </c>
      <c r="C22" s="947"/>
      <c r="D22" s="947"/>
      <c r="E22" s="947"/>
      <c r="F22" s="947"/>
      <c r="G22" s="954"/>
      <c r="H22" s="267"/>
    </row>
    <row r="23" spans="1:8" x14ac:dyDescent="0.2">
      <c r="A23" s="107">
        <f t="shared" ref="A23:A29" si="0">SUM(A22+1)</f>
        <v>3</v>
      </c>
      <c r="B23" s="951"/>
      <c r="C23" s="946"/>
      <c r="D23" s="946"/>
      <c r="E23" s="946"/>
      <c r="F23" s="946"/>
      <c r="G23" s="952"/>
      <c r="H23" s="267"/>
    </row>
    <row r="24" spans="1:8" x14ac:dyDescent="0.2">
      <c r="A24" s="107">
        <f t="shared" si="0"/>
        <v>4</v>
      </c>
      <c r="B24" s="951"/>
      <c r="C24" s="946"/>
      <c r="D24" s="946"/>
      <c r="E24" s="946"/>
      <c r="F24" s="946"/>
      <c r="G24" s="952"/>
      <c r="H24" s="267"/>
    </row>
    <row r="25" spans="1:8" x14ac:dyDescent="0.2">
      <c r="A25" s="107">
        <f t="shared" si="0"/>
        <v>5</v>
      </c>
      <c r="B25" s="951"/>
      <c r="C25" s="946"/>
      <c r="D25" s="946"/>
      <c r="E25" s="946"/>
      <c r="F25" s="946"/>
      <c r="G25" s="952"/>
      <c r="H25" s="267"/>
    </row>
    <row r="26" spans="1:8" x14ac:dyDescent="0.2">
      <c r="A26" s="107">
        <f t="shared" si="0"/>
        <v>6</v>
      </c>
      <c r="B26" s="951"/>
      <c r="C26" s="946"/>
      <c r="D26" s="946"/>
      <c r="E26" s="946"/>
      <c r="F26" s="946"/>
      <c r="G26" s="952"/>
      <c r="H26" s="267"/>
    </row>
    <row r="27" spans="1:8" x14ac:dyDescent="0.2">
      <c r="A27" s="107">
        <f t="shared" si="0"/>
        <v>7</v>
      </c>
      <c r="B27" s="951"/>
      <c r="C27" s="946"/>
      <c r="D27" s="946"/>
      <c r="E27" s="946"/>
      <c r="F27" s="946"/>
      <c r="G27" s="952"/>
      <c r="H27" s="267"/>
    </row>
    <row r="28" spans="1:8" x14ac:dyDescent="0.2">
      <c r="A28" s="107">
        <f t="shared" si="0"/>
        <v>8</v>
      </c>
      <c r="B28" s="951"/>
      <c r="C28" s="946"/>
      <c r="D28" s="946"/>
      <c r="E28" s="946"/>
      <c r="F28" s="946"/>
      <c r="G28" s="952"/>
      <c r="H28" s="267"/>
    </row>
    <row r="29" spans="1:8" x14ac:dyDescent="0.2">
      <c r="A29" s="107">
        <f t="shared" si="0"/>
        <v>9</v>
      </c>
      <c r="B29" s="951"/>
      <c r="C29" s="946"/>
      <c r="D29" s="946"/>
      <c r="E29" s="946"/>
      <c r="F29" s="946"/>
      <c r="G29" s="952"/>
      <c r="H29" s="267"/>
    </row>
    <row r="30" spans="1:8" x14ac:dyDescent="0.2">
      <c r="A30" s="107">
        <v>10</v>
      </c>
      <c r="B30" s="948" t="s">
        <v>353</v>
      </c>
      <c r="C30" s="949"/>
      <c r="D30" s="949"/>
      <c r="E30" s="949"/>
      <c r="F30" s="949"/>
      <c r="G30" s="950"/>
      <c r="H30" s="771">
        <f>SUM(H21:H29)</f>
        <v>0</v>
      </c>
    </row>
    <row r="34" spans="1:8" ht="15.75" x14ac:dyDescent="0.25">
      <c r="A34" s="938" t="s">
        <v>288</v>
      </c>
      <c r="B34" s="939"/>
      <c r="C34" s="939"/>
      <c r="D34" s="939"/>
      <c r="E34" s="939"/>
      <c r="F34" s="939"/>
      <c r="G34" s="939"/>
      <c r="H34" s="940"/>
    </row>
    <row r="35" spans="1:8" ht="15.75" x14ac:dyDescent="0.25">
      <c r="A35" s="941" t="s">
        <v>289</v>
      </c>
      <c r="B35" s="920"/>
      <c r="C35" s="920"/>
      <c r="D35" s="920"/>
      <c r="E35" s="920"/>
      <c r="F35" s="920"/>
      <c r="G35" s="920"/>
      <c r="H35" s="942"/>
    </row>
    <row r="36" spans="1:8" x14ac:dyDescent="0.2">
      <c r="A36" s="172"/>
      <c r="B36" s="123"/>
      <c r="C36" s="123"/>
      <c r="D36" s="123"/>
      <c r="E36" s="611"/>
      <c r="F36" s="611"/>
      <c r="G36" s="123"/>
      <c r="H36" s="130"/>
    </row>
    <row r="37" spans="1:8" x14ac:dyDescent="0.2">
      <c r="A37" s="828"/>
      <c r="B37" s="828"/>
      <c r="C37" s="831"/>
      <c r="D37" s="831"/>
      <c r="E37" s="828"/>
      <c r="F37" s="828" t="s">
        <v>620</v>
      </c>
      <c r="G37" s="828" t="s">
        <v>620</v>
      </c>
      <c r="H37" s="828" t="s">
        <v>619</v>
      </c>
    </row>
    <row r="38" spans="1:8" x14ac:dyDescent="0.2">
      <c r="A38" s="830"/>
      <c r="B38" s="830"/>
      <c r="C38" s="825"/>
      <c r="D38" s="825"/>
      <c r="E38" s="830" t="s">
        <v>290</v>
      </c>
      <c r="F38" s="9" t="s">
        <v>621</v>
      </c>
      <c r="G38" s="9" t="s">
        <v>621</v>
      </c>
      <c r="H38" s="830" t="s">
        <v>161</v>
      </c>
    </row>
    <row r="39" spans="1:8" x14ac:dyDescent="0.2">
      <c r="A39" s="830" t="s">
        <v>575</v>
      </c>
      <c r="B39" s="826" t="s">
        <v>576</v>
      </c>
      <c r="C39" s="163" t="s">
        <v>200</v>
      </c>
      <c r="D39" s="163"/>
      <c r="E39" s="830" t="s">
        <v>580</v>
      </c>
      <c r="F39" s="830" t="s">
        <v>148</v>
      </c>
      <c r="G39" s="830" t="s">
        <v>291</v>
      </c>
      <c r="H39" s="9" t="s">
        <v>292</v>
      </c>
    </row>
    <row r="40" spans="1:8" ht="13.5" thickBot="1" x14ac:dyDescent="0.25">
      <c r="A40" s="829" t="s">
        <v>581</v>
      </c>
      <c r="B40" s="824" t="s">
        <v>581</v>
      </c>
      <c r="C40" s="158" t="s">
        <v>582</v>
      </c>
      <c r="D40" s="158"/>
      <c r="E40" s="829" t="s">
        <v>583</v>
      </c>
      <c r="F40" s="829" t="s">
        <v>584</v>
      </c>
      <c r="G40" s="829" t="s">
        <v>585</v>
      </c>
      <c r="H40" s="829" t="s">
        <v>586</v>
      </c>
    </row>
    <row r="41" spans="1:8" x14ac:dyDescent="0.2">
      <c r="A41" s="198">
        <v>1</v>
      </c>
      <c r="B41" s="198">
        <v>630</v>
      </c>
      <c r="C41" s="823"/>
      <c r="D41" s="822" t="s">
        <v>293</v>
      </c>
      <c r="E41" s="581"/>
      <c r="F41" s="897"/>
      <c r="G41" s="478"/>
      <c r="H41" s="837">
        <f>F41+G41</f>
        <v>0</v>
      </c>
    </row>
    <row r="42" spans="1:8" x14ac:dyDescent="0.2">
      <c r="A42" s="107">
        <v>2</v>
      </c>
      <c r="B42" s="107">
        <v>670</v>
      </c>
      <c r="C42" s="497"/>
      <c r="D42" s="821" t="s">
        <v>256</v>
      </c>
      <c r="E42" s="470"/>
      <c r="F42" s="898"/>
      <c r="G42" s="267"/>
      <c r="H42" s="837">
        <f t="shared" ref="H42:H45" si="1">F42+G42</f>
        <v>0</v>
      </c>
    </row>
    <row r="43" spans="1:8" x14ac:dyDescent="0.2">
      <c r="A43" s="107">
        <v>3</v>
      </c>
      <c r="B43" s="107">
        <v>671</v>
      </c>
      <c r="C43" s="497"/>
      <c r="D43" s="821" t="s">
        <v>257</v>
      </c>
      <c r="E43" s="470"/>
      <c r="F43" s="898"/>
      <c r="G43" s="267"/>
      <c r="H43" s="837">
        <f t="shared" si="1"/>
        <v>0</v>
      </c>
    </row>
    <row r="44" spans="1:8" x14ac:dyDescent="0.2">
      <c r="A44" s="107">
        <v>4</v>
      </c>
      <c r="B44" s="886"/>
      <c r="C44" s="887"/>
      <c r="D44" s="887"/>
      <c r="E44" s="470"/>
      <c r="F44" s="470"/>
      <c r="G44" s="267"/>
      <c r="H44" s="837">
        <f t="shared" si="1"/>
        <v>0</v>
      </c>
    </row>
    <row r="45" spans="1:8" x14ac:dyDescent="0.2">
      <c r="A45" s="107">
        <v>5</v>
      </c>
      <c r="B45" s="886"/>
      <c r="C45" s="887"/>
      <c r="D45" s="887"/>
      <c r="E45" s="470"/>
      <c r="F45" s="470"/>
      <c r="G45" s="267"/>
      <c r="H45" s="837">
        <f t="shared" si="1"/>
        <v>0</v>
      </c>
    </row>
    <row r="46" spans="1:8" x14ac:dyDescent="0.2">
      <c r="A46" s="107">
        <v>6</v>
      </c>
      <c r="B46" s="107"/>
      <c r="C46" s="497"/>
      <c r="D46" s="827" t="s">
        <v>353</v>
      </c>
      <c r="E46" s="838">
        <f>SUM(E41:E45)</f>
        <v>0</v>
      </c>
      <c r="F46" s="839">
        <f>SUM(F41:F45)</f>
        <v>0</v>
      </c>
      <c r="G46" s="839">
        <f t="shared" ref="G46:H46" si="2">SUM(G41:G45)</f>
        <v>0</v>
      </c>
      <c r="H46" s="839">
        <f t="shared" si="2"/>
        <v>0</v>
      </c>
    </row>
  </sheetData>
  <sheetProtection sheet="1" objects="1" scenarios="1"/>
  <mergeCells count="23">
    <mergeCell ref="A1:H1"/>
    <mergeCell ref="A2:H2"/>
    <mergeCell ref="B19:G19"/>
    <mergeCell ref="B20:G20"/>
    <mergeCell ref="B7:F7"/>
    <mergeCell ref="B10:F10"/>
    <mergeCell ref="B9:F9"/>
    <mergeCell ref="B8:F8"/>
    <mergeCell ref="B11:F11"/>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s>
  <phoneticPr fontId="0"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5"/>
  <sheetViews>
    <sheetView zoomScaleNormal="100" workbookViewId="0">
      <selection activeCell="L1" sqref="L1"/>
    </sheetView>
  </sheetViews>
  <sheetFormatPr defaultRowHeight="12.75" x14ac:dyDescent="0.2"/>
  <cols>
    <col min="1" max="1" width="5" style="110" customWidth="1"/>
    <col min="2" max="2" width="3.7109375" style="110" customWidth="1"/>
    <col min="3" max="3" width="10.5703125" style="110" customWidth="1"/>
    <col min="4" max="5" width="14.7109375" style="110" customWidth="1"/>
    <col min="6" max="6" width="9.140625" style="110" customWidth="1"/>
    <col min="7" max="7" width="9.140625" style="110"/>
    <col min="8" max="9" width="12.7109375" style="110" customWidth="1"/>
    <col min="10" max="10" width="13.85546875" style="110" customWidth="1"/>
    <col min="11" max="16384" width="9.140625" style="110"/>
  </cols>
  <sheetData>
    <row r="1" spans="1:10" ht="15.75" x14ac:dyDescent="0.25">
      <c r="A1" s="938" t="s">
        <v>294</v>
      </c>
      <c r="B1" s="939"/>
      <c r="C1" s="939"/>
      <c r="D1" s="939"/>
      <c r="E1" s="939"/>
      <c r="F1" s="939"/>
      <c r="G1" s="939"/>
      <c r="H1" s="939"/>
      <c r="I1" s="939"/>
      <c r="J1" s="940"/>
    </row>
    <row r="2" spans="1:10" ht="15.75" x14ac:dyDescent="0.25">
      <c r="A2" s="941" t="s">
        <v>295</v>
      </c>
      <c r="B2" s="920"/>
      <c r="C2" s="920"/>
      <c r="D2" s="920"/>
      <c r="E2" s="920"/>
      <c r="F2" s="920"/>
      <c r="G2" s="920"/>
      <c r="H2" s="920"/>
      <c r="I2" s="920"/>
      <c r="J2" s="942"/>
    </row>
    <row r="3" spans="1:10" x14ac:dyDescent="0.2">
      <c r="A3" s="222"/>
      <c r="B3" s="212"/>
      <c r="C3" s="212"/>
      <c r="D3" s="212"/>
      <c r="E3" s="212"/>
      <c r="F3" s="212"/>
      <c r="G3" s="212"/>
      <c r="H3" s="212"/>
      <c r="I3" s="212"/>
      <c r="J3" s="213"/>
    </row>
    <row r="4" spans="1:10" x14ac:dyDescent="0.2">
      <c r="A4" s="178"/>
      <c r="B4" s="495"/>
      <c r="C4" s="496"/>
      <c r="D4" s="184"/>
      <c r="E4" s="184"/>
      <c r="F4" s="184"/>
      <c r="G4" s="184"/>
      <c r="H4" s="184"/>
      <c r="I4" s="184" t="s">
        <v>50</v>
      </c>
      <c r="J4" s="181"/>
    </row>
    <row r="5" spans="1:10" x14ac:dyDescent="0.2">
      <c r="A5" s="178"/>
      <c r="B5" s="186"/>
      <c r="C5" s="187"/>
      <c r="D5" s="184"/>
      <c r="E5" s="184"/>
      <c r="F5" s="184" t="s">
        <v>184</v>
      </c>
      <c r="G5" s="184" t="s">
        <v>183</v>
      </c>
      <c r="H5" s="184" t="s">
        <v>296</v>
      </c>
      <c r="I5" s="184" t="s">
        <v>297</v>
      </c>
      <c r="J5" s="181" t="s">
        <v>298</v>
      </c>
    </row>
    <row r="6" spans="1:10" x14ac:dyDescent="0.2">
      <c r="A6" s="178" t="s">
        <v>575</v>
      </c>
      <c r="B6" s="163" t="s">
        <v>101</v>
      </c>
      <c r="C6" s="163"/>
      <c r="D6" s="184" t="s">
        <v>299</v>
      </c>
      <c r="E6" s="184" t="s">
        <v>553</v>
      </c>
      <c r="F6" s="184" t="s">
        <v>97</v>
      </c>
      <c r="G6" s="184" t="s">
        <v>89</v>
      </c>
      <c r="H6" s="184" t="s">
        <v>300</v>
      </c>
      <c r="I6" s="184" t="s">
        <v>301</v>
      </c>
      <c r="J6" s="181" t="s">
        <v>302</v>
      </c>
    </row>
    <row r="7" spans="1:10" ht="13.5" thickBot="1" x14ac:dyDescent="0.25">
      <c r="A7" s="167" t="s">
        <v>581</v>
      </c>
      <c r="B7" s="158" t="s">
        <v>582</v>
      </c>
      <c r="C7" s="158"/>
      <c r="D7" s="169" t="s">
        <v>583</v>
      </c>
      <c r="E7" s="169" t="s">
        <v>584</v>
      </c>
      <c r="F7" s="169" t="s">
        <v>585</v>
      </c>
      <c r="G7" s="169" t="s">
        <v>586</v>
      </c>
      <c r="H7" s="169" t="s">
        <v>587</v>
      </c>
      <c r="I7" s="169" t="s">
        <v>87</v>
      </c>
      <c r="J7" s="170" t="s">
        <v>88</v>
      </c>
    </row>
    <row r="8" spans="1:10" x14ac:dyDescent="0.2">
      <c r="A8" s="201" t="s">
        <v>474</v>
      </c>
      <c r="B8" s="1034"/>
      <c r="C8" s="1036"/>
      <c r="D8" s="585"/>
      <c r="E8" s="478"/>
      <c r="F8" s="586"/>
      <c r="G8" s="588"/>
      <c r="H8" s="585"/>
      <c r="I8" s="588"/>
      <c r="J8" s="589"/>
    </row>
    <row r="9" spans="1:10" x14ac:dyDescent="0.2">
      <c r="A9" s="202" t="s">
        <v>477</v>
      </c>
      <c r="B9" s="951"/>
      <c r="C9" s="952"/>
      <c r="D9" s="477"/>
      <c r="E9" s="267"/>
      <c r="F9" s="587"/>
      <c r="G9" s="474"/>
      <c r="H9" s="477"/>
      <c r="I9" s="474"/>
      <c r="J9" s="590"/>
    </row>
    <row r="10" spans="1:10" x14ac:dyDescent="0.2">
      <c r="A10" s="202" t="s">
        <v>480</v>
      </c>
      <c r="B10" s="951"/>
      <c r="C10" s="952"/>
      <c r="D10" s="477"/>
      <c r="E10" s="267"/>
      <c r="F10" s="587"/>
      <c r="G10" s="474"/>
      <c r="H10" s="477"/>
      <c r="I10" s="474"/>
      <c r="J10" s="590"/>
    </row>
    <row r="11" spans="1:10" x14ac:dyDescent="0.2">
      <c r="A11" s="202" t="s">
        <v>481</v>
      </c>
      <c r="B11" s="951"/>
      <c r="C11" s="952"/>
      <c r="D11" s="477"/>
      <c r="E11" s="267"/>
      <c r="F11" s="587"/>
      <c r="G11" s="474"/>
      <c r="H11" s="477"/>
      <c r="I11" s="474"/>
      <c r="J11" s="590"/>
    </row>
    <row r="12" spans="1:10" x14ac:dyDescent="0.2">
      <c r="A12" s="202" t="s">
        <v>482</v>
      </c>
      <c r="B12" s="951"/>
      <c r="C12" s="952"/>
      <c r="D12" s="477"/>
      <c r="E12" s="267"/>
      <c r="F12" s="587"/>
      <c r="G12" s="474"/>
      <c r="H12" s="477"/>
      <c r="I12" s="474"/>
      <c r="J12" s="590"/>
    </row>
    <row r="13" spans="1:10" x14ac:dyDescent="0.2">
      <c r="A13" s="202" t="s">
        <v>484</v>
      </c>
      <c r="B13" s="951"/>
      <c r="C13" s="952"/>
      <c r="D13" s="477"/>
      <c r="E13" s="267"/>
      <c r="F13" s="587"/>
      <c r="G13" s="474"/>
      <c r="H13" s="477"/>
      <c r="I13" s="474"/>
      <c r="J13" s="590"/>
    </row>
    <row r="14" spans="1:10" ht="13.5" thickBot="1" x14ac:dyDescent="0.25">
      <c r="A14" s="203" t="s">
        <v>485</v>
      </c>
      <c r="B14" s="109"/>
      <c r="C14" s="147" t="s">
        <v>353</v>
      </c>
      <c r="D14" s="133"/>
      <c r="E14" s="799">
        <f>SUM(E8:E13)</f>
        <v>0</v>
      </c>
      <c r="F14" s="133"/>
      <c r="G14" s="133"/>
      <c r="H14" s="133"/>
      <c r="I14" s="133"/>
      <c r="J14" s="148"/>
    </row>
    <row r="15" spans="1:10" ht="13.5" thickTop="1" x14ac:dyDescent="0.2"/>
    <row r="16" spans="1:10" ht="13.5" thickBot="1" x14ac:dyDescent="0.25"/>
    <row r="17" spans="1:10" ht="16.5" thickTop="1" x14ac:dyDescent="0.25">
      <c r="A17" s="1043" t="s">
        <v>303</v>
      </c>
      <c r="B17" s="1044"/>
      <c r="C17" s="1044"/>
      <c r="D17" s="1044"/>
      <c r="E17" s="1044"/>
      <c r="F17" s="1044"/>
      <c r="G17" s="1044"/>
      <c r="H17" s="1044"/>
      <c r="I17" s="1044"/>
      <c r="J17" s="1045"/>
    </row>
    <row r="18" spans="1:10" ht="15.75" x14ac:dyDescent="0.25">
      <c r="A18" s="1046" t="s">
        <v>55</v>
      </c>
      <c r="B18" s="920"/>
      <c r="C18" s="920"/>
      <c r="D18" s="920"/>
      <c r="E18" s="920"/>
      <c r="F18" s="920"/>
      <c r="G18" s="920"/>
      <c r="H18" s="920"/>
      <c r="I18" s="920"/>
      <c r="J18" s="1047"/>
    </row>
    <row r="19" spans="1:10" x14ac:dyDescent="0.2">
      <c r="A19" s="159"/>
      <c r="B19" s="165"/>
      <c r="C19" s="160"/>
      <c r="D19" s="160"/>
      <c r="E19" s="160"/>
      <c r="F19" s="160"/>
      <c r="G19" s="160"/>
      <c r="H19" s="160"/>
      <c r="I19" s="160"/>
      <c r="J19" s="204"/>
    </row>
    <row r="20" spans="1:10" x14ac:dyDescent="0.2">
      <c r="A20" s="111"/>
      <c r="B20" s="179"/>
      <c r="C20" s="10" t="s">
        <v>304</v>
      </c>
      <c r="D20" s="112"/>
      <c r="E20" s="112"/>
      <c r="F20" s="112"/>
      <c r="G20" s="112"/>
      <c r="H20" s="112"/>
      <c r="I20" s="112"/>
      <c r="J20" s="113"/>
    </row>
    <row r="21" spans="1:10" x14ac:dyDescent="0.2">
      <c r="A21" s="111"/>
      <c r="B21" s="179"/>
      <c r="C21" s="10" t="s">
        <v>624</v>
      </c>
      <c r="D21" s="112"/>
      <c r="E21" s="112"/>
      <c r="F21" s="112"/>
      <c r="G21" s="112"/>
      <c r="H21" s="112"/>
      <c r="I21" s="112"/>
      <c r="J21" s="113"/>
    </row>
    <row r="22" spans="1:10" x14ac:dyDescent="0.2">
      <c r="A22" s="185" t="s">
        <v>575</v>
      </c>
      <c r="B22" s="179"/>
      <c r="C22" s="10" t="s">
        <v>625</v>
      </c>
      <c r="D22" s="112"/>
      <c r="E22" s="112"/>
      <c r="F22" s="112"/>
      <c r="G22" s="112"/>
      <c r="H22" s="112"/>
      <c r="I22" s="112"/>
      <c r="J22" s="113"/>
    </row>
    <row r="23" spans="1:10" ht="13.5" thickBot="1" x14ac:dyDescent="0.25">
      <c r="A23" s="191" t="s">
        <v>581</v>
      </c>
      <c r="B23" s="168"/>
      <c r="C23" s="40" t="s">
        <v>626</v>
      </c>
      <c r="D23" s="121"/>
      <c r="E23" s="121"/>
      <c r="F23" s="121"/>
      <c r="G23" s="121"/>
      <c r="H23" s="121"/>
      <c r="I23" s="121"/>
      <c r="J23" s="205"/>
    </row>
    <row r="24" spans="1:10" x14ac:dyDescent="0.2">
      <c r="A24" s="582"/>
      <c r="B24" s="179"/>
      <c r="C24" s="112"/>
      <c r="D24" s="112"/>
      <c r="E24" s="112"/>
      <c r="F24" s="112"/>
      <c r="G24" s="112"/>
      <c r="H24" s="112"/>
      <c r="I24" s="112"/>
      <c r="J24" s="113"/>
    </row>
    <row r="25" spans="1:10" x14ac:dyDescent="0.2">
      <c r="A25" s="583" t="s">
        <v>474</v>
      </c>
      <c r="B25" s="179" t="s">
        <v>224</v>
      </c>
      <c r="C25" s="112"/>
      <c r="D25" s="112"/>
      <c r="E25" s="112"/>
      <c r="F25" s="112"/>
      <c r="G25" s="112"/>
      <c r="H25" s="112"/>
      <c r="I25" s="112"/>
      <c r="J25" s="113"/>
    </row>
    <row r="26" spans="1:10" x14ac:dyDescent="0.2">
      <c r="A26" s="582"/>
      <c r="B26" s="179" t="s">
        <v>227</v>
      </c>
      <c r="C26" s="112"/>
      <c r="D26" s="112"/>
      <c r="E26" s="112"/>
      <c r="F26" s="39" t="s">
        <v>228</v>
      </c>
      <c r="G26" s="206" t="s">
        <v>222</v>
      </c>
      <c r="H26" s="591"/>
      <c r="I26" s="206" t="s">
        <v>223</v>
      </c>
      <c r="J26" s="592"/>
    </row>
    <row r="27" spans="1:10" x14ac:dyDescent="0.2">
      <c r="A27" s="582"/>
      <c r="B27" s="179" t="s">
        <v>305</v>
      </c>
      <c r="C27" s="112"/>
      <c r="D27" s="112"/>
      <c r="E27" s="112"/>
      <c r="F27" s="112"/>
      <c r="G27" s="112"/>
      <c r="H27" s="112"/>
      <c r="I27" s="112"/>
      <c r="J27" s="113"/>
    </row>
    <row r="28" spans="1:10" x14ac:dyDescent="0.2">
      <c r="A28" s="582"/>
      <c r="B28" s="179"/>
      <c r="C28" s="112"/>
      <c r="D28" s="112"/>
      <c r="E28" s="112"/>
      <c r="F28" s="112"/>
      <c r="G28" s="112"/>
      <c r="H28" s="112"/>
      <c r="I28" s="112"/>
      <c r="J28" s="113"/>
    </row>
    <row r="29" spans="1:10" x14ac:dyDescent="0.2">
      <c r="A29" s="583" t="s">
        <v>477</v>
      </c>
      <c r="B29" s="179" t="s">
        <v>306</v>
      </c>
      <c r="C29" s="112"/>
      <c r="D29" s="112"/>
      <c r="E29" s="112"/>
      <c r="F29" s="112"/>
      <c r="G29" s="112"/>
      <c r="H29" s="112"/>
      <c r="I29" s="112"/>
      <c r="J29" s="113"/>
    </row>
    <row r="30" spans="1:10" x14ac:dyDescent="0.2">
      <c r="A30" s="583"/>
      <c r="B30" s="1039"/>
      <c r="C30" s="914"/>
      <c r="D30" s="914"/>
      <c r="E30" s="914"/>
      <c r="F30" s="914"/>
      <c r="G30" s="914"/>
      <c r="H30" s="914"/>
      <c r="I30" s="914"/>
      <c r="J30" s="1040"/>
    </row>
    <row r="31" spans="1:10" x14ac:dyDescent="0.2">
      <c r="A31" s="582"/>
      <c r="B31" s="179"/>
      <c r="C31" s="112"/>
      <c r="D31" s="112"/>
      <c r="E31" s="112"/>
      <c r="F31" s="112"/>
      <c r="G31" s="112"/>
      <c r="H31" s="112"/>
      <c r="I31" s="112"/>
      <c r="J31" s="113"/>
    </row>
    <row r="32" spans="1:10" x14ac:dyDescent="0.2">
      <c r="A32" s="583" t="s">
        <v>480</v>
      </c>
      <c r="B32" s="179" t="s">
        <v>232</v>
      </c>
      <c r="C32" s="112"/>
      <c r="D32" s="112"/>
      <c r="E32" s="112"/>
      <c r="F32" s="1041"/>
      <c r="G32" s="1041"/>
      <c r="H32" s="1041"/>
      <c r="I32" s="1041"/>
      <c r="J32" s="1042"/>
    </row>
    <row r="33" spans="1:10" x14ac:dyDescent="0.2">
      <c r="A33" s="583"/>
      <c r="B33" s="179"/>
      <c r="C33" s="112"/>
      <c r="D33" s="112"/>
      <c r="E33" s="112"/>
      <c r="F33" s="112"/>
      <c r="G33" s="112"/>
      <c r="H33" s="112"/>
      <c r="I33" s="112"/>
      <c r="J33" s="113"/>
    </row>
    <row r="34" spans="1:10" x14ac:dyDescent="0.2">
      <c r="A34" s="583" t="s">
        <v>481</v>
      </c>
      <c r="B34" s="179" t="s">
        <v>231</v>
      </c>
      <c r="C34" s="112"/>
      <c r="D34" s="112"/>
      <c r="E34" s="112"/>
      <c r="F34" s="1041"/>
      <c r="G34" s="1041"/>
      <c r="H34" s="1041"/>
      <c r="I34" s="1041"/>
      <c r="J34" s="1042"/>
    </row>
    <row r="35" spans="1:10" x14ac:dyDescent="0.2">
      <c r="A35" s="583"/>
      <c r="B35" s="179"/>
      <c r="C35" s="112"/>
      <c r="D35" s="112"/>
      <c r="E35" s="112"/>
      <c r="F35" s="112"/>
      <c r="G35" s="112"/>
      <c r="H35" s="112"/>
      <c r="I35" s="112"/>
      <c r="J35" s="113"/>
    </row>
    <row r="36" spans="1:10" x14ac:dyDescent="0.2">
      <c r="A36" s="583" t="s">
        <v>482</v>
      </c>
      <c r="B36" s="179" t="s">
        <v>230</v>
      </c>
      <c r="C36" s="112"/>
      <c r="D36" s="112"/>
      <c r="E36" s="112"/>
      <c r="F36" s="112"/>
      <c r="G36" s="112"/>
      <c r="H36" s="112"/>
      <c r="I36" s="206" t="s">
        <v>570</v>
      </c>
      <c r="J36" s="480"/>
    </row>
    <row r="37" spans="1:10" x14ac:dyDescent="0.2">
      <c r="A37" s="583"/>
      <c r="B37" s="179"/>
      <c r="C37" s="112"/>
      <c r="D37" s="112"/>
      <c r="E37" s="112"/>
      <c r="F37" s="112"/>
      <c r="G37" s="112"/>
      <c r="H37" s="112"/>
      <c r="I37" s="112"/>
      <c r="J37" s="113"/>
    </row>
    <row r="38" spans="1:10" x14ac:dyDescent="0.2">
      <c r="A38" s="583" t="s">
        <v>484</v>
      </c>
      <c r="B38" s="179" t="s">
        <v>229</v>
      </c>
      <c r="C38" s="112"/>
      <c r="D38" s="916"/>
      <c r="E38" s="916"/>
      <c r="F38" s="916"/>
      <c r="G38" s="916"/>
      <c r="H38" s="916"/>
      <c r="I38" s="916"/>
      <c r="J38" s="1037"/>
    </row>
    <row r="39" spans="1:10" x14ac:dyDescent="0.2">
      <c r="A39" s="583"/>
      <c r="B39" s="179"/>
      <c r="C39" s="112"/>
      <c r="D39" s="112"/>
      <c r="E39" s="112"/>
      <c r="F39" s="112"/>
      <c r="G39" s="112"/>
      <c r="H39" s="112"/>
      <c r="I39" s="112"/>
      <c r="J39" s="113"/>
    </row>
    <row r="40" spans="1:10" x14ac:dyDescent="0.2">
      <c r="A40" s="583" t="s">
        <v>485</v>
      </c>
      <c r="B40" s="179" t="s">
        <v>233</v>
      </c>
      <c r="C40" s="112"/>
      <c r="D40" s="112"/>
      <c r="E40" s="112"/>
      <c r="F40" s="916"/>
      <c r="G40" s="916"/>
      <c r="H40" s="916"/>
      <c r="I40" s="916"/>
      <c r="J40" s="1037"/>
    </row>
    <row r="41" spans="1:10" x14ac:dyDescent="0.2">
      <c r="A41" s="583"/>
      <c r="B41" s="179"/>
      <c r="C41" s="112"/>
      <c r="D41" s="112"/>
      <c r="E41" s="112"/>
      <c r="F41" s="112"/>
      <c r="G41" s="112"/>
      <c r="H41" s="112"/>
      <c r="I41" s="112"/>
      <c r="J41" s="113"/>
    </row>
    <row r="42" spans="1:10" x14ac:dyDescent="0.2">
      <c r="A42" s="583" t="s">
        <v>488</v>
      </c>
      <c r="B42" s="179" t="s">
        <v>234</v>
      </c>
      <c r="C42" s="112"/>
      <c r="D42" s="112"/>
      <c r="E42" s="112"/>
      <c r="F42" s="916"/>
      <c r="G42" s="916"/>
      <c r="H42" s="916"/>
      <c r="I42" s="916"/>
      <c r="J42" s="1037"/>
    </row>
    <row r="43" spans="1:10" x14ac:dyDescent="0.2">
      <c r="A43" s="582"/>
      <c r="B43" s="179"/>
      <c r="C43" s="112"/>
      <c r="D43" s="112"/>
      <c r="E43" s="112"/>
      <c r="F43" s="112"/>
      <c r="G43" s="112"/>
      <c r="H43" s="112"/>
      <c r="I43" s="112"/>
      <c r="J43" s="113"/>
    </row>
    <row r="44" spans="1:10" x14ac:dyDescent="0.2">
      <c r="A44" s="583" t="s">
        <v>491</v>
      </c>
      <c r="B44" s="179" t="s">
        <v>235</v>
      </c>
      <c r="C44" s="112"/>
      <c r="D44" s="112"/>
      <c r="E44" s="112"/>
      <c r="F44" s="916"/>
      <c r="G44" s="916"/>
      <c r="H44" s="916"/>
      <c r="I44" s="916"/>
      <c r="J44" s="1037"/>
    </row>
    <row r="45" spans="1:10" x14ac:dyDescent="0.2">
      <c r="A45" s="582"/>
      <c r="B45" s="179"/>
      <c r="C45" s="112"/>
      <c r="D45" s="112"/>
      <c r="E45" s="112"/>
      <c r="F45" s="112"/>
      <c r="G45" s="112"/>
      <c r="H45" s="112"/>
      <c r="I45" s="112"/>
      <c r="J45" s="113"/>
    </row>
    <row r="46" spans="1:10" ht="13.5" thickBot="1" x14ac:dyDescent="0.25">
      <c r="A46" s="583" t="s">
        <v>308</v>
      </c>
      <c r="B46" s="179" t="s">
        <v>309</v>
      </c>
      <c r="C46" s="112"/>
      <c r="D46" s="112"/>
      <c r="E46" s="112"/>
      <c r="F46" s="112"/>
      <c r="G46" s="112"/>
      <c r="H46" s="112"/>
      <c r="I46" s="112"/>
      <c r="J46" s="207" t="s">
        <v>553</v>
      </c>
    </row>
    <row r="47" spans="1:10" x14ac:dyDescent="0.2">
      <c r="A47" s="582"/>
      <c r="B47" s="179" t="s">
        <v>310</v>
      </c>
      <c r="C47" s="112"/>
      <c r="D47" s="112"/>
      <c r="E47" s="112"/>
      <c r="F47" s="112"/>
      <c r="G47" s="112"/>
      <c r="H47" s="112"/>
      <c r="I47" s="206" t="s">
        <v>570</v>
      </c>
      <c r="J47" s="480"/>
    </row>
    <row r="48" spans="1:10" x14ac:dyDescent="0.2">
      <c r="A48" s="582"/>
      <c r="B48" s="179" t="s">
        <v>311</v>
      </c>
      <c r="C48" s="112"/>
      <c r="D48" s="112"/>
      <c r="E48" s="112"/>
      <c r="F48" s="112"/>
      <c r="G48" s="112"/>
      <c r="H48" s="112"/>
      <c r="I48" s="206" t="s">
        <v>570</v>
      </c>
      <c r="J48" s="480"/>
    </row>
    <row r="49" spans="1:10" x14ac:dyDescent="0.2">
      <c r="A49" s="582"/>
      <c r="B49" s="179" t="s">
        <v>312</v>
      </c>
      <c r="C49" s="112"/>
      <c r="D49" s="112"/>
      <c r="E49" s="112"/>
      <c r="F49" s="112"/>
      <c r="G49" s="112"/>
      <c r="H49" s="112"/>
      <c r="I49" s="206" t="s">
        <v>570</v>
      </c>
      <c r="J49" s="480"/>
    </row>
    <row r="50" spans="1:10" ht="13.5" thickBot="1" x14ac:dyDescent="0.25">
      <c r="A50" s="582"/>
      <c r="B50" s="179"/>
      <c r="C50" s="112" t="s">
        <v>56</v>
      </c>
      <c r="D50" s="112"/>
      <c r="E50" s="112"/>
      <c r="F50" s="112"/>
      <c r="G50" s="112"/>
      <c r="H50" s="112"/>
      <c r="I50" s="206" t="s">
        <v>570</v>
      </c>
      <c r="J50" s="801">
        <f>SUM(J47:J49)</f>
        <v>0</v>
      </c>
    </row>
    <row r="51" spans="1:10" ht="13.5" thickTop="1" x14ac:dyDescent="0.2">
      <c r="A51" s="582"/>
      <c r="B51" s="179"/>
      <c r="C51" s="112"/>
      <c r="D51" s="112"/>
      <c r="E51" s="112"/>
      <c r="F51" s="112"/>
      <c r="G51" s="112"/>
      <c r="H51" s="112"/>
      <c r="I51" s="206"/>
      <c r="J51" s="113"/>
    </row>
    <row r="52" spans="1:10" x14ac:dyDescent="0.2">
      <c r="A52" s="583" t="s">
        <v>313</v>
      </c>
      <c r="B52" s="179" t="s">
        <v>226</v>
      </c>
      <c r="C52" s="112"/>
      <c r="D52" s="112"/>
      <c r="E52" s="112"/>
      <c r="F52" s="112"/>
      <c r="G52" s="112"/>
      <c r="H52" s="112"/>
      <c r="I52" s="112"/>
      <c r="J52" s="113"/>
    </row>
    <row r="53" spans="1:10" ht="13.5" thickBot="1" x14ac:dyDescent="0.25">
      <c r="A53" s="582"/>
      <c r="B53" s="179"/>
      <c r="C53" s="112" t="s">
        <v>225</v>
      </c>
      <c r="D53" s="112"/>
      <c r="E53" s="112"/>
      <c r="F53" s="112"/>
      <c r="G53" s="112"/>
      <c r="H53" s="112"/>
      <c r="I53" s="112"/>
      <c r="J53" s="207" t="s">
        <v>553</v>
      </c>
    </row>
    <row r="54" spans="1:10" x14ac:dyDescent="0.2">
      <c r="A54" s="582"/>
      <c r="B54" s="179"/>
      <c r="C54" s="593"/>
      <c r="D54" s="593"/>
      <c r="E54" s="593"/>
      <c r="F54" s="593"/>
      <c r="G54" s="593"/>
      <c r="H54" s="594"/>
      <c r="I54" s="206" t="s">
        <v>570</v>
      </c>
      <c r="J54" s="480"/>
    </row>
    <row r="55" spans="1:10" x14ac:dyDescent="0.2">
      <c r="A55" s="582"/>
      <c r="B55" s="179"/>
      <c r="C55" s="593"/>
      <c r="D55" s="593"/>
      <c r="E55" s="593"/>
      <c r="F55" s="593"/>
      <c r="G55" s="593"/>
      <c r="H55" s="594"/>
      <c r="I55" s="206" t="s">
        <v>570</v>
      </c>
      <c r="J55" s="480"/>
    </row>
    <row r="56" spans="1:10" x14ac:dyDescent="0.2">
      <c r="A56" s="582"/>
      <c r="B56" s="179"/>
      <c r="C56" s="593"/>
      <c r="D56" s="593"/>
      <c r="E56" s="593"/>
      <c r="F56" s="593"/>
      <c r="G56" s="593"/>
      <c r="H56" s="594"/>
      <c r="I56" s="206" t="s">
        <v>570</v>
      </c>
      <c r="J56" s="480"/>
    </row>
    <row r="57" spans="1:10" ht="13.5" thickBot="1" x14ac:dyDescent="0.25">
      <c r="A57" s="582"/>
      <c r="B57" s="179"/>
      <c r="C57" s="112" t="s">
        <v>56</v>
      </c>
      <c r="D57" s="112"/>
      <c r="E57" s="112"/>
      <c r="F57" s="112"/>
      <c r="G57" s="112"/>
      <c r="H57" s="112"/>
      <c r="I57" s="206" t="s">
        <v>570</v>
      </c>
      <c r="J57" s="801">
        <f>SUM(J54:J56)</f>
        <v>0</v>
      </c>
    </row>
    <row r="58" spans="1:10" ht="13.5" thickTop="1" x14ac:dyDescent="0.2">
      <c r="A58" s="582"/>
      <c r="B58" s="179"/>
      <c r="C58" s="112"/>
      <c r="D58" s="112"/>
      <c r="E58" s="112"/>
      <c r="F58" s="112"/>
      <c r="G58" s="112"/>
      <c r="H58" s="112"/>
      <c r="I58" s="206"/>
      <c r="J58" s="113"/>
    </row>
    <row r="59" spans="1:10" x14ac:dyDescent="0.2">
      <c r="A59" s="583" t="s">
        <v>314</v>
      </c>
      <c r="B59" s="179" t="s">
        <v>315</v>
      </c>
      <c r="C59" s="112"/>
      <c r="D59" s="112"/>
      <c r="E59" s="112"/>
      <c r="F59" s="112"/>
      <c r="G59" s="112"/>
      <c r="H59" s="112"/>
      <c r="I59" s="112"/>
      <c r="J59" s="113"/>
    </row>
    <row r="60" spans="1:10" x14ac:dyDescent="0.2">
      <c r="A60" s="584"/>
      <c r="B60" s="1038"/>
      <c r="C60" s="916"/>
      <c r="D60" s="916"/>
      <c r="E60" s="916"/>
      <c r="F60" s="916"/>
      <c r="G60" s="916"/>
      <c r="H60" s="916"/>
      <c r="I60" s="916"/>
      <c r="J60" s="1037"/>
    </row>
    <row r="61" spans="1:10" x14ac:dyDescent="0.2">
      <c r="A61" s="584"/>
      <c r="B61" s="595"/>
      <c r="C61" s="594"/>
      <c r="D61" s="594"/>
      <c r="E61" s="594"/>
      <c r="F61" s="594"/>
      <c r="G61" s="594"/>
      <c r="H61" s="594"/>
      <c r="I61" s="594"/>
      <c r="J61" s="596"/>
    </row>
    <row r="62" spans="1:10" x14ac:dyDescent="0.2">
      <c r="A62" s="159"/>
      <c r="B62" s="183" t="s">
        <v>622</v>
      </c>
      <c r="C62" s="160" t="s">
        <v>623</v>
      </c>
      <c r="D62" s="160"/>
      <c r="E62" s="160"/>
      <c r="F62" s="160"/>
      <c r="G62" s="160"/>
      <c r="H62" s="160"/>
      <c r="I62" s="160"/>
      <c r="J62" s="204"/>
    </row>
    <row r="63" spans="1:10" x14ac:dyDescent="0.2">
      <c r="A63" s="111"/>
      <c r="B63" s="179"/>
      <c r="C63" s="112" t="s">
        <v>316</v>
      </c>
      <c r="D63" s="112"/>
      <c r="E63" s="112"/>
      <c r="F63" s="112"/>
      <c r="G63" s="112"/>
      <c r="H63" s="112"/>
      <c r="I63" s="112"/>
      <c r="J63" s="113"/>
    </row>
    <row r="64" spans="1:10" ht="13.5" thickBot="1" x14ac:dyDescent="0.25">
      <c r="A64" s="116"/>
      <c r="B64" s="208"/>
      <c r="C64" s="117" t="s">
        <v>317</v>
      </c>
      <c r="D64" s="117"/>
      <c r="E64" s="117"/>
      <c r="F64" s="117"/>
      <c r="G64" s="117"/>
      <c r="H64" s="117"/>
      <c r="I64" s="117"/>
      <c r="J64" s="118"/>
    </row>
    <row r="65" ht="13.5" thickTop="1" x14ac:dyDescent="0.2"/>
  </sheetData>
  <sheetProtection sheet="1" objects="1" scenarios="1"/>
  <mergeCells count="18">
    <mergeCell ref="A17:J17"/>
    <mergeCell ref="A18:J18"/>
    <mergeCell ref="A1:J1"/>
    <mergeCell ref="A2:J2"/>
    <mergeCell ref="B8:C8"/>
    <mergeCell ref="B9:C9"/>
    <mergeCell ref="B10:C10"/>
    <mergeCell ref="B11:C11"/>
    <mergeCell ref="B12:C12"/>
    <mergeCell ref="B13:C13"/>
    <mergeCell ref="F44:J44"/>
    <mergeCell ref="B60:J60"/>
    <mergeCell ref="B30:J30"/>
    <mergeCell ref="F32:J32"/>
    <mergeCell ref="F34:J34"/>
    <mergeCell ref="D38:J38"/>
    <mergeCell ref="F40:J40"/>
    <mergeCell ref="F42:J42"/>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62"/>
  <sheetViews>
    <sheetView zoomScaleNormal="100" workbookViewId="0">
      <selection activeCell="O1" sqref="O1"/>
    </sheetView>
  </sheetViews>
  <sheetFormatPr defaultRowHeight="12.75" x14ac:dyDescent="0.2"/>
  <cols>
    <col min="1" max="1" width="4.7109375" style="598" customWidth="1"/>
    <col min="2" max="2" width="13.140625" style="110" customWidth="1"/>
    <col min="3" max="3" width="11.85546875" style="110" customWidth="1"/>
    <col min="4" max="4" width="2.28515625" style="110" customWidth="1"/>
    <col min="5" max="5" width="7.42578125" style="110" bestFit="1" customWidth="1"/>
    <col min="6" max="6" width="8.28515625" style="110" customWidth="1"/>
    <col min="7" max="7" width="4.5703125" style="110" customWidth="1"/>
    <col min="8" max="8" width="4.28515625" style="110" customWidth="1"/>
    <col min="9" max="9" width="8.140625" style="110" customWidth="1"/>
    <col min="10" max="11" width="7.7109375" style="110" customWidth="1"/>
    <col min="12" max="12" width="13.5703125" style="110" customWidth="1"/>
    <col min="13" max="16384" width="9.140625" style="110"/>
  </cols>
  <sheetData>
    <row r="1" spans="1:13" ht="18" x14ac:dyDescent="0.25">
      <c r="A1" s="1063" t="s">
        <v>318</v>
      </c>
      <c r="B1" s="1064"/>
      <c r="C1" s="1064"/>
      <c r="D1" s="1064"/>
      <c r="E1" s="1064"/>
      <c r="F1" s="1064"/>
      <c r="G1" s="1064"/>
      <c r="H1" s="1064"/>
      <c r="I1" s="1064"/>
      <c r="J1" s="1064"/>
      <c r="K1" s="1064"/>
      <c r="L1" s="1064"/>
      <c r="M1" s="1065"/>
    </row>
    <row r="2" spans="1:13" ht="18" x14ac:dyDescent="0.25">
      <c r="A2" s="1058" t="s">
        <v>319</v>
      </c>
      <c r="B2" s="912"/>
      <c r="C2" s="912"/>
      <c r="D2" s="912"/>
      <c r="E2" s="912"/>
      <c r="F2" s="912"/>
      <c r="G2" s="912"/>
      <c r="H2" s="912"/>
      <c r="I2" s="912"/>
      <c r="J2" s="912"/>
      <c r="K2" s="912"/>
      <c r="L2" s="912"/>
      <c r="M2" s="1059"/>
    </row>
    <row r="3" spans="1:13" x14ac:dyDescent="0.2">
      <c r="A3" s="605"/>
      <c r="B3" s="123"/>
      <c r="C3" s="123"/>
      <c r="D3" s="123"/>
      <c r="E3" s="123"/>
      <c r="F3" s="123"/>
      <c r="G3" s="123"/>
      <c r="H3" s="123"/>
      <c r="I3" s="123"/>
      <c r="J3" s="123"/>
      <c r="K3" s="123"/>
      <c r="L3" s="123"/>
      <c r="M3" s="130"/>
    </row>
    <row r="4" spans="1:13" ht="14.25" x14ac:dyDescent="0.2">
      <c r="A4" s="613" t="s">
        <v>320</v>
      </c>
      <c r="B4" s="212"/>
      <c r="C4" s="212"/>
      <c r="D4" s="212"/>
      <c r="E4" s="212"/>
      <c r="F4" s="212"/>
      <c r="G4" s="222" t="s">
        <v>898</v>
      </c>
      <c r="H4" s="212"/>
      <c r="I4" s="212"/>
      <c r="J4" s="212"/>
      <c r="K4" s="212"/>
      <c r="L4" s="184" t="s">
        <v>551</v>
      </c>
      <c r="M4" s="604"/>
    </row>
    <row r="5" spans="1:13" x14ac:dyDescent="0.2">
      <c r="A5" s="184"/>
      <c r="B5" s="603"/>
      <c r="C5" s="177" t="s">
        <v>321</v>
      </c>
      <c r="D5" s="603"/>
      <c r="E5" s="603"/>
      <c r="F5" s="603"/>
      <c r="G5" s="179"/>
      <c r="H5" s="112"/>
      <c r="I5" s="132"/>
      <c r="J5" s="112"/>
      <c r="K5" s="112"/>
      <c r="L5" s="184" t="s">
        <v>322</v>
      </c>
      <c r="M5" s="604"/>
    </row>
    <row r="6" spans="1:13" x14ac:dyDescent="0.2">
      <c r="A6" s="184" t="s">
        <v>59</v>
      </c>
      <c r="B6" s="603"/>
      <c r="C6" s="184" t="s">
        <v>323</v>
      </c>
      <c r="D6" s="163" t="s">
        <v>324</v>
      </c>
      <c r="E6" s="163"/>
      <c r="F6" s="163"/>
      <c r="G6" s="222" t="s">
        <v>325</v>
      </c>
      <c r="H6" s="212"/>
      <c r="I6" s="213"/>
      <c r="J6" s="212" t="s">
        <v>326</v>
      </c>
      <c r="K6" s="212"/>
      <c r="L6" s="184" t="s">
        <v>327</v>
      </c>
      <c r="M6" s="604"/>
    </row>
    <row r="7" spans="1:13" ht="15" thickBot="1" x14ac:dyDescent="0.25">
      <c r="A7" s="198" t="s">
        <v>581</v>
      </c>
      <c r="B7" s="597" t="s">
        <v>899</v>
      </c>
      <c r="C7" s="198" t="s">
        <v>328</v>
      </c>
      <c r="D7" s="212" t="s">
        <v>329</v>
      </c>
      <c r="E7" s="212"/>
      <c r="F7" s="212"/>
      <c r="G7" s="189" t="s">
        <v>330</v>
      </c>
      <c r="H7" s="213"/>
      <c r="I7" s="606" t="s">
        <v>331</v>
      </c>
      <c r="J7" s="606" t="s">
        <v>332</v>
      </c>
      <c r="K7" s="606" t="s">
        <v>333</v>
      </c>
      <c r="L7" s="198" t="s">
        <v>900</v>
      </c>
      <c r="M7" s="198" t="s">
        <v>334</v>
      </c>
    </row>
    <row r="8" spans="1:13" x14ac:dyDescent="0.2">
      <c r="A8" s="614">
        <v>1</v>
      </c>
      <c r="B8" s="615"/>
      <c r="C8" s="616"/>
      <c r="D8" s="1085"/>
      <c r="E8" s="1093"/>
      <c r="F8" s="1086"/>
      <c r="G8" s="1087"/>
      <c r="H8" s="1088"/>
      <c r="I8" s="617"/>
      <c r="J8" s="841"/>
      <c r="K8" s="841"/>
      <c r="L8" s="841"/>
      <c r="M8" s="617"/>
    </row>
    <row r="9" spans="1:13" x14ac:dyDescent="0.2">
      <c r="A9" s="107">
        <v>2</v>
      </c>
      <c r="B9" s="618"/>
      <c r="C9" s="619"/>
      <c r="D9" s="1066"/>
      <c r="E9" s="1077"/>
      <c r="F9" s="1067"/>
      <c r="G9" s="1068"/>
      <c r="H9" s="1069"/>
      <c r="I9" s="620"/>
      <c r="J9" s="483"/>
      <c r="K9" s="483"/>
      <c r="L9" s="483"/>
      <c r="M9" s="620"/>
    </row>
    <row r="10" spans="1:13" x14ac:dyDescent="0.2">
      <c r="A10" s="107">
        <v>3</v>
      </c>
      <c r="B10" s="618"/>
      <c r="C10" s="619"/>
      <c r="D10" s="1066"/>
      <c r="E10" s="1077"/>
      <c r="F10" s="1067"/>
      <c r="G10" s="1068"/>
      <c r="H10" s="1069"/>
      <c r="I10" s="620"/>
      <c r="J10" s="483"/>
      <c r="K10" s="483"/>
      <c r="L10" s="483"/>
      <c r="M10" s="620"/>
    </row>
    <row r="11" spans="1:13" x14ac:dyDescent="0.2">
      <c r="A11" s="107">
        <v>4</v>
      </c>
      <c r="B11" s="618"/>
      <c r="C11" s="619"/>
      <c r="D11" s="1066"/>
      <c r="E11" s="1077"/>
      <c r="F11" s="1067"/>
      <c r="G11" s="1068"/>
      <c r="H11" s="1069"/>
      <c r="I11" s="620"/>
      <c r="J11" s="483"/>
      <c r="K11" s="483"/>
      <c r="L11" s="483"/>
      <c r="M11" s="620"/>
    </row>
    <row r="12" spans="1:13" ht="13.5" thickBot="1" x14ac:dyDescent="0.25">
      <c r="A12" s="215">
        <v>5</v>
      </c>
      <c r="B12" s="621"/>
      <c r="C12" s="622"/>
      <c r="D12" s="1070"/>
      <c r="E12" s="1094"/>
      <c r="F12" s="1071"/>
      <c r="G12" s="1072"/>
      <c r="H12" s="1073"/>
      <c r="I12" s="623"/>
      <c r="J12" s="842"/>
      <c r="K12" s="842"/>
      <c r="L12" s="842"/>
      <c r="M12" s="623"/>
    </row>
    <row r="13" spans="1:13" ht="13.5" thickTop="1" x14ac:dyDescent="0.2">
      <c r="A13" s="222" t="s">
        <v>335</v>
      </c>
      <c r="B13" s="212"/>
      <c r="C13" s="212"/>
      <c r="D13" s="212"/>
      <c r="E13" s="212"/>
      <c r="F13" s="212"/>
      <c r="G13" s="212"/>
      <c r="H13" s="212"/>
      <c r="I13" s="212"/>
      <c r="J13" s="189"/>
      <c r="K13" s="163"/>
      <c r="L13" s="182" t="s">
        <v>551</v>
      </c>
      <c r="M13" s="608"/>
    </row>
    <row r="14" spans="1:13" x14ac:dyDescent="0.2">
      <c r="A14" s="602"/>
      <c r="B14" s="189"/>
      <c r="C14" s="189"/>
      <c r="D14" s="163"/>
      <c r="E14" s="189"/>
      <c r="F14" s="189"/>
      <c r="G14" s="163"/>
      <c r="H14" s="189"/>
      <c r="I14" s="163"/>
      <c r="J14" s="624" t="s">
        <v>901</v>
      </c>
      <c r="K14" s="625"/>
      <c r="L14" s="184" t="s">
        <v>322</v>
      </c>
      <c r="M14" s="604"/>
    </row>
    <row r="15" spans="1:13" ht="14.25" x14ac:dyDescent="0.2">
      <c r="A15" s="602" t="s">
        <v>59</v>
      </c>
      <c r="B15" s="602" t="s">
        <v>337</v>
      </c>
      <c r="C15" s="179"/>
      <c r="D15" s="336"/>
      <c r="E15" s="626"/>
      <c r="F15" s="179"/>
      <c r="G15" s="112"/>
      <c r="H15" s="627" t="s">
        <v>902</v>
      </c>
      <c r="I15" s="163"/>
      <c r="J15" s="189" t="s">
        <v>331</v>
      </c>
      <c r="K15" s="196"/>
      <c r="L15" s="184" t="s">
        <v>338</v>
      </c>
      <c r="M15" s="604"/>
    </row>
    <row r="16" spans="1:13" ht="15" thickBot="1" x14ac:dyDescent="0.25">
      <c r="A16" s="600" t="s">
        <v>581</v>
      </c>
      <c r="B16" s="628" t="s">
        <v>339</v>
      </c>
      <c r="C16" s="192" t="s">
        <v>340</v>
      </c>
      <c r="D16" s="158"/>
      <c r="E16" s="600" t="s">
        <v>345</v>
      </c>
      <c r="F16" s="192" t="s">
        <v>341</v>
      </c>
      <c r="G16" s="158"/>
      <c r="H16" s="192" t="s">
        <v>266</v>
      </c>
      <c r="I16" s="158"/>
      <c r="J16" s="192" t="s">
        <v>903</v>
      </c>
      <c r="K16" s="193"/>
      <c r="L16" s="169" t="s">
        <v>900</v>
      </c>
      <c r="M16" s="169" t="s">
        <v>334</v>
      </c>
    </row>
    <row r="17" spans="1:13" x14ac:dyDescent="0.2">
      <c r="A17" s="184">
        <v>6</v>
      </c>
      <c r="B17" s="846"/>
      <c r="C17" s="1085"/>
      <c r="D17" s="1086"/>
      <c r="E17" s="629"/>
      <c r="F17" s="1087"/>
      <c r="G17" s="1088"/>
      <c r="H17" s="1087"/>
      <c r="I17" s="1088"/>
      <c r="J17" s="1091"/>
      <c r="K17" s="1092"/>
      <c r="L17" s="843"/>
      <c r="M17" s="629"/>
    </row>
    <row r="18" spans="1:13" x14ac:dyDescent="0.2">
      <c r="A18" s="107">
        <v>7</v>
      </c>
      <c r="B18" s="618"/>
      <c r="C18" s="1066"/>
      <c r="D18" s="1067"/>
      <c r="E18" s="619"/>
      <c r="F18" s="1068"/>
      <c r="G18" s="1069"/>
      <c r="H18" s="1068"/>
      <c r="I18" s="1069"/>
      <c r="J18" s="1089"/>
      <c r="K18" s="1090"/>
      <c r="L18" s="471"/>
      <c r="M18" s="619"/>
    </row>
    <row r="19" spans="1:13" x14ac:dyDescent="0.2">
      <c r="A19" s="107">
        <v>8</v>
      </c>
      <c r="B19" s="618"/>
      <c r="C19" s="1066"/>
      <c r="D19" s="1067"/>
      <c r="E19" s="619"/>
      <c r="F19" s="1068"/>
      <c r="G19" s="1069"/>
      <c r="H19" s="1068"/>
      <c r="I19" s="1069"/>
      <c r="J19" s="1089"/>
      <c r="K19" s="1090"/>
      <c r="L19" s="471"/>
      <c r="M19" s="619"/>
    </row>
    <row r="20" spans="1:13" x14ac:dyDescent="0.2">
      <c r="A20" s="107">
        <v>9</v>
      </c>
      <c r="B20" s="618"/>
      <c r="C20" s="1066"/>
      <c r="D20" s="1067"/>
      <c r="E20" s="619"/>
      <c r="F20" s="1068"/>
      <c r="G20" s="1069"/>
      <c r="H20" s="1068"/>
      <c r="I20" s="1069"/>
      <c r="J20" s="1089"/>
      <c r="K20" s="1090"/>
      <c r="L20" s="471"/>
      <c r="M20" s="619"/>
    </row>
    <row r="21" spans="1:13" ht="13.5" thickBot="1" x14ac:dyDescent="0.25">
      <c r="A21" s="215">
        <v>10</v>
      </c>
      <c r="B21" s="621"/>
      <c r="C21" s="1070"/>
      <c r="D21" s="1071"/>
      <c r="E21" s="630"/>
      <c r="F21" s="1072"/>
      <c r="G21" s="1073"/>
      <c r="H21" s="1072"/>
      <c r="I21" s="1073"/>
      <c r="J21" s="1083"/>
      <c r="K21" s="1084"/>
      <c r="L21" s="844"/>
      <c r="M21" s="630"/>
    </row>
    <row r="22" spans="1:13" ht="13.5" thickTop="1" x14ac:dyDescent="0.2">
      <c r="A22" s="607"/>
      <c r="B22" s="156"/>
      <c r="C22" s="156"/>
      <c r="D22" s="156"/>
      <c r="E22" s="156"/>
      <c r="F22" s="156"/>
      <c r="G22" s="200" t="s">
        <v>343</v>
      </c>
      <c r="H22" s="156"/>
      <c r="I22" s="156"/>
      <c r="J22" s="156"/>
      <c r="K22" s="156"/>
      <c r="L22" s="182" t="s">
        <v>551</v>
      </c>
      <c r="M22" s="608"/>
    </row>
    <row r="23" spans="1:13" ht="14.25" x14ac:dyDescent="0.2">
      <c r="A23" s="222" t="s">
        <v>342</v>
      </c>
      <c r="B23" s="212"/>
      <c r="C23" s="212"/>
      <c r="D23" s="212"/>
      <c r="E23" s="212"/>
      <c r="F23" s="212"/>
      <c r="G23" s="222" t="s">
        <v>904</v>
      </c>
      <c r="H23" s="212"/>
      <c r="I23" s="212"/>
      <c r="J23" s="212"/>
      <c r="K23" s="212"/>
      <c r="L23" s="184" t="s">
        <v>322</v>
      </c>
      <c r="M23" s="604"/>
    </row>
    <row r="24" spans="1:13" ht="14.25" x14ac:dyDescent="0.2">
      <c r="A24" s="602" t="s">
        <v>59</v>
      </c>
      <c r="B24" s="602"/>
      <c r="C24" s="179"/>
      <c r="D24" s="336"/>
      <c r="E24" s="626"/>
      <c r="F24" s="132"/>
      <c r="G24" s="112"/>
      <c r="H24" s="631"/>
      <c r="I24" s="163"/>
      <c r="J24" s="189"/>
      <c r="K24" s="196"/>
      <c r="L24" s="184" t="s">
        <v>905</v>
      </c>
      <c r="M24" s="604"/>
    </row>
    <row r="25" spans="1:13" ht="15" thickBot="1" x14ac:dyDescent="0.25">
      <c r="A25" s="600" t="s">
        <v>581</v>
      </c>
      <c r="B25" s="600" t="s">
        <v>344</v>
      </c>
      <c r="C25" s="192" t="s">
        <v>340</v>
      </c>
      <c r="D25" s="158"/>
      <c r="E25" s="632" t="s">
        <v>345</v>
      </c>
      <c r="F25" s="193"/>
      <c r="G25" s="158" t="s">
        <v>346</v>
      </c>
      <c r="H25" s="158"/>
      <c r="I25" s="158"/>
      <c r="J25" s="192" t="s">
        <v>347</v>
      </c>
      <c r="K25" s="193"/>
      <c r="L25" s="169" t="s">
        <v>906</v>
      </c>
      <c r="M25" s="169" t="s">
        <v>334</v>
      </c>
    </row>
    <row r="26" spans="1:13" x14ac:dyDescent="0.2">
      <c r="A26" s="184">
        <v>11</v>
      </c>
      <c r="B26" s="633"/>
      <c r="C26" s="1085"/>
      <c r="D26" s="1086"/>
      <c r="E26" s="1087"/>
      <c r="F26" s="1088"/>
      <c r="G26" s="1060"/>
      <c r="H26" s="1062"/>
      <c r="I26" s="1061"/>
      <c r="J26" s="1060"/>
      <c r="K26" s="1061"/>
      <c r="L26" s="845"/>
      <c r="M26" s="633"/>
    </row>
    <row r="27" spans="1:13" x14ac:dyDescent="0.2">
      <c r="A27" s="107">
        <v>12</v>
      </c>
      <c r="B27" s="620"/>
      <c r="C27" s="1066"/>
      <c r="D27" s="1067"/>
      <c r="E27" s="1068"/>
      <c r="F27" s="1069"/>
      <c r="G27" s="1055"/>
      <c r="H27" s="1057"/>
      <c r="I27" s="1056"/>
      <c r="J27" s="1055"/>
      <c r="K27" s="1056"/>
      <c r="L27" s="483"/>
      <c r="M27" s="620"/>
    </row>
    <row r="28" spans="1:13" x14ac:dyDescent="0.2">
      <c r="A28" s="107">
        <v>13</v>
      </c>
      <c r="B28" s="620"/>
      <c r="C28" s="1066"/>
      <c r="D28" s="1067"/>
      <c r="E28" s="1068"/>
      <c r="F28" s="1069"/>
      <c r="G28" s="1055"/>
      <c r="H28" s="1057"/>
      <c r="I28" s="1056"/>
      <c r="J28" s="1055"/>
      <c r="K28" s="1056"/>
      <c r="L28" s="483"/>
      <c r="M28" s="620"/>
    </row>
    <row r="29" spans="1:13" x14ac:dyDescent="0.2">
      <c r="A29" s="107">
        <v>14</v>
      </c>
      <c r="B29" s="620"/>
      <c r="C29" s="1066"/>
      <c r="D29" s="1067"/>
      <c r="E29" s="1068"/>
      <c r="F29" s="1069"/>
      <c r="G29" s="1055"/>
      <c r="H29" s="1057"/>
      <c r="I29" s="1056"/>
      <c r="J29" s="1055"/>
      <c r="K29" s="1056"/>
      <c r="L29" s="483"/>
      <c r="M29" s="620"/>
    </row>
    <row r="30" spans="1:13" ht="13.5" thickBot="1" x14ac:dyDescent="0.25">
      <c r="A30" s="215">
        <v>15</v>
      </c>
      <c r="B30" s="623"/>
      <c r="C30" s="1070"/>
      <c r="D30" s="1071"/>
      <c r="E30" s="1072"/>
      <c r="F30" s="1073"/>
      <c r="G30" s="1074"/>
      <c r="H30" s="1075"/>
      <c r="I30" s="1076"/>
      <c r="J30" s="1074"/>
      <c r="K30" s="1076"/>
      <c r="L30" s="842"/>
      <c r="M30" s="623"/>
    </row>
    <row r="31" spans="1:13" ht="13.5" thickTop="1" x14ac:dyDescent="0.2">
      <c r="A31" s="607"/>
      <c r="B31" s="143"/>
      <c r="C31" s="143"/>
      <c r="D31" s="143"/>
      <c r="E31" s="143"/>
      <c r="F31" s="143"/>
      <c r="G31" s="143"/>
      <c r="H31" s="143"/>
      <c r="I31" s="143"/>
      <c r="J31" s="143"/>
      <c r="K31" s="143"/>
      <c r="L31" s="143"/>
      <c r="M31" s="150"/>
    </row>
    <row r="32" spans="1:13" ht="15" thickBot="1" x14ac:dyDescent="0.25">
      <c r="A32" s="634" t="s">
        <v>348</v>
      </c>
      <c r="B32" s="635"/>
      <c r="C32" s="635"/>
      <c r="D32" s="635"/>
      <c r="E32" s="635"/>
      <c r="F32" s="635"/>
      <c r="G32" s="635"/>
      <c r="H32" s="635"/>
      <c r="I32" s="635"/>
      <c r="J32" s="635"/>
      <c r="K32" s="635"/>
      <c r="L32" s="635"/>
      <c r="M32" s="636"/>
    </row>
    <row r="33" spans="1:13" x14ac:dyDescent="0.2">
      <c r="A33" s="184">
        <v>16</v>
      </c>
      <c r="B33" s="1078" t="s">
        <v>1111</v>
      </c>
      <c r="C33" s="1079"/>
      <c r="D33" s="1079"/>
      <c r="E33" s="1079"/>
      <c r="F33" s="1079"/>
      <c r="G33" s="1079"/>
      <c r="H33" s="1079"/>
      <c r="I33" s="1079"/>
      <c r="J33" s="1079"/>
      <c r="K33" s="1079"/>
      <c r="L33" s="1079"/>
      <c r="M33" s="1080"/>
    </row>
    <row r="34" spans="1:13" ht="14.25" customHeight="1" x14ac:dyDescent="0.2">
      <c r="A34" s="107">
        <v>17</v>
      </c>
      <c r="B34" s="1081" t="s">
        <v>1112</v>
      </c>
      <c r="C34" s="1082"/>
      <c r="D34" s="1082"/>
      <c r="E34" s="1082"/>
      <c r="F34" s="1082"/>
      <c r="G34" s="1082"/>
      <c r="H34" s="1082"/>
      <c r="I34" s="1082"/>
      <c r="J34" s="847" t="s">
        <v>1084</v>
      </c>
      <c r="K34" s="847"/>
      <c r="L34" s="619"/>
      <c r="M34" s="620"/>
    </row>
    <row r="35" spans="1:13" x14ac:dyDescent="0.2">
      <c r="A35" s="107">
        <v>18</v>
      </c>
      <c r="B35" s="1066"/>
      <c r="C35" s="1077"/>
      <c r="D35" s="1077"/>
      <c r="E35" s="1077"/>
      <c r="F35" s="1077"/>
      <c r="G35" s="1077"/>
      <c r="H35" s="1077"/>
      <c r="I35" s="1077"/>
      <c r="J35" s="1077"/>
      <c r="K35" s="1077"/>
      <c r="L35" s="1077"/>
      <c r="M35" s="1067"/>
    </row>
    <row r="36" spans="1:13" x14ac:dyDescent="0.2">
      <c r="A36" s="198">
        <v>19</v>
      </c>
      <c r="B36" s="1066"/>
      <c r="C36" s="1077"/>
      <c r="D36" s="1077"/>
      <c r="E36" s="1077"/>
      <c r="F36" s="1077"/>
      <c r="G36" s="1077"/>
      <c r="H36" s="1077"/>
      <c r="I36" s="1077"/>
      <c r="J36" s="1077"/>
      <c r="K36" s="1077"/>
      <c r="L36" s="1077"/>
      <c r="M36" s="1067"/>
    </row>
    <row r="37" spans="1:13" x14ac:dyDescent="0.2">
      <c r="A37" s="602"/>
      <c r="B37" s="637" t="s">
        <v>907</v>
      </c>
      <c r="C37" s="112"/>
      <c r="D37" s="112"/>
      <c r="E37" s="112"/>
      <c r="F37" s="112"/>
      <c r="G37" s="112"/>
      <c r="H37" s="112"/>
      <c r="I37" s="112"/>
      <c r="J37" s="112"/>
      <c r="K37" s="112"/>
      <c r="L37" s="112"/>
      <c r="M37" s="132"/>
    </row>
    <row r="38" spans="1:13" x14ac:dyDescent="0.2">
      <c r="A38" s="602"/>
      <c r="B38" s="637" t="s">
        <v>908</v>
      </c>
      <c r="C38" s="112"/>
      <c r="D38" s="112"/>
      <c r="E38" s="112"/>
      <c r="F38" s="112"/>
      <c r="G38" s="112"/>
      <c r="H38" s="112"/>
      <c r="I38" s="112"/>
      <c r="J38" s="112"/>
      <c r="K38" s="112"/>
      <c r="L38" s="112"/>
      <c r="M38" s="132"/>
    </row>
    <row r="39" spans="1:13" x14ac:dyDescent="0.2">
      <c r="A39" s="602"/>
      <c r="B39" s="637" t="s">
        <v>909</v>
      </c>
      <c r="C39" s="112"/>
      <c r="D39" s="112"/>
      <c r="E39" s="112"/>
      <c r="F39" s="112"/>
      <c r="G39" s="112"/>
      <c r="H39" s="112"/>
      <c r="I39" s="112"/>
      <c r="J39" s="112"/>
      <c r="K39" s="112"/>
      <c r="L39" s="112"/>
      <c r="M39" s="132"/>
    </row>
    <row r="40" spans="1:13" x14ac:dyDescent="0.2">
      <c r="A40" s="602"/>
      <c r="B40" s="637" t="s">
        <v>910</v>
      </c>
      <c r="C40" s="112"/>
      <c r="D40" s="112"/>
      <c r="E40" s="112"/>
      <c r="F40" s="112"/>
      <c r="G40" s="112"/>
      <c r="H40" s="112"/>
      <c r="I40" s="112"/>
      <c r="J40" s="112"/>
      <c r="K40" s="112"/>
      <c r="L40" s="112"/>
      <c r="M40" s="132"/>
    </row>
    <row r="41" spans="1:13" x14ac:dyDescent="0.2">
      <c r="A41" s="605"/>
      <c r="B41" s="638" t="s">
        <v>911</v>
      </c>
      <c r="C41" s="123"/>
      <c r="D41" s="123"/>
      <c r="E41" s="123"/>
      <c r="F41" s="123"/>
      <c r="G41" s="123"/>
      <c r="H41" s="123"/>
      <c r="I41" s="123"/>
      <c r="J41" s="123"/>
      <c r="K41" s="123"/>
      <c r="L41" s="123"/>
      <c r="M41" s="130"/>
    </row>
    <row r="42" spans="1:13" x14ac:dyDescent="0.2">
      <c r="A42" s="715"/>
      <c r="B42" s="637"/>
      <c r="C42" s="112"/>
      <c r="D42" s="112"/>
      <c r="E42" s="112"/>
      <c r="F42" s="112"/>
      <c r="G42" s="112"/>
      <c r="H42" s="112"/>
      <c r="I42" s="112"/>
      <c r="J42" s="112"/>
      <c r="K42" s="112"/>
      <c r="L42" s="112"/>
      <c r="M42" s="112"/>
    </row>
    <row r="44" spans="1:13" ht="18" x14ac:dyDescent="0.25">
      <c r="A44" s="1063" t="s">
        <v>357</v>
      </c>
      <c r="B44" s="1064"/>
      <c r="C44" s="1064"/>
      <c r="D44" s="1064"/>
      <c r="E44" s="1064"/>
      <c r="F44" s="1064"/>
      <c r="G44" s="1064"/>
      <c r="H44" s="1064"/>
      <c r="I44" s="1064"/>
      <c r="J44" s="1064"/>
      <c r="K44" s="1064"/>
      <c r="L44" s="1064"/>
      <c r="M44" s="1065"/>
    </row>
    <row r="45" spans="1:13" ht="18" x14ac:dyDescent="0.25">
      <c r="A45" s="1058" t="s">
        <v>358</v>
      </c>
      <c r="B45" s="912"/>
      <c r="C45" s="912"/>
      <c r="D45" s="912"/>
      <c r="E45" s="912"/>
      <c r="F45" s="912"/>
      <c r="G45" s="912"/>
      <c r="H45" s="912"/>
      <c r="I45" s="912"/>
      <c r="J45" s="912"/>
      <c r="K45" s="912"/>
      <c r="L45" s="912"/>
      <c r="M45" s="1059"/>
    </row>
    <row r="46" spans="1:13" x14ac:dyDescent="0.2">
      <c r="A46" s="605"/>
      <c r="B46" s="123"/>
      <c r="C46" s="123"/>
      <c r="D46" s="123"/>
      <c r="E46" s="123"/>
      <c r="F46" s="123"/>
      <c r="G46" s="123"/>
      <c r="H46" s="123"/>
      <c r="I46" s="123"/>
      <c r="J46" s="123"/>
      <c r="K46" s="123"/>
      <c r="L46" s="123"/>
      <c r="M46" s="130"/>
    </row>
    <row r="47" spans="1:13" x14ac:dyDescent="0.2">
      <c r="A47" s="184" t="s">
        <v>575</v>
      </c>
      <c r="B47" s="179"/>
      <c r="C47" s="112"/>
      <c r="D47" s="179"/>
      <c r="E47" s="132"/>
      <c r="F47" s="189" t="s">
        <v>359</v>
      </c>
      <c r="G47" s="163"/>
      <c r="H47" s="163"/>
      <c r="I47" s="163"/>
      <c r="J47" s="189" t="s">
        <v>533</v>
      </c>
      <c r="K47" s="163"/>
      <c r="L47" s="112"/>
      <c r="M47" s="132"/>
    </row>
    <row r="48" spans="1:13" ht="13.5" thickBot="1" x14ac:dyDescent="0.25">
      <c r="A48" s="169" t="s">
        <v>581</v>
      </c>
      <c r="B48" s="192" t="s">
        <v>360</v>
      </c>
      <c r="C48" s="158"/>
      <c r="D48" s="639" t="s">
        <v>345</v>
      </c>
      <c r="E48" s="640"/>
      <c r="F48" s="192" t="s">
        <v>361</v>
      </c>
      <c r="G48" s="158"/>
      <c r="H48" s="158"/>
      <c r="I48" s="158"/>
      <c r="J48" s="192" t="s">
        <v>334</v>
      </c>
      <c r="K48" s="158"/>
      <c r="L48" s="158"/>
      <c r="M48" s="193"/>
    </row>
    <row r="49" spans="1:13" x14ac:dyDescent="0.2">
      <c r="A49" s="107">
        <v>1</v>
      </c>
      <c r="B49" s="609" t="s">
        <v>912</v>
      </c>
      <c r="C49" s="105"/>
      <c r="D49" s="1060"/>
      <c r="E49" s="1061"/>
      <c r="F49" s="1060"/>
      <c r="G49" s="1062"/>
      <c r="H49" s="1062"/>
      <c r="I49" s="1061"/>
      <c r="J49" s="1034"/>
      <c r="K49" s="1035"/>
      <c r="L49" s="1035"/>
      <c r="M49" s="1036"/>
    </row>
    <row r="50" spans="1:13" x14ac:dyDescent="0.2">
      <c r="A50" s="107">
        <v>2</v>
      </c>
      <c r="B50" s="105" t="s">
        <v>913</v>
      </c>
      <c r="C50" s="105"/>
      <c r="D50" s="1055"/>
      <c r="E50" s="1056"/>
      <c r="F50" s="1055"/>
      <c r="G50" s="1057"/>
      <c r="H50" s="1057"/>
      <c r="I50" s="1056"/>
      <c r="J50" s="951"/>
      <c r="K50" s="946"/>
      <c r="L50" s="946"/>
      <c r="M50" s="952"/>
    </row>
    <row r="51" spans="1:13" x14ac:dyDescent="0.2">
      <c r="A51" s="107">
        <v>3</v>
      </c>
      <c r="B51" s="105" t="s">
        <v>914</v>
      </c>
      <c r="C51" s="105"/>
      <c r="D51" s="1055"/>
      <c r="E51" s="1056"/>
      <c r="F51" s="1055"/>
      <c r="G51" s="1057"/>
      <c r="H51" s="1057"/>
      <c r="I51" s="1056"/>
      <c r="J51" s="951"/>
      <c r="K51" s="946"/>
      <c r="L51" s="946"/>
      <c r="M51" s="952"/>
    </row>
    <row r="52" spans="1:13" x14ac:dyDescent="0.2">
      <c r="A52" s="107">
        <v>4</v>
      </c>
      <c r="B52" s="105" t="s">
        <v>915</v>
      </c>
      <c r="C52" s="105"/>
      <c r="D52" s="1055"/>
      <c r="E52" s="1056"/>
      <c r="F52" s="1055"/>
      <c r="G52" s="1057"/>
      <c r="H52" s="1057"/>
      <c r="I52" s="1056"/>
      <c r="J52" s="951"/>
      <c r="K52" s="946"/>
      <c r="L52" s="946"/>
      <c r="M52" s="952"/>
    </row>
    <row r="53" spans="1:13" x14ac:dyDescent="0.2">
      <c r="A53" s="107">
        <v>5</v>
      </c>
      <c r="B53" s="609" t="s">
        <v>916</v>
      </c>
      <c r="C53" s="105"/>
      <c r="D53" s="1055"/>
      <c r="E53" s="1056"/>
      <c r="F53" s="1055"/>
      <c r="G53" s="1057"/>
      <c r="H53" s="1057"/>
      <c r="I53" s="1056"/>
      <c r="J53" s="951"/>
      <c r="K53" s="946"/>
      <c r="L53" s="946"/>
      <c r="M53" s="952"/>
    </row>
    <row r="54" spans="1:13" x14ac:dyDescent="0.2">
      <c r="A54" s="107">
        <v>6</v>
      </c>
      <c r="B54" s="105" t="s">
        <v>913</v>
      </c>
      <c r="C54" s="105"/>
      <c r="D54" s="1055"/>
      <c r="E54" s="1056"/>
      <c r="F54" s="1055"/>
      <c r="G54" s="1057"/>
      <c r="H54" s="1057"/>
      <c r="I54" s="1056"/>
      <c r="J54" s="951"/>
      <c r="K54" s="946"/>
      <c r="L54" s="946"/>
      <c r="M54" s="952"/>
    </row>
    <row r="55" spans="1:13" x14ac:dyDescent="0.2">
      <c r="A55" s="107">
        <v>7</v>
      </c>
      <c r="B55" s="105" t="s">
        <v>914</v>
      </c>
      <c r="C55" s="105"/>
      <c r="D55" s="1055"/>
      <c r="E55" s="1056"/>
      <c r="F55" s="1055"/>
      <c r="G55" s="1057"/>
      <c r="H55" s="1057"/>
      <c r="I55" s="1056"/>
      <c r="J55" s="951"/>
      <c r="K55" s="946"/>
      <c r="L55" s="946"/>
      <c r="M55" s="952"/>
    </row>
    <row r="56" spans="1:13" x14ac:dyDescent="0.2">
      <c r="A56" s="107">
        <v>8</v>
      </c>
      <c r="B56" s="105" t="s">
        <v>915</v>
      </c>
      <c r="C56" s="105"/>
      <c r="D56" s="1055"/>
      <c r="E56" s="1056"/>
      <c r="F56" s="1055"/>
      <c r="G56" s="1057"/>
      <c r="H56" s="1057"/>
      <c r="I56" s="1056"/>
      <c r="J56" s="951"/>
      <c r="K56" s="946"/>
      <c r="L56" s="946"/>
      <c r="M56" s="952"/>
    </row>
    <row r="57" spans="1:13" x14ac:dyDescent="0.2">
      <c r="A57" s="107">
        <v>9</v>
      </c>
      <c r="B57" s="609" t="s">
        <v>917</v>
      </c>
      <c r="C57" s="105"/>
      <c r="D57" s="1055"/>
      <c r="E57" s="1056"/>
      <c r="F57" s="1055"/>
      <c r="G57" s="1057"/>
      <c r="H57" s="1057"/>
      <c r="I57" s="1056"/>
      <c r="J57" s="951"/>
      <c r="K57" s="946"/>
      <c r="L57" s="946"/>
      <c r="M57" s="952"/>
    </row>
    <row r="58" spans="1:13" x14ac:dyDescent="0.2">
      <c r="A58" s="107">
        <v>10</v>
      </c>
      <c r="B58" s="105" t="s">
        <v>915</v>
      </c>
      <c r="C58" s="105"/>
      <c r="D58" s="1055"/>
      <c r="E58" s="1056"/>
      <c r="F58" s="1055"/>
      <c r="G58" s="1057"/>
      <c r="H58" s="1057"/>
      <c r="I58" s="1056"/>
      <c r="J58" s="951"/>
      <c r="K58" s="946"/>
      <c r="L58" s="946"/>
      <c r="M58" s="952"/>
    </row>
    <row r="59" spans="1:13" x14ac:dyDescent="0.2">
      <c r="A59" s="107">
        <v>11</v>
      </c>
      <c r="B59" s="105" t="s">
        <v>918</v>
      </c>
      <c r="C59" s="105"/>
      <c r="D59" s="1055"/>
      <c r="E59" s="1056"/>
      <c r="F59" s="1055"/>
      <c r="G59" s="1057"/>
      <c r="H59" s="1057"/>
      <c r="I59" s="1056"/>
      <c r="J59" s="951"/>
      <c r="K59" s="946"/>
      <c r="L59" s="946"/>
      <c r="M59" s="952"/>
    </row>
    <row r="60" spans="1:13" x14ac:dyDescent="0.2">
      <c r="A60" s="107">
        <v>12</v>
      </c>
      <c r="B60" s="105" t="s">
        <v>913</v>
      </c>
      <c r="C60" s="105"/>
      <c r="D60" s="1055"/>
      <c r="E60" s="1056"/>
      <c r="F60" s="1055"/>
      <c r="G60" s="1057"/>
      <c r="H60" s="1057"/>
      <c r="I60" s="1056"/>
      <c r="J60" s="951"/>
      <c r="K60" s="946"/>
      <c r="L60" s="946"/>
      <c r="M60" s="952"/>
    </row>
    <row r="61" spans="1:13" ht="13.5" thickBot="1" x14ac:dyDescent="0.25">
      <c r="A61" s="107">
        <v>13</v>
      </c>
      <c r="B61" s="1048" t="s">
        <v>56</v>
      </c>
      <c r="C61" s="1049"/>
      <c r="D61" s="1050">
        <f>SUM(D49:E60)</f>
        <v>0</v>
      </c>
      <c r="E61" s="1051"/>
      <c r="F61" s="1052">
        <f>SUM(F49:I60)</f>
        <v>0</v>
      </c>
      <c r="G61" s="1053"/>
      <c r="H61" s="1053"/>
      <c r="I61" s="1054"/>
      <c r="J61" s="951"/>
      <c r="K61" s="946"/>
      <c r="L61" s="946"/>
      <c r="M61" s="952"/>
    </row>
    <row r="62" spans="1:13" ht="13.5" thickTop="1" x14ac:dyDescent="0.2">
      <c r="A62" s="110"/>
    </row>
  </sheetData>
  <sheetProtection sheet="1" objects="1" scenarios="1"/>
  <mergeCells count="98">
    <mergeCell ref="D10:F10"/>
    <mergeCell ref="G10:H10"/>
    <mergeCell ref="D11:F11"/>
    <mergeCell ref="G11:H11"/>
    <mergeCell ref="D12:F12"/>
    <mergeCell ref="G12:H12"/>
    <mergeCell ref="A1:M1"/>
    <mergeCell ref="A2:M2"/>
    <mergeCell ref="D8:F8"/>
    <mergeCell ref="G8:H8"/>
    <mergeCell ref="D9:F9"/>
    <mergeCell ref="G9:H9"/>
    <mergeCell ref="J17:K17"/>
    <mergeCell ref="C18:D18"/>
    <mergeCell ref="F18:G18"/>
    <mergeCell ref="H18:I18"/>
    <mergeCell ref="J18:K18"/>
    <mergeCell ref="C17:D17"/>
    <mergeCell ref="F17:G17"/>
    <mergeCell ref="H17:I17"/>
    <mergeCell ref="C19:D19"/>
    <mergeCell ref="F19:G19"/>
    <mergeCell ref="H19:I19"/>
    <mergeCell ref="J19:K19"/>
    <mergeCell ref="C20:D20"/>
    <mergeCell ref="F20:G20"/>
    <mergeCell ref="H20:I20"/>
    <mergeCell ref="J20:K20"/>
    <mergeCell ref="C21:D21"/>
    <mergeCell ref="F21:G21"/>
    <mergeCell ref="H21:I21"/>
    <mergeCell ref="J21:K21"/>
    <mergeCell ref="C26:D26"/>
    <mergeCell ref="E26:F26"/>
    <mergeCell ref="G26:I26"/>
    <mergeCell ref="J26:K26"/>
    <mergeCell ref="C27:D27"/>
    <mergeCell ref="E27:F27"/>
    <mergeCell ref="G27:I27"/>
    <mergeCell ref="J27:K27"/>
    <mergeCell ref="C28:D28"/>
    <mergeCell ref="E28:F28"/>
    <mergeCell ref="G28:I28"/>
    <mergeCell ref="J28:K28"/>
    <mergeCell ref="A44:M44"/>
    <mergeCell ref="C29:D29"/>
    <mergeCell ref="E29:F29"/>
    <mergeCell ref="G29:I29"/>
    <mergeCell ref="J29:K29"/>
    <mergeCell ref="C30:D30"/>
    <mergeCell ref="E30:F30"/>
    <mergeCell ref="G30:I30"/>
    <mergeCell ref="J30:K30"/>
    <mergeCell ref="B35:M35"/>
    <mergeCell ref="B36:M36"/>
    <mergeCell ref="B33:M33"/>
    <mergeCell ref="B34:I34"/>
    <mergeCell ref="A45:M45"/>
    <mergeCell ref="D49:E49"/>
    <mergeCell ref="F49:I49"/>
    <mergeCell ref="J49:M49"/>
    <mergeCell ref="D50:E50"/>
    <mergeCell ref="F50:I50"/>
    <mergeCell ref="J50:M50"/>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1:C61"/>
    <mergeCell ref="D61:E61"/>
    <mergeCell ref="F61:I61"/>
    <mergeCell ref="J61:M61"/>
    <mergeCell ref="D59:E59"/>
    <mergeCell ref="F59:I59"/>
    <mergeCell ref="J59:M59"/>
    <mergeCell ref="D60:E60"/>
    <mergeCell ref="F60:I60"/>
    <mergeCell ref="J60:M60"/>
  </mergeCells>
  <printOptions horizontalCentered="1"/>
  <pageMargins left="0.5" right="0.5" top="1" bottom="0.75" header="0.5" footer="0.5"/>
  <pageSetup scale="82"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54"/>
  <sheetViews>
    <sheetView zoomScaleNormal="100" workbookViewId="0">
      <selection activeCell="U1" sqref="U1"/>
    </sheetView>
  </sheetViews>
  <sheetFormatPr defaultRowHeight="12.75" x14ac:dyDescent="0.2"/>
  <cols>
    <col min="1" max="1" width="5.7109375" style="110" customWidth="1"/>
    <col min="2" max="2" width="9.140625" style="110"/>
    <col min="3" max="3" width="12" style="110" customWidth="1"/>
    <col min="4" max="4" width="8.7109375" style="110" customWidth="1"/>
    <col min="5" max="5" width="1.7109375" style="110" customWidth="1"/>
    <col min="6" max="6" width="7.7109375" style="110" customWidth="1"/>
    <col min="7" max="7" width="2.7109375" style="110" customWidth="1"/>
    <col min="8" max="8" width="6.7109375" style="110" customWidth="1"/>
    <col min="9" max="9" width="3.7109375" style="110" customWidth="1"/>
    <col min="10" max="10" width="5.7109375" style="110" customWidth="1"/>
    <col min="11" max="12" width="4.7109375" style="110" customWidth="1"/>
    <col min="13" max="13" width="5.7109375" style="110" customWidth="1"/>
    <col min="14" max="14" width="3.7109375" style="110" customWidth="1"/>
    <col min="15" max="15" width="6.7109375" style="110" customWidth="1"/>
    <col min="16" max="16" width="2.7109375" style="110" customWidth="1"/>
    <col min="17" max="17" width="9.28515625" style="110" customWidth="1"/>
    <col min="18" max="18" width="1.7109375" style="110" customWidth="1"/>
    <col min="19" max="19" width="10.28515625" style="110" customWidth="1"/>
    <col min="20" max="16384" width="9.140625" style="110"/>
  </cols>
  <sheetData>
    <row r="1" spans="1:19" ht="18" x14ac:dyDescent="0.25">
      <c r="A1" s="1063" t="s">
        <v>366</v>
      </c>
      <c r="B1" s="1064"/>
      <c r="C1" s="1064"/>
      <c r="D1" s="1064"/>
      <c r="E1" s="1064"/>
      <c r="F1" s="1064"/>
      <c r="G1" s="1064"/>
      <c r="H1" s="1064"/>
      <c r="I1" s="1064"/>
      <c r="J1" s="1064"/>
      <c r="K1" s="1064"/>
      <c r="L1" s="1064"/>
      <c r="M1" s="1064"/>
      <c r="N1" s="1064"/>
      <c r="O1" s="1064"/>
      <c r="P1" s="1064"/>
      <c r="Q1" s="1064"/>
      <c r="R1" s="1064"/>
      <c r="S1" s="1065"/>
    </row>
    <row r="2" spans="1:19" ht="18" x14ac:dyDescent="0.25">
      <c r="A2" s="1058" t="s">
        <v>367</v>
      </c>
      <c r="B2" s="912"/>
      <c r="C2" s="912"/>
      <c r="D2" s="912"/>
      <c r="E2" s="912"/>
      <c r="F2" s="912"/>
      <c r="G2" s="912"/>
      <c r="H2" s="912"/>
      <c r="I2" s="912"/>
      <c r="J2" s="912"/>
      <c r="K2" s="912"/>
      <c r="L2" s="912"/>
      <c r="M2" s="912"/>
      <c r="N2" s="912"/>
      <c r="O2" s="912"/>
      <c r="P2" s="912"/>
      <c r="Q2" s="912"/>
      <c r="R2" s="912"/>
      <c r="S2" s="1059"/>
    </row>
    <row r="3" spans="1:19" ht="13.5" customHeight="1" x14ac:dyDescent="0.25">
      <c r="A3" s="641"/>
      <c r="B3" s="163"/>
      <c r="C3" s="163"/>
      <c r="D3" s="163"/>
      <c r="E3" s="163"/>
      <c r="F3" s="163"/>
      <c r="G3" s="163"/>
      <c r="H3" s="163"/>
      <c r="I3" s="163"/>
      <c r="J3" s="163"/>
      <c r="K3" s="163"/>
      <c r="L3" s="163"/>
      <c r="M3" s="163"/>
      <c r="N3" s="163"/>
      <c r="O3" s="163"/>
      <c r="P3" s="163"/>
      <c r="Q3" s="163"/>
      <c r="R3" s="163"/>
      <c r="S3" s="196"/>
    </row>
    <row r="4" spans="1:19" ht="12.75" customHeight="1" x14ac:dyDescent="0.2">
      <c r="A4" s="1119" t="s">
        <v>919</v>
      </c>
      <c r="B4" s="1120"/>
      <c r="C4" s="1120"/>
      <c r="D4" s="1120"/>
      <c r="E4" s="1120"/>
      <c r="F4" s="1120"/>
      <c r="G4" s="1120"/>
      <c r="H4" s="1120"/>
      <c r="I4" s="1120"/>
      <c r="J4" s="1120"/>
      <c r="K4" s="1120"/>
      <c r="L4" s="1120"/>
      <c r="M4" s="1120"/>
      <c r="N4" s="1120"/>
      <c r="O4" s="1120"/>
      <c r="P4" s="1120"/>
      <c r="Q4" s="1120"/>
      <c r="R4" s="1120"/>
      <c r="S4" s="1121"/>
    </row>
    <row r="5" spans="1:19" ht="20.25" customHeight="1" x14ac:dyDescent="0.2">
      <c r="A5" s="1125" t="s">
        <v>920</v>
      </c>
      <c r="B5" s="1126"/>
      <c r="C5" s="1126"/>
      <c r="D5" s="1126"/>
      <c r="E5" s="1126"/>
      <c r="F5" s="1126"/>
      <c r="G5" s="1126"/>
      <c r="H5" s="1126"/>
      <c r="I5" s="1126"/>
      <c r="J5" s="1126"/>
      <c r="K5" s="1126"/>
      <c r="L5" s="1126"/>
      <c r="M5" s="1126"/>
      <c r="N5" s="1126"/>
      <c r="O5" s="1126"/>
      <c r="P5" s="1126"/>
      <c r="Q5" s="1126"/>
      <c r="R5" s="1126"/>
      <c r="S5" s="1127"/>
    </row>
    <row r="6" spans="1:19" x14ac:dyDescent="0.2">
      <c r="A6" s="184" t="s">
        <v>575</v>
      </c>
      <c r="B6" s="163"/>
      <c r="C6" s="163"/>
      <c r="D6" s="1109" t="s">
        <v>368</v>
      </c>
      <c r="E6" s="1110"/>
      <c r="F6" s="1109" t="s">
        <v>369</v>
      </c>
      <c r="G6" s="1110"/>
      <c r="H6" s="1109" t="s">
        <v>370</v>
      </c>
      <c r="I6" s="1110"/>
      <c r="J6" s="1109" t="s">
        <v>371</v>
      </c>
      <c r="K6" s="1110"/>
      <c r="L6" s="1109" t="s">
        <v>372</v>
      </c>
      <c r="M6" s="1110"/>
      <c r="N6" s="1109" t="s">
        <v>373</v>
      </c>
      <c r="O6" s="1110"/>
      <c r="P6" s="1109" t="s">
        <v>374</v>
      </c>
      <c r="Q6" s="1110"/>
      <c r="R6" s="1109" t="s">
        <v>375</v>
      </c>
      <c r="S6" s="1110"/>
    </row>
    <row r="7" spans="1:19" ht="13.5" thickBot="1" x14ac:dyDescent="0.25">
      <c r="A7" s="169" t="s">
        <v>581</v>
      </c>
      <c r="B7" s="158"/>
      <c r="C7" s="158"/>
      <c r="D7" s="984"/>
      <c r="E7" s="986"/>
      <c r="F7" s="984"/>
      <c r="G7" s="986"/>
      <c r="H7" s="984"/>
      <c r="I7" s="986"/>
      <c r="J7" s="984"/>
      <c r="K7" s="986"/>
      <c r="L7" s="984"/>
      <c r="M7" s="986"/>
      <c r="N7" s="984"/>
      <c r="O7" s="986"/>
      <c r="P7" s="984"/>
      <c r="Q7" s="986"/>
      <c r="R7" s="984"/>
      <c r="S7" s="986"/>
    </row>
    <row r="8" spans="1:19" x14ac:dyDescent="0.2">
      <c r="A8" s="184">
        <v>1</v>
      </c>
      <c r="B8" s="112" t="s">
        <v>627</v>
      </c>
      <c r="C8" s="112"/>
      <c r="D8" s="1060"/>
      <c r="E8" s="1061"/>
      <c r="F8" s="1060"/>
      <c r="G8" s="1061"/>
      <c r="H8" s="1060"/>
      <c r="I8" s="1061"/>
      <c r="J8" s="1060"/>
      <c r="K8" s="1061"/>
      <c r="L8" s="1060"/>
      <c r="M8" s="1061"/>
      <c r="N8" s="1060"/>
      <c r="O8" s="1061"/>
      <c r="P8" s="1060"/>
      <c r="Q8" s="1061"/>
      <c r="R8" s="1060"/>
      <c r="S8" s="1061"/>
    </row>
    <row r="9" spans="1:19" x14ac:dyDescent="0.2">
      <c r="A9" s="107">
        <v>2</v>
      </c>
      <c r="B9" s="105" t="s">
        <v>628</v>
      </c>
      <c r="C9" s="105"/>
      <c r="D9" s="1055"/>
      <c r="E9" s="1056"/>
      <c r="F9" s="1055"/>
      <c r="G9" s="1056"/>
      <c r="H9" s="1055"/>
      <c r="I9" s="1056"/>
      <c r="J9" s="1055"/>
      <c r="K9" s="1056"/>
      <c r="L9" s="1055"/>
      <c r="M9" s="1056"/>
      <c r="N9" s="1055"/>
      <c r="O9" s="1056"/>
      <c r="P9" s="1055"/>
      <c r="Q9" s="1056"/>
      <c r="R9" s="1055"/>
      <c r="S9" s="1056"/>
    </row>
    <row r="10" spans="1:19" x14ac:dyDescent="0.2">
      <c r="A10" s="107">
        <v>3</v>
      </c>
      <c r="B10" s="105" t="s">
        <v>629</v>
      </c>
      <c r="C10" s="105"/>
      <c r="D10" s="1055"/>
      <c r="E10" s="1056"/>
      <c r="F10" s="1055"/>
      <c r="G10" s="1056"/>
      <c r="H10" s="1055"/>
      <c r="I10" s="1056"/>
      <c r="J10" s="1055"/>
      <c r="K10" s="1056"/>
      <c r="L10" s="1055"/>
      <c r="M10" s="1056"/>
      <c r="N10" s="1055"/>
      <c r="O10" s="1056"/>
      <c r="P10" s="1055"/>
      <c r="Q10" s="1056"/>
      <c r="R10" s="1055"/>
      <c r="S10" s="1056"/>
    </row>
    <row r="11" spans="1:19" x14ac:dyDescent="0.2">
      <c r="A11" s="107">
        <v>4</v>
      </c>
      <c r="B11" s="266"/>
      <c r="C11" s="266"/>
      <c r="D11" s="1055"/>
      <c r="E11" s="1056"/>
      <c r="F11" s="1055"/>
      <c r="G11" s="1056"/>
      <c r="H11" s="1055"/>
      <c r="I11" s="1056"/>
      <c r="J11" s="1055"/>
      <c r="K11" s="1056"/>
      <c r="L11" s="1055"/>
      <c r="M11" s="1056"/>
      <c r="N11" s="1055"/>
      <c r="O11" s="1056"/>
      <c r="P11" s="1055"/>
      <c r="Q11" s="1056"/>
      <c r="R11" s="1055"/>
      <c r="S11" s="1056"/>
    </row>
    <row r="12" spans="1:19" ht="13.5" thickBot="1" x14ac:dyDescent="0.25">
      <c r="A12" s="198">
        <v>5</v>
      </c>
      <c r="B12" s="1048" t="s">
        <v>56</v>
      </c>
      <c r="C12" s="1049"/>
      <c r="D12" s="1052">
        <f>SUM(D8:E11)</f>
        <v>0</v>
      </c>
      <c r="E12" s="1054"/>
      <c r="F12" s="1052">
        <f>SUM(F8:G11)</f>
        <v>0</v>
      </c>
      <c r="G12" s="1054"/>
      <c r="H12" s="1052">
        <f>SUM(H8:I11)</f>
        <v>0</v>
      </c>
      <c r="I12" s="1054"/>
      <c r="J12" s="1052">
        <f>SUM(J8:K11)</f>
        <v>0</v>
      </c>
      <c r="K12" s="1054"/>
      <c r="L12" s="1052">
        <f>SUM(L8:M11)</f>
        <v>0</v>
      </c>
      <c r="M12" s="1054"/>
      <c r="N12" s="1052">
        <f>SUM(N8:O11)</f>
        <v>0</v>
      </c>
      <c r="O12" s="1054"/>
      <c r="P12" s="1052">
        <f>SUM(P8:Q11)</f>
        <v>0</v>
      </c>
      <c r="Q12" s="1054"/>
      <c r="R12" s="1052">
        <f>SUM(R8:S11)</f>
        <v>0</v>
      </c>
      <c r="S12" s="1054"/>
    </row>
    <row r="13" spans="1:19" ht="21" customHeight="1" thickTop="1" x14ac:dyDescent="0.2">
      <c r="A13" s="179"/>
      <c r="B13" s="112"/>
      <c r="C13" s="112"/>
      <c r="D13" s="112"/>
      <c r="E13" s="112"/>
      <c r="F13" s="112"/>
      <c r="G13" s="112"/>
      <c r="H13" s="112"/>
      <c r="I13" s="112"/>
      <c r="J13" s="112"/>
      <c r="K13" s="112"/>
      <c r="L13" s="112"/>
      <c r="M13" s="112"/>
      <c r="N13" s="112"/>
      <c r="O13" s="112"/>
      <c r="P13" s="112"/>
      <c r="Q13" s="112"/>
      <c r="R13" s="112"/>
      <c r="S13" s="132"/>
    </row>
    <row r="14" spans="1:19" ht="13.5" customHeight="1" x14ac:dyDescent="0.2">
      <c r="A14" s="1119" t="s">
        <v>921</v>
      </c>
      <c r="B14" s="1120"/>
      <c r="C14" s="1120"/>
      <c r="D14" s="1120"/>
      <c r="E14" s="1120"/>
      <c r="F14" s="1120"/>
      <c r="G14" s="1120"/>
      <c r="H14" s="1120"/>
      <c r="I14" s="1120"/>
      <c r="J14" s="1120"/>
      <c r="K14" s="1120"/>
      <c r="L14" s="1120"/>
      <c r="M14" s="1120"/>
      <c r="N14" s="1120"/>
      <c r="O14" s="1120"/>
      <c r="P14" s="1120"/>
      <c r="Q14" s="1120"/>
      <c r="R14" s="1120"/>
      <c r="S14" s="1121"/>
    </row>
    <row r="15" spans="1:19" s="112" customFormat="1" ht="20.25" customHeight="1" x14ac:dyDescent="0.2">
      <c r="A15" s="1122" t="s">
        <v>920</v>
      </c>
      <c r="B15" s="1123"/>
      <c r="C15" s="1123"/>
      <c r="D15" s="1123"/>
      <c r="E15" s="1123"/>
      <c r="F15" s="1123"/>
      <c r="G15" s="1123"/>
      <c r="H15" s="1123"/>
      <c r="I15" s="1123"/>
      <c r="J15" s="1123"/>
      <c r="K15" s="1123"/>
      <c r="L15" s="1123"/>
      <c r="M15" s="1123"/>
      <c r="N15" s="1123"/>
      <c r="O15" s="1123"/>
      <c r="P15" s="1123"/>
      <c r="Q15" s="1123"/>
      <c r="R15" s="1123"/>
      <c r="S15" s="1124"/>
    </row>
    <row r="16" spans="1:19" x14ac:dyDescent="0.2">
      <c r="A16" s="184" t="s">
        <v>575</v>
      </c>
      <c r="B16" s="163"/>
      <c r="C16" s="163"/>
      <c r="D16" s="1109" t="s">
        <v>376</v>
      </c>
      <c r="E16" s="1110"/>
      <c r="F16" s="1109" t="s">
        <v>377</v>
      </c>
      <c r="G16" s="1110"/>
      <c r="H16" s="1109" t="s">
        <v>378</v>
      </c>
      <c r="I16" s="1110"/>
      <c r="J16" s="1109" t="s">
        <v>379</v>
      </c>
      <c r="K16" s="1110"/>
      <c r="L16" s="1109" t="s">
        <v>380</v>
      </c>
      <c r="M16" s="1110"/>
      <c r="N16" s="1109" t="s">
        <v>381</v>
      </c>
      <c r="O16" s="1110"/>
      <c r="P16" s="1109" t="s">
        <v>382</v>
      </c>
      <c r="Q16" s="1110"/>
      <c r="R16" s="189"/>
      <c r="S16" s="196" t="s">
        <v>56</v>
      </c>
    </row>
    <row r="17" spans="1:20" ht="13.5" thickBot="1" x14ac:dyDescent="0.25">
      <c r="A17" s="169" t="s">
        <v>581</v>
      </c>
      <c r="B17" s="158"/>
      <c r="C17" s="158"/>
      <c r="D17" s="984"/>
      <c r="E17" s="986"/>
      <c r="F17" s="984"/>
      <c r="G17" s="986"/>
      <c r="H17" s="984"/>
      <c r="I17" s="986"/>
      <c r="J17" s="984"/>
      <c r="K17" s="986"/>
      <c r="L17" s="984"/>
      <c r="M17" s="986"/>
      <c r="N17" s="984"/>
      <c r="O17" s="986"/>
      <c r="P17" s="984"/>
      <c r="Q17" s="986"/>
      <c r="R17" s="192" t="s">
        <v>383</v>
      </c>
      <c r="S17" s="193"/>
    </row>
    <row r="18" spans="1:20" x14ac:dyDescent="0.2">
      <c r="A18" s="184">
        <v>6</v>
      </c>
      <c r="B18" s="112" t="s">
        <v>627</v>
      </c>
      <c r="C18" s="112"/>
      <c r="D18" s="1060"/>
      <c r="E18" s="1061"/>
      <c r="F18" s="1060"/>
      <c r="G18" s="1061"/>
      <c r="H18" s="1060"/>
      <c r="I18" s="1061"/>
      <c r="J18" s="1060"/>
      <c r="K18" s="1061"/>
      <c r="L18" s="1060"/>
      <c r="M18" s="1061"/>
      <c r="N18" s="1060"/>
      <c r="O18" s="1061"/>
      <c r="P18" s="1060"/>
      <c r="Q18" s="1061"/>
      <c r="R18" s="1117">
        <f>SUM(D8:S8)+SUM(D18:Q18)</f>
        <v>0</v>
      </c>
      <c r="S18" s="1118"/>
    </row>
    <row r="19" spans="1:20" x14ac:dyDescent="0.2">
      <c r="A19" s="107">
        <v>7</v>
      </c>
      <c r="B19" s="105" t="s">
        <v>628</v>
      </c>
      <c r="C19" s="105"/>
      <c r="D19" s="1055"/>
      <c r="E19" s="1056"/>
      <c r="F19" s="1055"/>
      <c r="G19" s="1056"/>
      <c r="H19" s="1055"/>
      <c r="I19" s="1056"/>
      <c r="J19" s="1055"/>
      <c r="K19" s="1056"/>
      <c r="L19" s="1055"/>
      <c r="M19" s="1056"/>
      <c r="N19" s="1055"/>
      <c r="O19" s="1056"/>
      <c r="P19" s="1055"/>
      <c r="Q19" s="1056"/>
      <c r="R19" s="1115">
        <f>SUM(D9:S9)+SUM(D19:Q19)</f>
        <v>0</v>
      </c>
      <c r="S19" s="1116"/>
    </row>
    <row r="20" spans="1:20" x14ac:dyDescent="0.2">
      <c r="A20" s="107">
        <v>8</v>
      </c>
      <c r="B20" s="105" t="s">
        <v>629</v>
      </c>
      <c r="C20" s="105"/>
      <c r="D20" s="1055"/>
      <c r="E20" s="1056"/>
      <c r="F20" s="1055"/>
      <c r="G20" s="1056"/>
      <c r="H20" s="1055"/>
      <c r="I20" s="1056"/>
      <c r="J20" s="1055"/>
      <c r="K20" s="1056"/>
      <c r="L20" s="1055"/>
      <c r="M20" s="1056"/>
      <c r="N20" s="1055"/>
      <c r="O20" s="1056"/>
      <c r="P20" s="1055"/>
      <c r="Q20" s="1056"/>
      <c r="R20" s="1115">
        <f>SUM(D10:S10)+SUM(D20:Q20)</f>
        <v>0</v>
      </c>
      <c r="S20" s="1116"/>
    </row>
    <row r="21" spans="1:20" x14ac:dyDescent="0.2">
      <c r="A21" s="107">
        <v>9</v>
      </c>
      <c r="B21" s="266"/>
      <c r="C21" s="266"/>
      <c r="D21" s="1055"/>
      <c r="E21" s="1056"/>
      <c r="F21" s="1055"/>
      <c r="G21" s="1056"/>
      <c r="H21" s="1055"/>
      <c r="I21" s="1056"/>
      <c r="J21" s="1055"/>
      <c r="K21" s="1056"/>
      <c r="L21" s="1055"/>
      <c r="M21" s="1056"/>
      <c r="N21" s="1055"/>
      <c r="O21" s="1056"/>
      <c r="P21" s="1055"/>
      <c r="Q21" s="1056"/>
      <c r="R21" s="1115"/>
      <c r="S21" s="1116"/>
    </row>
    <row r="22" spans="1:20" ht="13.5" thickBot="1" x14ac:dyDescent="0.25">
      <c r="A22" s="198">
        <v>10</v>
      </c>
      <c r="B22" s="1048" t="s">
        <v>56</v>
      </c>
      <c r="C22" s="1049"/>
      <c r="D22" s="1050">
        <f>SUM(D18:E21)</f>
        <v>0</v>
      </c>
      <c r="E22" s="1051"/>
      <c r="F22" s="1050">
        <f>SUM(F18:G21)</f>
        <v>0</v>
      </c>
      <c r="G22" s="1051"/>
      <c r="H22" s="1050">
        <f>SUM(H18:I21)</f>
        <v>0</v>
      </c>
      <c r="I22" s="1051"/>
      <c r="J22" s="1050">
        <f>SUM(J18:K21)</f>
        <v>0</v>
      </c>
      <c r="K22" s="1051"/>
      <c r="L22" s="1050">
        <f>SUM(L18:M21)</f>
        <v>0</v>
      </c>
      <c r="M22" s="1051"/>
      <c r="N22" s="1050">
        <f>SUM(N18:O21)</f>
        <v>0</v>
      </c>
      <c r="O22" s="1051"/>
      <c r="P22" s="1050">
        <f>SUM(P18:Q21)</f>
        <v>0</v>
      </c>
      <c r="Q22" s="1051"/>
      <c r="R22" s="1052">
        <f>SUM(D12:S12)+SUM(D22:Q22)</f>
        <v>0</v>
      </c>
      <c r="S22" s="1054"/>
    </row>
    <row r="23" spans="1:20" ht="33.75" customHeight="1" thickTop="1" x14ac:dyDescent="0.2">
      <c r="A23" s="1097" t="s">
        <v>384</v>
      </c>
      <c r="B23" s="1098"/>
      <c r="C23" s="1098"/>
      <c r="D23" s="1098"/>
      <c r="E23" s="1098"/>
      <c r="F23" s="1098"/>
      <c r="G23" s="1098"/>
      <c r="H23" s="1098"/>
      <c r="I23" s="1098"/>
      <c r="J23" s="1098"/>
      <c r="K23" s="1098"/>
      <c r="L23" s="1098"/>
      <c r="M23" s="1098"/>
      <c r="N23" s="1098"/>
      <c r="O23" s="1098"/>
      <c r="P23" s="1098"/>
      <c r="Q23" s="1098"/>
      <c r="R23" s="1098"/>
      <c r="S23" s="1099"/>
      <c r="T23" s="110" t="s">
        <v>533</v>
      </c>
    </row>
    <row r="24" spans="1:20" x14ac:dyDescent="0.2">
      <c r="A24" s="602" t="s">
        <v>575</v>
      </c>
      <c r="B24" s="602"/>
      <c r="C24" s="604"/>
      <c r="D24" s="1100">
        <v>1</v>
      </c>
      <c r="E24" s="1111">
        <v>1.5</v>
      </c>
      <c r="F24" s="1112"/>
      <c r="G24" s="1109">
        <v>2</v>
      </c>
      <c r="H24" s="1110"/>
      <c r="I24" s="1111">
        <v>2.5</v>
      </c>
      <c r="J24" s="1112"/>
      <c r="K24" s="1109">
        <v>3</v>
      </c>
      <c r="L24" s="1110"/>
      <c r="M24" s="1109">
        <v>4</v>
      </c>
      <c r="N24" s="1110"/>
      <c r="O24" s="1109">
        <v>5</v>
      </c>
      <c r="P24" s="1110"/>
      <c r="Q24" s="1109">
        <v>6</v>
      </c>
      <c r="R24" s="1110"/>
      <c r="S24" s="1100">
        <v>8</v>
      </c>
    </row>
    <row r="25" spans="1:20" ht="13.5" thickBot="1" x14ac:dyDescent="0.25">
      <c r="A25" s="600" t="s">
        <v>581</v>
      </c>
      <c r="B25" s="600"/>
      <c r="C25" s="601"/>
      <c r="D25" s="1102"/>
      <c r="E25" s="1113"/>
      <c r="F25" s="1114"/>
      <c r="G25" s="984"/>
      <c r="H25" s="986"/>
      <c r="I25" s="1113"/>
      <c r="J25" s="1114"/>
      <c r="K25" s="984"/>
      <c r="L25" s="986"/>
      <c r="M25" s="984"/>
      <c r="N25" s="986"/>
      <c r="O25" s="984"/>
      <c r="P25" s="986"/>
      <c r="Q25" s="984"/>
      <c r="R25" s="986"/>
      <c r="S25" s="1102"/>
    </row>
    <row r="26" spans="1:20" x14ac:dyDescent="0.2">
      <c r="A26" s="602">
        <v>11</v>
      </c>
      <c r="B26" s="179" t="s">
        <v>630</v>
      </c>
      <c r="C26" s="132"/>
      <c r="D26" s="642"/>
      <c r="E26" s="1060"/>
      <c r="F26" s="1061"/>
      <c r="G26" s="1060"/>
      <c r="H26" s="1061"/>
      <c r="I26" s="1060"/>
      <c r="J26" s="1061"/>
      <c r="K26" s="1060"/>
      <c r="L26" s="1061"/>
      <c r="M26" s="1060"/>
      <c r="N26" s="1061"/>
      <c r="O26" s="1060"/>
      <c r="P26" s="1061"/>
      <c r="Q26" s="1060"/>
      <c r="R26" s="1061"/>
      <c r="S26" s="642"/>
    </row>
    <row r="27" spans="1:20" x14ac:dyDescent="0.2">
      <c r="A27" s="610">
        <v>12</v>
      </c>
      <c r="B27" s="174" t="s">
        <v>922</v>
      </c>
      <c r="C27" s="108"/>
      <c r="D27" s="267"/>
      <c r="E27" s="1055"/>
      <c r="F27" s="1056"/>
      <c r="G27" s="1055"/>
      <c r="H27" s="1056"/>
      <c r="I27" s="1055"/>
      <c r="J27" s="1056"/>
      <c r="K27" s="1055"/>
      <c r="L27" s="1056"/>
      <c r="M27" s="1055"/>
      <c r="N27" s="1056"/>
      <c r="O27" s="1055"/>
      <c r="P27" s="1056"/>
      <c r="Q27" s="1055"/>
      <c r="R27" s="1056"/>
      <c r="S27" s="267"/>
    </row>
    <row r="28" spans="1:20" x14ac:dyDescent="0.2">
      <c r="A28" s="610">
        <v>13</v>
      </c>
      <c r="B28" s="174" t="s">
        <v>362</v>
      </c>
      <c r="C28" s="108"/>
      <c r="D28" s="267"/>
      <c r="E28" s="1055"/>
      <c r="F28" s="1056"/>
      <c r="G28" s="1055"/>
      <c r="H28" s="1056"/>
      <c r="I28" s="1055"/>
      <c r="J28" s="1056"/>
      <c r="K28" s="1055"/>
      <c r="L28" s="1056"/>
      <c r="M28" s="1055"/>
      <c r="N28" s="1056"/>
      <c r="O28" s="1055"/>
      <c r="P28" s="1056"/>
      <c r="Q28" s="1055"/>
      <c r="R28" s="1056"/>
      <c r="S28" s="267"/>
    </row>
    <row r="29" spans="1:20" x14ac:dyDescent="0.2">
      <c r="A29" s="610">
        <v>14</v>
      </c>
      <c r="B29" s="174" t="s">
        <v>631</v>
      </c>
      <c r="C29" s="108"/>
      <c r="D29" s="267"/>
      <c r="E29" s="1055"/>
      <c r="F29" s="1056"/>
      <c r="G29" s="1055"/>
      <c r="H29" s="1056"/>
      <c r="I29" s="1055"/>
      <c r="J29" s="1056"/>
      <c r="K29" s="1055"/>
      <c r="L29" s="1056"/>
      <c r="M29" s="1055"/>
      <c r="N29" s="1056"/>
      <c r="O29" s="1055"/>
      <c r="P29" s="1056"/>
      <c r="Q29" s="1055"/>
      <c r="R29" s="1056"/>
      <c r="S29" s="267"/>
    </row>
    <row r="30" spans="1:20" x14ac:dyDescent="0.2">
      <c r="A30" s="610">
        <v>15</v>
      </c>
      <c r="B30" s="174" t="s">
        <v>632</v>
      </c>
      <c r="C30" s="108"/>
      <c r="D30" s="267"/>
      <c r="E30" s="1055"/>
      <c r="F30" s="1056"/>
      <c r="G30" s="1055"/>
      <c r="H30" s="1056"/>
      <c r="I30" s="1055"/>
      <c r="J30" s="1056"/>
      <c r="K30" s="1055"/>
      <c r="L30" s="1056"/>
      <c r="M30" s="1055"/>
      <c r="N30" s="1056"/>
      <c r="O30" s="1055"/>
      <c r="P30" s="1056"/>
      <c r="Q30" s="1055"/>
      <c r="R30" s="1056"/>
      <c r="S30" s="267"/>
    </row>
    <row r="31" spans="1:20" x14ac:dyDescent="0.2">
      <c r="A31" s="610">
        <v>16</v>
      </c>
      <c r="B31" s="174" t="s">
        <v>633</v>
      </c>
      <c r="C31" s="108"/>
      <c r="D31" s="267"/>
      <c r="E31" s="1055"/>
      <c r="F31" s="1056"/>
      <c r="G31" s="1055"/>
      <c r="H31" s="1056"/>
      <c r="I31" s="1055"/>
      <c r="J31" s="1056"/>
      <c r="K31" s="1055"/>
      <c r="L31" s="1056"/>
      <c r="M31" s="1055"/>
      <c r="N31" s="1056"/>
      <c r="O31" s="1055"/>
      <c r="P31" s="1056"/>
      <c r="Q31" s="1055"/>
      <c r="R31" s="1056"/>
      <c r="S31" s="267"/>
    </row>
    <row r="32" spans="1:20" x14ac:dyDescent="0.2">
      <c r="A32" s="610">
        <v>17</v>
      </c>
      <c r="B32" s="174" t="s">
        <v>634</v>
      </c>
      <c r="C32" s="108"/>
      <c r="D32" s="267"/>
      <c r="E32" s="1055"/>
      <c r="F32" s="1056"/>
      <c r="G32" s="1055"/>
      <c r="H32" s="1056"/>
      <c r="I32" s="1055"/>
      <c r="J32" s="1056"/>
      <c r="K32" s="1055"/>
      <c r="L32" s="1056"/>
      <c r="M32" s="1055"/>
      <c r="N32" s="1056"/>
      <c r="O32" s="1055"/>
      <c r="P32" s="1056"/>
      <c r="Q32" s="1055"/>
      <c r="R32" s="1056"/>
      <c r="S32" s="267"/>
    </row>
    <row r="33" spans="1:20" x14ac:dyDescent="0.2">
      <c r="A33" s="610">
        <v>18</v>
      </c>
      <c r="B33" s="174" t="s">
        <v>635</v>
      </c>
      <c r="C33" s="108"/>
      <c r="D33" s="267"/>
      <c r="E33" s="1055"/>
      <c r="F33" s="1056"/>
      <c r="G33" s="1055"/>
      <c r="H33" s="1056"/>
      <c r="I33" s="1055"/>
      <c r="J33" s="1056"/>
      <c r="K33" s="1055"/>
      <c r="L33" s="1056"/>
      <c r="M33" s="1055"/>
      <c r="N33" s="1056"/>
      <c r="O33" s="1055"/>
      <c r="P33" s="1056"/>
      <c r="Q33" s="1055"/>
      <c r="R33" s="1056"/>
      <c r="S33" s="267"/>
    </row>
    <row r="34" spans="1:20" x14ac:dyDescent="0.2">
      <c r="A34" s="610">
        <v>19</v>
      </c>
      <c r="B34" s="174" t="s">
        <v>636</v>
      </c>
      <c r="C34" s="108"/>
      <c r="D34" s="267"/>
      <c r="E34" s="1055"/>
      <c r="F34" s="1056"/>
      <c r="G34" s="1055"/>
      <c r="H34" s="1056"/>
      <c r="I34" s="1055"/>
      <c r="J34" s="1056"/>
      <c r="K34" s="1055"/>
      <c r="L34" s="1056"/>
      <c r="M34" s="1055"/>
      <c r="N34" s="1056"/>
      <c r="O34" s="1055"/>
      <c r="P34" s="1056"/>
      <c r="Q34" s="1055"/>
      <c r="R34" s="1056"/>
      <c r="S34" s="267"/>
    </row>
    <row r="35" spans="1:20" x14ac:dyDescent="0.2">
      <c r="A35" s="610">
        <v>20</v>
      </c>
      <c r="B35" s="174" t="s">
        <v>365</v>
      </c>
      <c r="C35" s="108"/>
      <c r="D35" s="267"/>
      <c r="E35" s="1055"/>
      <c r="F35" s="1056"/>
      <c r="G35" s="1055"/>
      <c r="H35" s="1056"/>
      <c r="I35" s="1055"/>
      <c r="J35" s="1056"/>
      <c r="K35" s="1055"/>
      <c r="L35" s="1056"/>
      <c r="M35" s="1055"/>
      <c r="N35" s="1056"/>
      <c r="O35" s="1055"/>
      <c r="P35" s="1056"/>
      <c r="Q35" s="1055"/>
      <c r="R35" s="1056"/>
      <c r="S35" s="267"/>
    </row>
    <row r="36" spans="1:20" x14ac:dyDescent="0.2">
      <c r="A36" s="610">
        <v>21</v>
      </c>
      <c r="B36" s="484" t="s">
        <v>298</v>
      </c>
      <c r="C36" s="485"/>
      <c r="D36" s="267"/>
      <c r="E36" s="1055"/>
      <c r="F36" s="1056"/>
      <c r="G36" s="1055"/>
      <c r="H36" s="1056"/>
      <c r="I36" s="1055"/>
      <c r="J36" s="1056"/>
      <c r="K36" s="1055"/>
      <c r="L36" s="1056"/>
      <c r="M36" s="1055"/>
      <c r="N36" s="1056"/>
      <c r="O36" s="1055"/>
      <c r="P36" s="1056"/>
      <c r="Q36" s="1055"/>
      <c r="R36" s="1056"/>
      <c r="S36" s="267"/>
    </row>
    <row r="37" spans="1:20" ht="13.5" thickBot="1" x14ac:dyDescent="0.25">
      <c r="A37" s="605">
        <v>22</v>
      </c>
      <c r="B37" s="1048" t="s">
        <v>56</v>
      </c>
      <c r="C37" s="1049"/>
      <c r="D37" s="802">
        <f>SUM(D26:D36)</f>
        <v>0</v>
      </c>
      <c r="E37" s="1050">
        <f>SUM(E26:F36)</f>
        <v>0</v>
      </c>
      <c r="F37" s="1051"/>
      <c r="G37" s="1050">
        <f>SUM(G26:H36)</f>
        <v>0</v>
      </c>
      <c r="H37" s="1051"/>
      <c r="I37" s="1050">
        <f>SUM(I26:J36)</f>
        <v>0</v>
      </c>
      <c r="J37" s="1051"/>
      <c r="K37" s="1050">
        <f>SUM(K26:L36)</f>
        <v>0</v>
      </c>
      <c r="L37" s="1051"/>
      <c r="M37" s="1050">
        <f>SUM(M26:N36)</f>
        <v>0</v>
      </c>
      <c r="N37" s="1051"/>
      <c r="O37" s="1050">
        <f>SUM(O26:P36)</f>
        <v>0</v>
      </c>
      <c r="P37" s="1051"/>
      <c r="Q37" s="1050">
        <f>SUM(Q26:R36)</f>
        <v>0</v>
      </c>
      <c r="R37" s="1051"/>
      <c r="S37" s="802">
        <f>SUM(S26:S36)</f>
        <v>0</v>
      </c>
    </row>
    <row r="38" spans="1:20" ht="33.75" customHeight="1" thickTop="1" x14ac:dyDescent="0.2">
      <c r="A38" s="1097" t="s">
        <v>923</v>
      </c>
      <c r="B38" s="1098"/>
      <c r="C38" s="1098"/>
      <c r="D38" s="1098"/>
      <c r="E38" s="1098"/>
      <c r="F38" s="1098"/>
      <c r="G38" s="1098"/>
      <c r="H38" s="1098"/>
      <c r="I38" s="1098"/>
      <c r="J38" s="1098"/>
      <c r="K38" s="1098"/>
      <c r="L38" s="1098"/>
      <c r="M38" s="1098"/>
      <c r="N38" s="1098"/>
      <c r="O38" s="1098"/>
      <c r="P38" s="1098"/>
      <c r="Q38" s="1098"/>
      <c r="R38" s="1098"/>
      <c r="S38" s="1099"/>
      <c r="T38" s="110" t="s">
        <v>533</v>
      </c>
    </row>
    <row r="39" spans="1:20" x14ac:dyDescent="0.2">
      <c r="A39" s="129"/>
      <c r="B39" s="112"/>
      <c r="C39" s="112"/>
      <c r="D39" s="1100">
        <v>10</v>
      </c>
      <c r="E39" s="1103">
        <v>12</v>
      </c>
      <c r="F39" s="1104"/>
      <c r="G39" s="1109">
        <v>14</v>
      </c>
      <c r="H39" s="1110"/>
      <c r="I39" s="1103">
        <v>16</v>
      </c>
      <c r="J39" s="1104"/>
      <c r="K39" s="1109">
        <v>18</v>
      </c>
      <c r="L39" s="1110"/>
      <c r="M39" s="1109">
        <v>20</v>
      </c>
      <c r="N39" s="1110"/>
      <c r="O39" s="189" t="s">
        <v>924</v>
      </c>
      <c r="P39" s="163"/>
      <c r="Q39" s="163"/>
      <c r="R39" s="163"/>
      <c r="S39" s="129"/>
    </row>
    <row r="40" spans="1:20" x14ac:dyDescent="0.2">
      <c r="A40" s="602" t="s">
        <v>575</v>
      </c>
      <c r="B40" s="602"/>
      <c r="C40" s="604"/>
      <c r="D40" s="1101"/>
      <c r="E40" s="1105"/>
      <c r="F40" s="1106"/>
      <c r="G40" s="943"/>
      <c r="H40" s="945"/>
      <c r="I40" s="1105"/>
      <c r="J40" s="1106"/>
      <c r="K40" s="943"/>
      <c r="L40" s="945"/>
      <c r="M40" s="943"/>
      <c r="N40" s="945"/>
      <c r="O40" s="222" t="s">
        <v>925</v>
      </c>
      <c r="P40" s="212"/>
      <c r="Q40" s="212"/>
      <c r="R40" s="212"/>
      <c r="S40" s="184" t="s">
        <v>56</v>
      </c>
    </row>
    <row r="41" spans="1:20" ht="13.5" thickBot="1" x14ac:dyDescent="0.25">
      <c r="A41" s="600" t="s">
        <v>581</v>
      </c>
      <c r="B41" s="600"/>
      <c r="C41" s="601"/>
      <c r="D41" s="1102"/>
      <c r="E41" s="1107"/>
      <c r="F41" s="1108"/>
      <c r="G41" s="984"/>
      <c r="H41" s="986"/>
      <c r="I41" s="1107"/>
      <c r="J41" s="1108"/>
      <c r="K41" s="984"/>
      <c r="L41" s="986"/>
      <c r="M41" s="984"/>
      <c r="N41" s="986"/>
      <c r="O41" s="1095" t="s">
        <v>1086</v>
      </c>
      <c r="P41" s="1096"/>
      <c r="Q41" s="1095" t="s">
        <v>1087</v>
      </c>
      <c r="R41" s="1096"/>
      <c r="S41" s="184" t="s">
        <v>385</v>
      </c>
    </row>
    <row r="42" spans="1:20" x14ac:dyDescent="0.2">
      <c r="A42" s="610">
        <v>23</v>
      </c>
      <c r="B42" s="174" t="s">
        <v>630</v>
      </c>
      <c r="C42" s="108"/>
      <c r="D42" s="643"/>
      <c r="E42" s="1060"/>
      <c r="F42" s="1061"/>
      <c r="G42" s="1060"/>
      <c r="H42" s="1061"/>
      <c r="I42" s="1060"/>
      <c r="J42" s="1061"/>
      <c r="K42" s="1060"/>
      <c r="L42" s="1061"/>
      <c r="M42" s="1060"/>
      <c r="N42" s="1061"/>
      <c r="O42" s="1060"/>
      <c r="P42" s="1061"/>
      <c r="Q42" s="1060"/>
      <c r="R42" s="1061"/>
      <c r="S42" s="759">
        <f>SUM(D26:S26)+SUM(D42:R42)</f>
        <v>0</v>
      </c>
    </row>
    <row r="43" spans="1:20" x14ac:dyDescent="0.2">
      <c r="A43" s="610">
        <v>24</v>
      </c>
      <c r="B43" s="174" t="s">
        <v>922</v>
      </c>
      <c r="C43" s="108"/>
      <c r="D43" s="418"/>
      <c r="E43" s="1055"/>
      <c r="F43" s="1056"/>
      <c r="G43" s="1055"/>
      <c r="H43" s="1056"/>
      <c r="I43" s="1055"/>
      <c r="J43" s="1056"/>
      <c r="K43" s="1055"/>
      <c r="L43" s="1056"/>
      <c r="M43" s="1055"/>
      <c r="N43" s="1056"/>
      <c r="O43" s="1055"/>
      <c r="P43" s="1056"/>
      <c r="Q43" s="1055"/>
      <c r="R43" s="1056"/>
      <c r="S43" s="759">
        <f t="shared" ref="S43:S53" si="0">SUM(D27:S27)+SUM(D43:R43)</f>
        <v>0</v>
      </c>
    </row>
    <row r="44" spans="1:20" x14ac:dyDescent="0.2">
      <c r="A44" s="610">
        <v>25</v>
      </c>
      <c r="B44" s="174" t="s">
        <v>362</v>
      </c>
      <c r="C44" s="108"/>
      <c r="D44" s="418"/>
      <c r="E44" s="1055"/>
      <c r="F44" s="1056"/>
      <c r="G44" s="1055"/>
      <c r="H44" s="1056"/>
      <c r="I44" s="1055"/>
      <c r="J44" s="1056"/>
      <c r="K44" s="1055"/>
      <c r="L44" s="1056"/>
      <c r="M44" s="1055"/>
      <c r="N44" s="1056"/>
      <c r="O44" s="1055"/>
      <c r="P44" s="1056"/>
      <c r="Q44" s="1055"/>
      <c r="R44" s="1056"/>
      <c r="S44" s="759">
        <f t="shared" si="0"/>
        <v>0</v>
      </c>
    </row>
    <row r="45" spans="1:20" x14ac:dyDescent="0.2">
      <c r="A45" s="610">
        <v>26</v>
      </c>
      <c r="B45" s="174" t="s">
        <v>631</v>
      </c>
      <c r="C45" s="108"/>
      <c r="D45" s="418"/>
      <c r="E45" s="1055"/>
      <c r="F45" s="1056"/>
      <c r="G45" s="1055"/>
      <c r="H45" s="1056"/>
      <c r="I45" s="1055"/>
      <c r="J45" s="1056"/>
      <c r="K45" s="1055"/>
      <c r="L45" s="1056"/>
      <c r="M45" s="1055"/>
      <c r="N45" s="1056"/>
      <c r="O45" s="1055"/>
      <c r="P45" s="1056"/>
      <c r="Q45" s="1055"/>
      <c r="R45" s="1056"/>
      <c r="S45" s="759">
        <f t="shared" si="0"/>
        <v>0</v>
      </c>
    </row>
    <row r="46" spans="1:20" x14ac:dyDescent="0.2">
      <c r="A46" s="610">
        <v>27</v>
      </c>
      <c r="B46" s="174" t="s">
        <v>632</v>
      </c>
      <c r="C46" s="108"/>
      <c r="D46" s="418"/>
      <c r="E46" s="1055"/>
      <c r="F46" s="1056"/>
      <c r="G46" s="1055"/>
      <c r="H46" s="1056"/>
      <c r="I46" s="1055"/>
      <c r="J46" s="1056"/>
      <c r="K46" s="1055"/>
      <c r="L46" s="1056"/>
      <c r="M46" s="1055"/>
      <c r="N46" s="1056"/>
      <c r="O46" s="1055"/>
      <c r="P46" s="1056"/>
      <c r="Q46" s="1055"/>
      <c r="R46" s="1056"/>
      <c r="S46" s="759">
        <f t="shared" si="0"/>
        <v>0</v>
      </c>
    </row>
    <row r="47" spans="1:20" x14ac:dyDescent="0.2">
      <c r="A47" s="610">
        <v>28</v>
      </c>
      <c r="B47" s="174" t="s">
        <v>633</v>
      </c>
      <c r="C47" s="108"/>
      <c r="D47" s="418"/>
      <c r="E47" s="1055"/>
      <c r="F47" s="1056"/>
      <c r="G47" s="1055"/>
      <c r="H47" s="1056"/>
      <c r="I47" s="1055"/>
      <c r="J47" s="1056"/>
      <c r="K47" s="1055"/>
      <c r="L47" s="1056"/>
      <c r="M47" s="1055"/>
      <c r="N47" s="1056"/>
      <c r="O47" s="1055"/>
      <c r="P47" s="1056"/>
      <c r="Q47" s="1055"/>
      <c r="R47" s="1056"/>
      <c r="S47" s="759">
        <f t="shared" si="0"/>
        <v>0</v>
      </c>
    </row>
    <row r="48" spans="1:20" x14ac:dyDescent="0.2">
      <c r="A48" s="610">
        <v>29</v>
      </c>
      <c r="B48" s="174" t="s">
        <v>634</v>
      </c>
      <c r="C48" s="108"/>
      <c r="D48" s="418"/>
      <c r="E48" s="1055"/>
      <c r="F48" s="1056"/>
      <c r="G48" s="1055"/>
      <c r="H48" s="1056"/>
      <c r="I48" s="1055"/>
      <c r="J48" s="1056"/>
      <c r="K48" s="1055"/>
      <c r="L48" s="1056"/>
      <c r="M48" s="1055"/>
      <c r="N48" s="1056"/>
      <c r="O48" s="1055"/>
      <c r="P48" s="1056"/>
      <c r="Q48" s="1055"/>
      <c r="R48" s="1056"/>
      <c r="S48" s="759">
        <f t="shared" si="0"/>
        <v>0</v>
      </c>
    </row>
    <row r="49" spans="1:19" x14ac:dyDescent="0.2">
      <c r="A49" s="610">
        <v>30</v>
      </c>
      <c r="B49" s="174" t="s">
        <v>635</v>
      </c>
      <c r="C49" s="108"/>
      <c r="D49" s="418"/>
      <c r="E49" s="1055"/>
      <c r="F49" s="1056"/>
      <c r="G49" s="1055"/>
      <c r="H49" s="1056"/>
      <c r="I49" s="1055"/>
      <c r="J49" s="1056"/>
      <c r="K49" s="1055"/>
      <c r="L49" s="1056"/>
      <c r="M49" s="1055"/>
      <c r="N49" s="1056"/>
      <c r="O49" s="1055"/>
      <c r="P49" s="1056"/>
      <c r="Q49" s="1055"/>
      <c r="R49" s="1056"/>
      <c r="S49" s="759">
        <f t="shared" si="0"/>
        <v>0</v>
      </c>
    </row>
    <row r="50" spans="1:19" x14ac:dyDescent="0.2">
      <c r="A50" s="610">
        <v>31</v>
      </c>
      <c r="B50" s="174" t="s">
        <v>636</v>
      </c>
      <c r="C50" s="108"/>
      <c r="D50" s="418"/>
      <c r="E50" s="1055"/>
      <c r="F50" s="1056"/>
      <c r="G50" s="1055"/>
      <c r="H50" s="1056"/>
      <c r="I50" s="1055"/>
      <c r="J50" s="1056"/>
      <c r="K50" s="1055"/>
      <c r="L50" s="1056"/>
      <c r="M50" s="1055"/>
      <c r="N50" s="1056"/>
      <c r="O50" s="1055"/>
      <c r="P50" s="1056"/>
      <c r="Q50" s="1055"/>
      <c r="R50" s="1056"/>
      <c r="S50" s="759">
        <f t="shared" si="0"/>
        <v>0</v>
      </c>
    </row>
    <row r="51" spans="1:19" x14ac:dyDescent="0.2">
      <c r="A51" s="610">
        <v>32</v>
      </c>
      <c r="B51" s="174" t="s">
        <v>365</v>
      </c>
      <c r="C51" s="108"/>
      <c r="D51" s="418"/>
      <c r="E51" s="1055"/>
      <c r="F51" s="1056"/>
      <c r="G51" s="1055"/>
      <c r="H51" s="1056"/>
      <c r="I51" s="1055"/>
      <c r="J51" s="1056"/>
      <c r="K51" s="1055"/>
      <c r="L51" s="1056"/>
      <c r="M51" s="1055"/>
      <c r="N51" s="1056"/>
      <c r="O51" s="1055"/>
      <c r="P51" s="1056"/>
      <c r="Q51" s="1055"/>
      <c r="R51" s="1056"/>
      <c r="S51" s="759">
        <f t="shared" si="0"/>
        <v>0</v>
      </c>
    </row>
    <row r="52" spans="1:19" x14ac:dyDescent="0.2">
      <c r="A52" s="610">
        <v>33</v>
      </c>
      <c r="B52" s="484" t="s">
        <v>1085</v>
      </c>
      <c r="C52" s="485"/>
      <c r="D52" s="418"/>
      <c r="E52" s="1055"/>
      <c r="F52" s="1056"/>
      <c r="G52" s="1055"/>
      <c r="H52" s="1056"/>
      <c r="I52" s="1055"/>
      <c r="J52" s="1056"/>
      <c r="K52" s="1055"/>
      <c r="L52" s="1056"/>
      <c r="M52" s="1055"/>
      <c r="N52" s="1056"/>
      <c r="O52" s="1055"/>
      <c r="P52" s="1056"/>
      <c r="Q52" s="1055"/>
      <c r="R52" s="1056"/>
      <c r="S52" s="759">
        <f t="shared" si="0"/>
        <v>0</v>
      </c>
    </row>
    <row r="53" spans="1:19" ht="13.5" thickBot="1" x14ac:dyDescent="0.25">
      <c r="A53" s="605">
        <v>34</v>
      </c>
      <c r="B53" s="1048" t="s">
        <v>56</v>
      </c>
      <c r="C53" s="1049"/>
      <c r="D53" s="803">
        <f>SUM(D42:D52)</f>
        <v>0</v>
      </c>
      <c r="E53" s="1050">
        <f>SUM(E42:F52)</f>
        <v>0</v>
      </c>
      <c r="F53" s="1051"/>
      <c r="G53" s="1050">
        <f>SUM(G42:H52)</f>
        <v>0</v>
      </c>
      <c r="H53" s="1051"/>
      <c r="I53" s="1050">
        <f>SUM(I42:J52)</f>
        <v>0</v>
      </c>
      <c r="J53" s="1051"/>
      <c r="K53" s="1050">
        <f>SUM(K42:L52)</f>
        <v>0</v>
      </c>
      <c r="L53" s="1051"/>
      <c r="M53" s="1050">
        <f>SUM(M42:N52)</f>
        <v>0</v>
      </c>
      <c r="N53" s="1051"/>
      <c r="O53" s="1050">
        <f>SUM(O42:P52)</f>
        <v>0</v>
      </c>
      <c r="P53" s="1051"/>
      <c r="Q53" s="1050">
        <f>SUM(Q42:R52)</f>
        <v>0</v>
      </c>
      <c r="R53" s="1051"/>
      <c r="S53" s="802">
        <f t="shared" si="0"/>
        <v>0</v>
      </c>
    </row>
    <row r="54" spans="1:19" ht="13.5" thickTop="1" x14ac:dyDescent="0.2"/>
  </sheetData>
  <sheetProtection sheet="1" objects="1" scenarios="1"/>
  <mergeCells count="292">
    <mergeCell ref="A1:S1"/>
    <mergeCell ref="A2:S2"/>
    <mergeCell ref="A4:S4"/>
    <mergeCell ref="A5:S5"/>
    <mergeCell ref="D6:E7"/>
    <mergeCell ref="F6:G7"/>
    <mergeCell ref="H6:I7"/>
    <mergeCell ref="J6:K7"/>
    <mergeCell ref="L6:M7"/>
    <mergeCell ref="N6:O7"/>
    <mergeCell ref="P6:Q7"/>
    <mergeCell ref="R6:S7"/>
    <mergeCell ref="D8:E8"/>
    <mergeCell ref="F8:G8"/>
    <mergeCell ref="H8:I8"/>
    <mergeCell ref="J8:K8"/>
    <mergeCell ref="L8:M8"/>
    <mergeCell ref="N8:O8"/>
    <mergeCell ref="P8:Q8"/>
    <mergeCell ref="R8:S8"/>
    <mergeCell ref="P9:Q9"/>
    <mergeCell ref="R9:S9"/>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A14:S14"/>
    <mergeCell ref="A15:S15"/>
    <mergeCell ref="D16:E17"/>
    <mergeCell ref="F16:G17"/>
    <mergeCell ref="H16:I17"/>
    <mergeCell ref="J16:K17"/>
    <mergeCell ref="L16:M17"/>
    <mergeCell ref="N16:O17"/>
    <mergeCell ref="P16:Q17"/>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s>
  <printOptions horizontalCentered="1"/>
  <pageMargins left="0.5" right="0.5" top="1" bottom="0.75" header="0.5" footer="0.5"/>
  <pageSetup scale="85"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60"/>
  <sheetViews>
    <sheetView zoomScaleNormal="100" workbookViewId="0">
      <selection activeCell="M1" sqref="M1"/>
    </sheetView>
  </sheetViews>
  <sheetFormatPr defaultRowHeight="12.75" x14ac:dyDescent="0.2"/>
  <cols>
    <col min="1" max="3" width="9.7109375" style="110" customWidth="1"/>
    <col min="4" max="5" width="13.7109375" style="110" customWidth="1"/>
    <col min="6" max="6" width="10.28515625" style="110" customWidth="1"/>
    <col min="7" max="7" width="12.140625" style="110" customWidth="1"/>
    <col min="8" max="8" width="11" style="110" customWidth="1"/>
    <col min="9" max="10" width="10.7109375" style="110" customWidth="1"/>
    <col min="11" max="11" width="12.5703125" style="110" customWidth="1"/>
    <col min="12" max="16384" width="9.140625" style="110"/>
  </cols>
  <sheetData>
    <row r="1" spans="3:11" ht="15.75" x14ac:dyDescent="0.25">
      <c r="C1" s="938" t="s">
        <v>386</v>
      </c>
      <c r="D1" s="939"/>
      <c r="E1" s="939"/>
      <c r="F1" s="939"/>
      <c r="G1" s="939"/>
      <c r="H1" s="939"/>
      <c r="I1" s="940"/>
      <c r="J1" s="79"/>
      <c r="K1" s="79"/>
    </row>
    <row r="2" spans="3:11" ht="15.75" x14ac:dyDescent="0.25">
      <c r="C2" s="1129" t="s">
        <v>388</v>
      </c>
      <c r="D2" s="1130"/>
      <c r="E2" s="1130"/>
      <c r="F2" s="1130"/>
      <c r="G2" s="1130"/>
      <c r="H2" s="1130"/>
      <c r="I2" s="1131"/>
      <c r="J2" s="79"/>
      <c r="K2" s="79"/>
    </row>
    <row r="3" spans="3:11" x14ac:dyDescent="0.2">
      <c r="C3" s="111"/>
      <c r="D3" s="112"/>
      <c r="E3" s="112"/>
      <c r="F3" s="78" t="s">
        <v>389</v>
      </c>
      <c r="G3" s="90"/>
      <c r="H3" s="78" t="s">
        <v>390</v>
      </c>
      <c r="I3" s="650"/>
    </row>
    <row r="4" spans="3:11" x14ac:dyDescent="0.2">
      <c r="C4" s="111"/>
      <c r="D4" s="112"/>
      <c r="E4" s="112"/>
      <c r="F4" s="77" t="s">
        <v>391</v>
      </c>
      <c r="G4" s="80" t="s">
        <v>392</v>
      </c>
      <c r="H4" s="80" t="s">
        <v>391</v>
      </c>
      <c r="I4" s="81" t="s">
        <v>392</v>
      </c>
    </row>
    <row r="5" spans="3:11" ht="13.5" thickBot="1" x14ac:dyDescent="0.25">
      <c r="C5" s="1136" t="s">
        <v>404</v>
      </c>
      <c r="D5" s="1137"/>
      <c r="E5" s="1137"/>
      <c r="F5" s="82" t="s">
        <v>393</v>
      </c>
      <c r="G5" s="83" t="s">
        <v>393</v>
      </c>
      <c r="H5" s="83" t="s">
        <v>393</v>
      </c>
      <c r="I5" s="84" t="s">
        <v>393</v>
      </c>
    </row>
    <row r="6" spans="3:11" x14ac:dyDescent="0.2">
      <c r="C6" s="1138" t="s">
        <v>214</v>
      </c>
      <c r="D6" s="1139"/>
      <c r="E6" s="1140"/>
      <c r="F6" s="487"/>
      <c r="G6" s="478"/>
      <c r="H6" s="478"/>
      <c r="I6" s="568"/>
    </row>
    <row r="7" spans="3:11" x14ac:dyDescent="0.2">
      <c r="C7" s="1147" t="s">
        <v>408</v>
      </c>
      <c r="D7" s="949"/>
      <c r="E7" s="950"/>
      <c r="F7" s="473"/>
      <c r="G7" s="267"/>
      <c r="H7" s="267"/>
      <c r="I7" s="569"/>
    </row>
    <row r="8" spans="3:11" x14ac:dyDescent="0.2">
      <c r="C8" s="1147" t="s">
        <v>410</v>
      </c>
      <c r="D8" s="949"/>
      <c r="E8" s="950"/>
      <c r="F8" s="473"/>
      <c r="G8" s="267"/>
      <c r="H8" s="267"/>
      <c r="I8" s="569"/>
    </row>
    <row r="9" spans="3:11" x14ac:dyDescent="0.2">
      <c r="C9" s="1141" t="s">
        <v>1109</v>
      </c>
      <c r="D9" s="1142"/>
      <c r="E9" s="1143"/>
      <c r="F9" s="473"/>
      <c r="G9" s="267"/>
      <c r="H9" s="267"/>
      <c r="I9" s="569"/>
    </row>
    <row r="10" spans="3:11" x14ac:dyDescent="0.2">
      <c r="C10" s="1141" t="s">
        <v>1109</v>
      </c>
      <c r="D10" s="1142"/>
      <c r="E10" s="1143"/>
      <c r="F10" s="473"/>
      <c r="G10" s="267"/>
      <c r="H10" s="267"/>
      <c r="I10" s="569"/>
    </row>
    <row r="11" spans="3:11" x14ac:dyDescent="0.2">
      <c r="C11" s="1141" t="s">
        <v>1109</v>
      </c>
      <c r="D11" s="1142"/>
      <c r="E11" s="1143"/>
      <c r="F11" s="473"/>
      <c r="G11" s="267"/>
      <c r="H11" s="267"/>
      <c r="I11" s="569"/>
    </row>
    <row r="12" spans="3:11" x14ac:dyDescent="0.2">
      <c r="C12" s="1141" t="s">
        <v>1109</v>
      </c>
      <c r="D12" s="1142"/>
      <c r="E12" s="1143"/>
      <c r="F12" s="473"/>
      <c r="G12" s="267"/>
      <c r="H12" s="267"/>
      <c r="I12" s="569"/>
    </row>
    <row r="13" spans="3:11" x14ac:dyDescent="0.2">
      <c r="C13" s="1141" t="s">
        <v>1109</v>
      </c>
      <c r="D13" s="1142"/>
      <c r="E13" s="1143"/>
      <c r="F13" s="473"/>
      <c r="G13" s="267"/>
      <c r="H13" s="267"/>
      <c r="I13" s="569"/>
    </row>
    <row r="14" spans="3:11" x14ac:dyDescent="0.2">
      <c r="C14" s="1141" t="s">
        <v>298</v>
      </c>
      <c r="D14" s="1142"/>
      <c r="E14" s="1143"/>
      <c r="F14" s="473"/>
      <c r="G14" s="267"/>
      <c r="H14" s="267"/>
      <c r="I14" s="569"/>
    </row>
    <row r="15" spans="3:11" x14ac:dyDescent="0.2">
      <c r="C15" s="1141"/>
      <c r="D15" s="1142"/>
      <c r="E15" s="1143"/>
      <c r="F15" s="473"/>
      <c r="G15" s="267"/>
      <c r="H15" s="267"/>
      <c r="I15" s="569"/>
    </row>
    <row r="16" spans="3:11" ht="13.5" thickBot="1" x14ac:dyDescent="0.25">
      <c r="C16" s="1144" t="s">
        <v>397</v>
      </c>
      <c r="D16" s="1145"/>
      <c r="E16" s="1146"/>
      <c r="F16" s="804">
        <f>SUM(F6:F15)</f>
        <v>0</v>
      </c>
      <c r="G16" s="804">
        <f t="shared" ref="G16:I16" si="0">SUM(G6:G15)</f>
        <v>0</v>
      </c>
      <c r="H16" s="804">
        <f t="shared" si="0"/>
        <v>0</v>
      </c>
      <c r="I16" s="805">
        <f t="shared" si="0"/>
        <v>0</v>
      </c>
    </row>
    <row r="17" spans="2:11" ht="13.5" thickTop="1" x14ac:dyDescent="0.2">
      <c r="C17" s="603"/>
      <c r="D17" s="603"/>
      <c r="E17" s="603"/>
      <c r="F17" s="648"/>
      <c r="G17" s="649"/>
      <c r="H17" s="649"/>
      <c r="I17" s="649"/>
    </row>
    <row r="19" spans="2:11" ht="15.75" x14ac:dyDescent="0.25">
      <c r="B19" s="938" t="s">
        <v>398</v>
      </c>
      <c r="C19" s="939"/>
      <c r="D19" s="939"/>
      <c r="E19" s="940"/>
      <c r="G19" s="938" t="s">
        <v>399</v>
      </c>
      <c r="H19" s="939"/>
      <c r="I19" s="939"/>
      <c r="J19" s="939"/>
      <c r="K19" s="940"/>
    </row>
    <row r="20" spans="2:11" ht="15.75" customHeight="1" x14ac:dyDescent="0.25">
      <c r="B20" s="941" t="s">
        <v>400</v>
      </c>
      <c r="C20" s="920"/>
      <c r="D20" s="920"/>
      <c r="E20" s="942"/>
      <c r="G20" s="1129" t="s">
        <v>401</v>
      </c>
      <c r="H20" s="1130"/>
      <c r="I20" s="1130"/>
      <c r="J20" s="1130"/>
      <c r="K20" s="1131"/>
    </row>
    <row r="21" spans="2:11" ht="15.75" customHeight="1" x14ac:dyDescent="0.25">
      <c r="B21" s="1129" t="s">
        <v>402</v>
      </c>
      <c r="C21" s="1130"/>
      <c r="D21" s="1130"/>
      <c r="E21" s="1131"/>
      <c r="G21" s="646"/>
      <c r="H21" s="112"/>
      <c r="I21" s="112"/>
      <c r="J21" s="112"/>
      <c r="K21" s="645"/>
    </row>
    <row r="22" spans="2:11" x14ac:dyDescent="0.2">
      <c r="B22" s="111"/>
      <c r="C22" s="132"/>
      <c r="D22" s="129"/>
      <c r="E22" s="651" t="s">
        <v>926</v>
      </c>
      <c r="G22" s="644" t="s">
        <v>403</v>
      </c>
      <c r="H22" s="112"/>
      <c r="I22" s="112"/>
      <c r="J22" s="112"/>
      <c r="K22" s="645"/>
    </row>
    <row r="23" spans="2:11" ht="13.5" thickBot="1" x14ac:dyDescent="0.25">
      <c r="B23" s="85" t="s">
        <v>404</v>
      </c>
      <c r="C23" s="86"/>
      <c r="D23" s="87" t="s">
        <v>593</v>
      </c>
      <c r="E23" s="88" t="s">
        <v>405</v>
      </c>
      <c r="G23" s="644" t="s">
        <v>406</v>
      </c>
      <c r="H23" s="112"/>
      <c r="I23" s="112"/>
      <c r="J23" s="112"/>
      <c r="K23" s="645"/>
    </row>
    <row r="24" spans="2:11" x14ac:dyDescent="0.2">
      <c r="B24" s="151"/>
      <c r="C24" s="152" t="s">
        <v>214</v>
      </c>
      <c r="D24" s="478"/>
      <c r="E24" s="652"/>
      <c r="G24" s="646" t="s">
        <v>407</v>
      </c>
      <c r="H24" s="112"/>
      <c r="I24" s="112"/>
      <c r="J24" s="1132"/>
      <c r="K24" s="1133"/>
    </row>
    <row r="25" spans="2:11" x14ac:dyDescent="0.2">
      <c r="B25" s="153"/>
      <c r="C25" s="145" t="s">
        <v>408</v>
      </c>
      <c r="D25" s="267"/>
      <c r="E25" s="569"/>
      <c r="G25" s="646" t="s">
        <v>409</v>
      </c>
      <c r="H25" s="112"/>
      <c r="I25" s="112"/>
      <c r="J25" s="1132"/>
      <c r="K25" s="1133"/>
    </row>
    <row r="26" spans="2:11" x14ac:dyDescent="0.2">
      <c r="B26" s="848"/>
      <c r="C26" s="849" t="s">
        <v>410</v>
      </c>
      <c r="D26" s="267"/>
      <c r="E26" s="569"/>
      <c r="G26" s="646" t="s">
        <v>411</v>
      </c>
      <c r="H26" s="112"/>
      <c r="I26" s="112"/>
      <c r="J26" s="1132"/>
      <c r="K26" s="1133"/>
    </row>
    <row r="27" spans="2:11" x14ac:dyDescent="0.2">
      <c r="B27" s="848"/>
      <c r="C27" s="849" t="s">
        <v>1109</v>
      </c>
      <c r="D27" s="267"/>
      <c r="E27" s="569"/>
      <c r="G27" s="646" t="s">
        <v>412</v>
      </c>
      <c r="H27" s="112"/>
      <c r="I27" s="112"/>
      <c r="J27" s="594"/>
      <c r="K27" s="653"/>
    </row>
    <row r="28" spans="2:11" x14ac:dyDescent="0.2">
      <c r="B28" s="848"/>
      <c r="C28" s="892" t="s">
        <v>1110</v>
      </c>
      <c r="D28" s="267"/>
      <c r="E28" s="569"/>
      <c r="G28" s="646" t="s">
        <v>413</v>
      </c>
      <c r="H28" s="112"/>
      <c r="I28" s="112"/>
      <c r="J28" s="1132"/>
      <c r="K28" s="1133"/>
    </row>
    <row r="29" spans="2:11" x14ac:dyDescent="0.2">
      <c r="B29" s="848"/>
      <c r="C29" s="849" t="s">
        <v>1109</v>
      </c>
      <c r="D29" s="267"/>
      <c r="E29" s="569"/>
      <c r="G29" s="646"/>
      <c r="H29" s="112"/>
      <c r="I29" s="112"/>
      <c r="J29" s="112"/>
      <c r="K29" s="645"/>
    </row>
    <row r="30" spans="2:11" x14ac:dyDescent="0.2">
      <c r="B30" s="848"/>
      <c r="C30" s="849" t="s">
        <v>1109</v>
      </c>
      <c r="D30" s="267"/>
      <c r="E30" s="569"/>
      <c r="G30" s="646" t="s">
        <v>414</v>
      </c>
      <c r="H30" s="112"/>
      <c r="I30" s="112"/>
      <c r="J30" s="112"/>
      <c r="K30" s="645"/>
    </row>
    <row r="31" spans="2:11" x14ac:dyDescent="0.2">
      <c r="B31" s="848"/>
      <c r="C31" s="849" t="s">
        <v>1109</v>
      </c>
      <c r="D31" s="267"/>
      <c r="E31" s="569"/>
      <c r="G31" s="646" t="s">
        <v>415</v>
      </c>
      <c r="H31" s="112"/>
      <c r="I31" s="112"/>
      <c r="J31" s="1132"/>
      <c r="K31" s="1133"/>
    </row>
    <row r="32" spans="2:11" x14ac:dyDescent="0.2">
      <c r="B32" s="848"/>
      <c r="C32" s="849" t="s">
        <v>298</v>
      </c>
      <c r="D32" s="267"/>
      <c r="E32" s="569"/>
      <c r="G32" s="646" t="s">
        <v>416</v>
      </c>
      <c r="H32" s="112"/>
      <c r="I32" s="112"/>
      <c r="J32" s="594"/>
      <c r="K32" s="653"/>
    </row>
    <row r="33" spans="1:11" x14ac:dyDescent="0.2">
      <c r="B33" s="848"/>
      <c r="C33" s="850"/>
      <c r="D33" s="267"/>
      <c r="E33" s="569"/>
      <c r="G33" s="646" t="s">
        <v>417</v>
      </c>
      <c r="H33" s="112"/>
      <c r="I33" s="112"/>
      <c r="J33" s="1132"/>
      <c r="K33" s="1133"/>
    </row>
    <row r="34" spans="1:11" ht="13.5" thickBot="1" x14ac:dyDescent="0.25">
      <c r="B34" s="154"/>
      <c r="C34" s="147" t="s">
        <v>56</v>
      </c>
      <c r="D34" s="806">
        <f>SUM(D24:D33)</f>
        <v>0</v>
      </c>
      <c r="E34" s="807">
        <f t="shared" ref="E34" si="1">SUM(E24:E33)</f>
        <v>0</v>
      </c>
      <c r="G34" s="647" t="s">
        <v>418</v>
      </c>
      <c r="H34" s="121"/>
      <c r="I34" s="121"/>
      <c r="J34" s="654"/>
      <c r="K34" s="655"/>
    </row>
    <row r="35" spans="1:11" ht="13.5" thickTop="1" x14ac:dyDescent="0.2">
      <c r="B35" s="112"/>
      <c r="C35" s="206"/>
      <c r="D35" s="112"/>
      <c r="E35" s="112"/>
      <c r="G35" s="112"/>
      <c r="H35" s="112"/>
      <c r="I35" s="112"/>
      <c r="J35" s="163"/>
      <c r="K35" s="163"/>
    </row>
    <row r="37" spans="1:11" ht="15.75" x14ac:dyDescent="0.25">
      <c r="A37" s="938" t="s">
        <v>419</v>
      </c>
      <c r="B37" s="939"/>
      <c r="C37" s="939"/>
      <c r="D37" s="939"/>
      <c r="E37" s="939"/>
      <c r="F37" s="939"/>
      <c r="G37" s="939"/>
      <c r="H37" s="939"/>
      <c r="I37" s="939"/>
      <c r="J37" s="939"/>
      <c r="K37" s="939"/>
    </row>
    <row r="38" spans="1:11" x14ac:dyDescent="0.2">
      <c r="A38" s="1134" t="s">
        <v>420</v>
      </c>
      <c r="B38" s="1135"/>
      <c r="C38" s="1135"/>
      <c r="D38" s="1135"/>
      <c r="E38" s="1135"/>
      <c r="F38" s="1135"/>
      <c r="G38" s="1135"/>
      <c r="H38" s="1135"/>
      <c r="I38" s="1135"/>
      <c r="J38" s="1135"/>
      <c r="K38" s="1135"/>
    </row>
    <row r="39" spans="1:11" x14ac:dyDescent="0.2">
      <c r="A39" s="624"/>
      <c r="B39" s="197"/>
      <c r="C39" s="197"/>
      <c r="D39" s="77" t="s">
        <v>421</v>
      </c>
      <c r="E39" s="657"/>
      <c r="F39" s="658"/>
      <c r="G39" s="658"/>
      <c r="H39" s="658"/>
      <c r="I39" s="658"/>
      <c r="J39" s="658"/>
      <c r="K39" s="108"/>
    </row>
    <row r="40" spans="1:11" x14ac:dyDescent="0.2">
      <c r="A40" s="222"/>
      <c r="B40" s="212"/>
      <c r="C40" s="212"/>
      <c r="D40" s="80" t="s">
        <v>422</v>
      </c>
      <c r="E40" s="80" t="s">
        <v>423</v>
      </c>
      <c r="F40" s="659" t="s">
        <v>424</v>
      </c>
      <c r="G40" s="80" t="s">
        <v>425</v>
      </c>
      <c r="H40" s="80" t="s">
        <v>426</v>
      </c>
      <c r="I40" s="80" t="s">
        <v>427</v>
      </c>
      <c r="J40" s="80" t="s">
        <v>428</v>
      </c>
      <c r="K40" s="657" t="s">
        <v>429</v>
      </c>
    </row>
    <row r="41" spans="1:11" x14ac:dyDescent="0.2">
      <c r="A41" s="151" t="s">
        <v>246</v>
      </c>
      <c r="B41" s="123"/>
      <c r="C41" s="123"/>
      <c r="D41" s="478"/>
      <c r="E41" s="478"/>
      <c r="F41" s="656"/>
      <c r="G41" s="478"/>
      <c r="H41" s="478"/>
      <c r="I41" s="478"/>
      <c r="J41" s="478"/>
      <c r="K41" s="809">
        <f>SUM(D41:J41)</f>
        <v>0</v>
      </c>
    </row>
    <row r="42" spans="1:11" x14ac:dyDescent="0.2">
      <c r="A42" s="153" t="s">
        <v>394</v>
      </c>
      <c r="B42" s="105"/>
      <c r="C42" s="105"/>
      <c r="D42" s="267"/>
      <c r="E42" s="267"/>
      <c r="F42" s="473"/>
      <c r="G42" s="267"/>
      <c r="H42" s="267"/>
      <c r="I42" s="267"/>
      <c r="J42" s="267"/>
      <c r="K42" s="809">
        <f t="shared" ref="K42:K47" si="2">SUM(D42:J42)</f>
        <v>0</v>
      </c>
    </row>
    <row r="43" spans="1:11" x14ac:dyDescent="0.2">
      <c r="A43" s="153" t="s">
        <v>215</v>
      </c>
      <c r="B43" s="105"/>
      <c r="C43" s="105"/>
      <c r="D43" s="267"/>
      <c r="E43" s="267"/>
      <c r="F43" s="473"/>
      <c r="G43" s="267"/>
      <c r="H43" s="267"/>
      <c r="I43" s="267"/>
      <c r="J43" s="267"/>
      <c r="K43" s="809">
        <f t="shared" si="2"/>
        <v>0</v>
      </c>
    </row>
    <row r="44" spans="1:11" x14ac:dyDescent="0.2">
      <c r="A44" s="153" t="s">
        <v>395</v>
      </c>
      <c r="B44" s="105"/>
      <c r="C44" s="105"/>
      <c r="D44" s="267"/>
      <c r="E44" s="267"/>
      <c r="F44" s="473"/>
      <c r="G44" s="267"/>
      <c r="H44" s="267"/>
      <c r="I44" s="267"/>
      <c r="J44" s="267"/>
      <c r="K44" s="809">
        <f t="shared" si="2"/>
        <v>0</v>
      </c>
    </row>
    <row r="45" spans="1:11" x14ac:dyDescent="0.2">
      <c r="A45" s="153" t="s">
        <v>396</v>
      </c>
      <c r="B45" s="105"/>
      <c r="C45" s="105"/>
      <c r="D45" s="267"/>
      <c r="E45" s="267"/>
      <c r="F45" s="473"/>
      <c r="G45" s="267"/>
      <c r="H45" s="267"/>
      <c r="I45" s="267"/>
      <c r="J45" s="267"/>
      <c r="K45" s="809">
        <f t="shared" si="2"/>
        <v>0</v>
      </c>
    </row>
    <row r="46" spans="1:11" x14ac:dyDescent="0.2">
      <c r="A46" s="153" t="s">
        <v>298</v>
      </c>
      <c r="B46" s="105"/>
      <c r="C46" s="105"/>
      <c r="D46" s="267"/>
      <c r="E46" s="267"/>
      <c r="F46" s="473"/>
      <c r="G46" s="267"/>
      <c r="H46" s="267"/>
      <c r="I46" s="267"/>
      <c r="J46" s="267"/>
      <c r="K46" s="809">
        <f t="shared" si="2"/>
        <v>0</v>
      </c>
    </row>
    <row r="47" spans="1:11" x14ac:dyDescent="0.2">
      <c r="A47" s="159" t="s">
        <v>397</v>
      </c>
      <c r="B47" s="160"/>
      <c r="C47" s="160"/>
      <c r="D47" s="808">
        <f>SUM(D41:D46)</f>
        <v>0</v>
      </c>
      <c r="E47" s="808">
        <f t="shared" ref="E47:J47" si="3">SUM(E41:E46)</f>
        <v>0</v>
      </c>
      <c r="F47" s="808">
        <f t="shared" si="3"/>
        <v>0</v>
      </c>
      <c r="G47" s="808">
        <f t="shared" si="3"/>
        <v>0</v>
      </c>
      <c r="H47" s="808">
        <f t="shared" si="3"/>
        <v>0</v>
      </c>
      <c r="I47" s="808">
        <f t="shared" si="3"/>
        <v>0</v>
      </c>
      <c r="J47" s="808">
        <f t="shared" si="3"/>
        <v>0</v>
      </c>
      <c r="K47" s="809">
        <f t="shared" si="2"/>
        <v>0</v>
      </c>
    </row>
    <row r="48" spans="1:11" x14ac:dyDescent="0.2">
      <c r="A48" s="153"/>
      <c r="B48" s="105"/>
      <c r="C48" s="105"/>
      <c r="D48" s="105"/>
      <c r="E48" s="105"/>
      <c r="F48" s="106"/>
      <c r="G48" s="105"/>
      <c r="H48" s="105"/>
      <c r="I48" s="105"/>
      <c r="J48" s="105"/>
      <c r="K48" s="218"/>
    </row>
    <row r="49" spans="1:11" x14ac:dyDescent="0.2">
      <c r="A49" s="162"/>
      <c r="B49" s="163"/>
      <c r="C49" s="163"/>
      <c r="D49" s="78" t="s">
        <v>421</v>
      </c>
      <c r="E49" s="89"/>
      <c r="F49" s="89"/>
      <c r="G49" s="89"/>
      <c r="H49" s="89"/>
      <c r="I49" s="89"/>
      <c r="J49" s="90"/>
      <c r="K49" s="660" t="s">
        <v>56</v>
      </c>
    </row>
    <row r="50" spans="1:11" ht="13.5" thickBot="1" x14ac:dyDescent="0.25">
      <c r="A50" s="157"/>
      <c r="B50" s="158"/>
      <c r="C50" s="158"/>
      <c r="D50" s="91" t="s">
        <v>430</v>
      </c>
      <c r="E50" s="91" t="s">
        <v>431</v>
      </c>
      <c r="F50" s="664" t="s">
        <v>432</v>
      </c>
      <c r="G50" s="92" t="s">
        <v>433</v>
      </c>
      <c r="H50" s="92" t="s">
        <v>434</v>
      </c>
      <c r="I50" s="92" t="s">
        <v>429</v>
      </c>
      <c r="J50" s="92" t="s">
        <v>56</v>
      </c>
      <c r="K50" s="661" t="s">
        <v>435</v>
      </c>
    </row>
    <row r="51" spans="1:11" x14ac:dyDescent="0.2">
      <c r="A51" s="151" t="s">
        <v>246</v>
      </c>
      <c r="B51" s="123"/>
      <c r="C51" s="123"/>
      <c r="D51" s="478"/>
      <c r="E51" s="478"/>
      <c r="F51" s="487"/>
      <c r="G51" s="478"/>
      <c r="H51" s="478"/>
      <c r="I51" s="810">
        <f>SUM(D51:H51)</f>
        <v>0</v>
      </c>
      <c r="J51" s="810">
        <f t="shared" ref="J51:J57" si="4">K41+I51</f>
        <v>0</v>
      </c>
      <c r="K51" s="662"/>
    </row>
    <row r="52" spans="1:11" x14ac:dyDescent="0.2">
      <c r="A52" s="153" t="s">
        <v>394</v>
      </c>
      <c r="B52" s="105"/>
      <c r="C52" s="105"/>
      <c r="D52" s="267"/>
      <c r="E52" s="267"/>
      <c r="F52" s="473"/>
      <c r="G52" s="267"/>
      <c r="H52" s="267"/>
      <c r="I52" s="810">
        <f t="shared" ref="I52:I57" si="5">SUM(D52:H52)</f>
        <v>0</v>
      </c>
      <c r="J52" s="811">
        <f t="shared" si="4"/>
        <v>0</v>
      </c>
      <c r="K52" s="663"/>
    </row>
    <row r="53" spans="1:11" x14ac:dyDescent="0.2">
      <c r="A53" s="153" t="s">
        <v>215</v>
      </c>
      <c r="B53" s="105"/>
      <c r="C53" s="105"/>
      <c r="D53" s="267"/>
      <c r="E53" s="267"/>
      <c r="F53" s="473"/>
      <c r="G53" s="267"/>
      <c r="H53" s="267"/>
      <c r="I53" s="810">
        <f t="shared" si="5"/>
        <v>0</v>
      </c>
      <c r="J53" s="811">
        <f t="shared" si="4"/>
        <v>0</v>
      </c>
      <c r="K53" s="663"/>
    </row>
    <row r="54" spans="1:11" x14ac:dyDescent="0.2">
      <c r="A54" s="153" t="s">
        <v>395</v>
      </c>
      <c r="B54" s="105"/>
      <c r="C54" s="105"/>
      <c r="D54" s="267"/>
      <c r="E54" s="267"/>
      <c r="F54" s="473"/>
      <c r="G54" s="267"/>
      <c r="H54" s="267"/>
      <c r="I54" s="810">
        <f t="shared" si="5"/>
        <v>0</v>
      </c>
      <c r="J54" s="811">
        <f t="shared" si="4"/>
        <v>0</v>
      </c>
      <c r="K54" s="663"/>
    </row>
    <row r="55" spans="1:11" x14ac:dyDescent="0.2">
      <c r="A55" s="153" t="s">
        <v>396</v>
      </c>
      <c r="B55" s="105"/>
      <c r="C55" s="105"/>
      <c r="D55" s="267"/>
      <c r="E55" s="267"/>
      <c r="F55" s="473"/>
      <c r="G55" s="267"/>
      <c r="H55" s="267"/>
      <c r="I55" s="810">
        <f t="shared" si="5"/>
        <v>0</v>
      </c>
      <c r="J55" s="811">
        <f t="shared" si="4"/>
        <v>0</v>
      </c>
      <c r="K55" s="663"/>
    </row>
    <row r="56" spans="1:11" x14ac:dyDescent="0.2">
      <c r="A56" s="153" t="s">
        <v>1085</v>
      </c>
      <c r="B56" s="105"/>
      <c r="C56" s="105"/>
      <c r="D56" s="267"/>
      <c r="E56" s="267"/>
      <c r="F56" s="473"/>
      <c r="G56" s="267"/>
      <c r="H56" s="267"/>
      <c r="I56" s="810">
        <f t="shared" si="5"/>
        <v>0</v>
      </c>
      <c r="J56" s="811">
        <f t="shared" si="4"/>
        <v>0</v>
      </c>
      <c r="K56" s="663"/>
    </row>
    <row r="57" spans="1:11" ht="13.5" thickBot="1" x14ac:dyDescent="0.25">
      <c r="A57" s="154" t="s">
        <v>397</v>
      </c>
      <c r="B57" s="164"/>
      <c r="C57" s="164"/>
      <c r="D57" s="806">
        <f>SUM(D51:D56)</f>
        <v>0</v>
      </c>
      <c r="E57" s="806">
        <f t="shared" ref="E57:H57" si="6">SUM(E51:E56)</f>
        <v>0</v>
      </c>
      <c r="F57" s="806">
        <f t="shared" si="6"/>
        <v>0</v>
      </c>
      <c r="G57" s="806">
        <f t="shared" si="6"/>
        <v>0</v>
      </c>
      <c r="H57" s="806">
        <f t="shared" si="6"/>
        <v>0</v>
      </c>
      <c r="I57" s="806">
        <f t="shared" si="5"/>
        <v>0</v>
      </c>
      <c r="J57" s="806">
        <f t="shared" si="4"/>
        <v>0</v>
      </c>
      <c r="K57" s="800">
        <f>SUM(K51:K56)</f>
        <v>0</v>
      </c>
    </row>
    <row r="58" spans="1:11" ht="17.25" customHeight="1" thickTop="1" x14ac:dyDescent="0.2">
      <c r="A58" s="31" t="s">
        <v>637</v>
      </c>
    </row>
    <row r="60" spans="1:11" x14ac:dyDescent="0.2">
      <c r="B60" s="1128" t="s">
        <v>236</v>
      </c>
      <c r="C60" s="1128"/>
      <c r="D60" s="591"/>
      <c r="G60" s="1128" t="s">
        <v>237</v>
      </c>
      <c r="H60" s="1128"/>
      <c r="I60" s="1132"/>
      <c r="J60" s="1132"/>
    </row>
  </sheetData>
  <sheetProtection sheet="1" objects="1" scenarios="1"/>
  <mergeCells count="30">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59"/>
  <sheetViews>
    <sheetView zoomScaleNormal="100" workbookViewId="0">
      <selection activeCell="O1" sqref="O1"/>
    </sheetView>
  </sheetViews>
  <sheetFormatPr defaultRowHeight="12.75" x14ac:dyDescent="0.2"/>
  <cols>
    <col min="1" max="1" width="2.7109375" style="110" customWidth="1"/>
    <col min="2" max="12" width="9.140625" style="110"/>
    <col min="13" max="13" width="10.5703125" style="110" customWidth="1"/>
    <col min="14" max="16384" width="9.140625" style="110"/>
  </cols>
  <sheetData>
    <row r="1" spans="1:13" ht="18" x14ac:dyDescent="0.25">
      <c r="A1" s="1063" t="s">
        <v>436</v>
      </c>
      <c r="B1" s="1064"/>
      <c r="C1" s="1064"/>
      <c r="D1" s="1064"/>
      <c r="E1" s="1064"/>
      <c r="F1" s="1064"/>
      <c r="G1" s="1064"/>
      <c r="H1" s="1064"/>
      <c r="I1" s="1064"/>
      <c r="J1" s="1064"/>
      <c r="K1" s="1064"/>
      <c r="L1" s="1064"/>
      <c r="M1" s="1065"/>
    </row>
    <row r="2" spans="1:13" ht="15.75" x14ac:dyDescent="0.25">
      <c r="A2" s="941" t="s">
        <v>437</v>
      </c>
      <c r="B2" s="920"/>
      <c r="C2" s="920"/>
      <c r="D2" s="920"/>
      <c r="E2" s="920"/>
      <c r="F2" s="920"/>
      <c r="G2" s="920"/>
      <c r="H2" s="920"/>
      <c r="I2" s="920"/>
      <c r="J2" s="920"/>
      <c r="K2" s="920"/>
      <c r="L2" s="920"/>
      <c r="M2" s="942"/>
    </row>
    <row r="3" spans="1:13" x14ac:dyDescent="0.2">
      <c r="A3" s="172"/>
      <c r="B3" s="123"/>
      <c r="C3" s="123"/>
      <c r="D3" s="123"/>
      <c r="E3" s="123"/>
      <c r="F3" s="123"/>
      <c r="G3" s="123"/>
      <c r="H3" s="123"/>
      <c r="I3" s="123"/>
      <c r="J3" s="123"/>
      <c r="K3" s="123"/>
      <c r="L3" s="123"/>
      <c r="M3" s="130"/>
    </row>
    <row r="4" spans="1:13" s="136" customFormat="1" ht="18.75" customHeight="1" x14ac:dyDescent="0.2">
      <c r="A4" s="666" t="s">
        <v>474</v>
      </c>
      <c r="B4" s="667" t="s">
        <v>438</v>
      </c>
      <c r="C4" s="667"/>
      <c r="D4" s="667"/>
      <c r="E4" s="667"/>
      <c r="F4" s="667"/>
      <c r="G4" s="667"/>
      <c r="H4" s="667"/>
      <c r="I4" s="667"/>
      <c r="J4" s="667"/>
      <c r="K4" s="667"/>
      <c r="L4" s="667"/>
      <c r="M4" s="851"/>
    </row>
    <row r="5" spans="1:13" s="136" customFormat="1" ht="18" customHeight="1" x14ac:dyDescent="0.2">
      <c r="A5" s="137" t="s">
        <v>477</v>
      </c>
      <c r="B5" s="138" t="s">
        <v>439</v>
      </c>
      <c r="C5" s="138"/>
      <c r="D5" s="138"/>
      <c r="E5" s="138"/>
      <c r="F5" s="138"/>
      <c r="G5" s="138"/>
      <c r="H5" s="138"/>
      <c r="I5" s="138"/>
      <c r="J5" s="1151"/>
      <c r="K5" s="1151"/>
      <c r="L5" s="1151"/>
      <c r="M5" s="1152"/>
    </row>
    <row r="6" spans="1:13" s="136" customFormat="1" ht="18" customHeight="1" x14ac:dyDescent="0.2">
      <c r="A6" s="137" t="s">
        <v>480</v>
      </c>
      <c r="B6" s="138" t="s">
        <v>440</v>
      </c>
      <c r="C6" s="138"/>
      <c r="D6" s="138"/>
      <c r="E6" s="138"/>
      <c r="F6" s="138"/>
      <c r="G6" s="138"/>
      <c r="H6" s="138"/>
      <c r="I6" s="138"/>
      <c r="J6" s="138"/>
      <c r="K6" s="1153"/>
      <c r="L6" s="1153"/>
      <c r="M6" s="1154"/>
    </row>
    <row r="7" spans="1:13" s="136" customFormat="1" ht="18" customHeight="1" x14ac:dyDescent="0.2">
      <c r="A7" s="137" t="s">
        <v>481</v>
      </c>
      <c r="B7" s="138" t="s">
        <v>441</v>
      </c>
      <c r="C7" s="138"/>
      <c r="D7" s="1155" t="s">
        <v>1088</v>
      </c>
      <c r="E7" s="1155"/>
      <c r="F7" s="1155"/>
      <c r="G7" s="1155"/>
      <c r="H7" s="1155"/>
      <c r="I7" s="1155"/>
      <c r="J7" s="1155"/>
      <c r="K7" s="1155"/>
      <c r="L7" s="1155"/>
      <c r="M7" s="1156"/>
    </row>
    <row r="8" spans="1:13" s="136" customFormat="1" ht="18" customHeight="1" x14ac:dyDescent="0.2">
      <c r="A8" s="137" t="s">
        <v>482</v>
      </c>
      <c r="B8" s="138" t="s">
        <v>641</v>
      </c>
      <c r="C8" s="138"/>
      <c r="D8" s="138"/>
      <c r="E8" s="138"/>
      <c r="F8" s="138"/>
      <c r="G8" s="1155"/>
      <c r="H8" s="1155"/>
      <c r="I8" s="1155"/>
      <c r="J8" s="1155"/>
      <c r="K8" s="1155"/>
      <c r="L8" s="1155"/>
      <c r="M8" s="1156"/>
    </row>
    <row r="9" spans="1:13" s="136" customFormat="1" ht="18" customHeight="1" thickBot="1" x14ac:dyDescent="0.25">
      <c r="A9" s="139" t="s">
        <v>484</v>
      </c>
      <c r="B9" s="140" t="s">
        <v>442</v>
      </c>
      <c r="C9" s="140"/>
      <c r="D9" s="140"/>
      <c r="E9" s="140"/>
      <c r="F9" s="140"/>
      <c r="G9" s="140"/>
      <c r="H9" s="140"/>
      <c r="I9" s="852"/>
      <c r="J9" s="141" t="s">
        <v>485</v>
      </c>
      <c r="K9" s="140" t="s">
        <v>642</v>
      </c>
      <c r="L9" s="140"/>
      <c r="M9" s="665"/>
    </row>
    <row r="10" spans="1:13" ht="13.5" thickTop="1" x14ac:dyDescent="0.2"/>
    <row r="12" spans="1:13" ht="13.5" thickBot="1" x14ac:dyDescent="0.25"/>
    <row r="13" spans="1:13" ht="18.75" thickTop="1" x14ac:dyDescent="0.25">
      <c r="A13" s="1148" t="s">
        <v>443</v>
      </c>
      <c r="B13" s="1149"/>
      <c r="C13" s="1149"/>
      <c r="D13" s="1149"/>
      <c r="E13" s="1149"/>
      <c r="F13" s="1149"/>
      <c r="G13" s="1149"/>
      <c r="H13" s="1149"/>
      <c r="I13" s="1149"/>
      <c r="J13" s="1149"/>
      <c r="K13" s="1149"/>
      <c r="L13" s="1149"/>
      <c r="M13" s="1150"/>
    </row>
    <row r="14" spans="1:13" ht="15.75" x14ac:dyDescent="0.25">
      <c r="A14" s="1046" t="s">
        <v>444</v>
      </c>
      <c r="B14" s="920"/>
      <c r="C14" s="920"/>
      <c r="D14" s="920"/>
      <c r="E14" s="920"/>
      <c r="F14" s="920"/>
      <c r="G14" s="920"/>
      <c r="H14" s="920"/>
      <c r="I14" s="920"/>
      <c r="J14" s="920"/>
      <c r="K14" s="920"/>
      <c r="L14" s="920"/>
      <c r="M14" s="1047"/>
    </row>
    <row r="15" spans="1:13" x14ac:dyDescent="0.2">
      <c r="A15" s="111"/>
      <c r="B15" s="112"/>
      <c r="C15" s="112"/>
      <c r="D15" s="112"/>
      <c r="E15" s="112"/>
      <c r="F15" s="112"/>
      <c r="G15" s="112"/>
      <c r="H15" s="112"/>
      <c r="I15" s="112"/>
      <c r="J15" s="112"/>
      <c r="K15" s="112"/>
      <c r="L15" s="112"/>
      <c r="M15" s="113"/>
    </row>
    <row r="16" spans="1:13" ht="42" customHeight="1" x14ac:dyDescent="0.2">
      <c r="A16" s="1159" t="s">
        <v>652</v>
      </c>
      <c r="B16" s="1160"/>
      <c r="C16" s="1160"/>
      <c r="D16" s="1160"/>
      <c r="E16" s="1160"/>
      <c r="F16" s="1160"/>
      <c r="G16" s="1160"/>
      <c r="H16" s="1160"/>
      <c r="I16" s="1160"/>
      <c r="J16" s="1160"/>
      <c r="K16" s="1160"/>
      <c r="L16" s="1160"/>
      <c r="M16" s="1161"/>
    </row>
    <row r="17" spans="1:13" x14ac:dyDescent="0.2">
      <c r="A17" s="1157"/>
      <c r="B17" s="926"/>
      <c r="C17" s="926"/>
      <c r="D17" s="926"/>
      <c r="E17" s="926"/>
      <c r="F17" s="926"/>
      <c r="G17" s="926"/>
      <c r="H17" s="926"/>
      <c r="I17" s="926"/>
      <c r="J17" s="926"/>
      <c r="K17" s="926"/>
      <c r="L17" s="926"/>
      <c r="M17" s="1158"/>
    </row>
    <row r="18" spans="1:13" x14ac:dyDescent="0.2">
      <c r="A18" s="1157"/>
      <c r="B18" s="926"/>
      <c r="C18" s="926"/>
      <c r="D18" s="926"/>
      <c r="E18" s="926"/>
      <c r="F18" s="926"/>
      <c r="G18" s="926"/>
      <c r="H18" s="926"/>
      <c r="I18" s="926"/>
      <c r="J18" s="926"/>
      <c r="K18" s="926"/>
      <c r="L18" s="926"/>
      <c r="M18" s="1158"/>
    </row>
    <row r="19" spans="1:13" x14ac:dyDescent="0.2">
      <c r="A19" s="1157"/>
      <c r="B19" s="926"/>
      <c r="C19" s="926"/>
      <c r="D19" s="926"/>
      <c r="E19" s="926"/>
      <c r="F19" s="926"/>
      <c r="G19" s="926"/>
      <c r="H19" s="926"/>
      <c r="I19" s="926"/>
      <c r="J19" s="926"/>
      <c r="K19" s="926"/>
      <c r="L19" s="926"/>
      <c r="M19" s="1158"/>
    </row>
    <row r="20" spans="1:13" x14ac:dyDescent="0.2">
      <c r="A20" s="1157"/>
      <c r="B20" s="926"/>
      <c r="C20" s="926"/>
      <c r="D20" s="926"/>
      <c r="E20" s="926"/>
      <c r="F20" s="926"/>
      <c r="G20" s="926"/>
      <c r="H20" s="926"/>
      <c r="I20" s="926"/>
      <c r="J20" s="926"/>
      <c r="K20" s="926"/>
      <c r="L20" s="926"/>
      <c r="M20" s="1158"/>
    </row>
    <row r="21" spans="1:13" x14ac:dyDescent="0.2">
      <c r="A21" s="1157"/>
      <c r="B21" s="926"/>
      <c r="C21" s="926"/>
      <c r="D21" s="926"/>
      <c r="E21" s="926"/>
      <c r="F21" s="926"/>
      <c r="G21" s="926"/>
      <c r="H21" s="926"/>
      <c r="I21" s="926"/>
      <c r="J21" s="926"/>
      <c r="K21" s="926"/>
      <c r="L21" s="926"/>
      <c r="M21" s="1158"/>
    </row>
    <row r="22" spans="1:13" x14ac:dyDescent="0.2">
      <c r="A22" s="1157"/>
      <c r="B22" s="926"/>
      <c r="C22" s="926"/>
      <c r="D22" s="926"/>
      <c r="E22" s="926"/>
      <c r="F22" s="926"/>
      <c r="G22" s="926"/>
      <c r="H22" s="926"/>
      <c r="I22" s="926"/>
      <c r="J22" s="926"/>
      <c r="K22" s="926"/>
      <c r="L22" s="926"/>
      <c r="M22" s="1158"/>
    </row>
    <row r="23" spans="1:13" x14ac:dyDescent="0.2">
      <c r="A23" s="1157"/>
      <c r="B23" s="926"/>
      <c r="C23" s="926"/>
      <c r="D23" s="926"/>
      <c r="E23" s="926"/>
      <c r="F23" s="926"/>
      <c r="G23" s="926"/>
      <c r="H23" s="926"/>
      <c r="I23" s="926"/>
      <c r="J23" s="926"/>
      <c r="K23" s="926"/>
      <c r="L23" s="926"/>
      <c r="M23" s="1158"/>
    </row>
    <row r="24" spans="1:13" x14ac:dyDescent="0.2">
      <c r="A24" s="1157"/>
      <c r="B24" s="926"/>
      <c r="C24" s="926"/>
      <c r="D24" s="926"/>
      <c r="E24" s="926"/>
      <c r="F24" s="926"/>
      <c r="G24" s="926"/>
      <c r="H24" s="926"/>
      <c r="I24" s="926"/>
      <c r="J24" s="926"/>
      <c r="K24" s="926"/>
      <c r="L24" s="926"/>
      <c r="M24" s="1158"/>
    </row>
    <row r="25" spans="1:13" x14ac:dyDescent="0.2">
      <c r="A25" s="1157"/>
      <c r="B25" s="926"/>
      <c r="C25" s="926"/>
      <c r="D25" s="926"/>
      <c r="E25" s="926"/>
      <c r="F25" s="926"/>
      <c r="G25" s="926"/>
      <c r="H25" s="926"/>
      <c r="I25" s="926"/>
      <c r="J25" s="926"/>
      <c r="K25" s="926"/>
      <c r="L25" s="926"/>
      <c r="M25" s="1158"/>
    </row>
    <row r="26" spans="1:13" x14ac:dyDescent="0.2">
      <c r="A26" s="1157"/>
      <c r="B26" s="926"/>
      <c r="C26" s="926"/>
      <c r="D26" s="926"/>
      <c r="E26" s="926"/>
      <c r="F26" s="926"/>
      <c r="G26" s="926"/>
      <c r="H26" s="926"/>
      <c r="I26" s="926"/>
      <c r="J26" s="926"/>
      <c r="K26" s="926"/>
      <c r="L26" s="926"/>
      <c r="M26" s="1158"/>
    </row>
    <row r="27" spans="1:13" x14ac:dyDescent="0.2">
      <c r="A27" s="1157"/>
      <c r="B27" s="926"/>
      <c r="C27" s="926"/>
      <c r="D27" s="926"/>
      <c r="E27" s="926"/>
      <c r="F27" s="926"/>
      <c r="G27" s="926"/>
      <c r="H27" s="926"/>
      <c r="I27" s="926"/>
      <c r="J27" s="926"/>
      <c r="K27" s="926"/>
      <c r="L27" s="926"/>
      <c r="M27" s="1158"/>
    </row>
    <row r="28" spans="1:13" x14ac:dyDescent="0.2">
      <c r="A28" s="1157"/>
      <c r="B28" s="926"/>
      <c r="C28" s="926"/>
      <c r="D28" s="926"/>
      <c r="E28" s="926"/>
      <c r="F28" s="926"/>
      <c r="G28" s="926"/>
      <c r="H28" s="926"/>
      <c r="I28" s="926"/>
      <c r="J28" s="926"/>
      <c r="K28" s="926"/>
      <c r="L28" s="926"/>
      <c r="M28" s="1158"/>
    </row>
    <row r="29" spans="1:13" x14ac:dyDescent="0.2">
      <c r="A29" s="1157"/>
      <c r="B29" s="926"/>
      <c r="C29" s="926"/>
      <c r="D29" s="926"/>
      <c r="E29" s="926"/>
      <c r="F29" s="926"/>
      <c r="G29" s="926"/>
      <c r="H29" s="926"/>
      <c r="I29" s="926"/>
      <c r="J29" s="926"/>
      <c r="K29" s="926"/>
      <c r="L29" s="926"/>
      <c r="M29" s="1158"/>
    </row>
    <row r="30" spans="1:13" x14ac:dyDescent="0.2">
      <c r="A30" s="1157"/>
      <c r="B30" s="926"/>
      <c r="C30" s="926"/>
      <c r="D30" s="926"/>
      <c r="E30" s="926"/>
      <c r="F30" s="926"/>
      <c r="G30" s="926"/>
      <c r="H30" s="926"/>
      <c r="I30" s="926"/>
      <c r="J30" s="926"/>
      <c r="K30" s="926"/>
      <c r="L30" s="926"/>
      <c r="M30" s="1158"/>
    </row>
    <row r="31" spans="1:13" x14ac:dyDescent="0.2">
      <c r="A31" s="1157"/>
      <c r="B31" s="926"/>
      <c r="C31" s="926"/>
      <c r="D31" s="926"/>
      <c r="E31" s="926"/>
      <c r="F31" s="926"/>
      <c r="G31" s="926"/>
      <c r="H31" s="926"/>
      <c r="I31" s="926"/>
      <c r="J31" s="926"/>
      <c r="K31" s="926"/>
      <c r="L31" s="926"/>
      <c r="M31" s="1158"/>
    </row>
    <row r="32" spans="1:13" x14ac:dyDescent="0.2">
      <c r="A32" s="1157"/>
      <c r="B32" s="926"/>
      <c r="C32" s="926"/>
      <c r="D32" s="926"/>
      <c r="E32" s="926"/>
      <c r="F32" s="926"/>
      <c r="G32" s="926"/>
      <c r="H32" s="926"/>
      <c r="I32" s="926"/>
      <c r="J32" s="926"/>
      <c r="K32" s="926"/>
      <c r="L32" s="926"/>
      <c r="M32" s="1158"/>
    </row>
    <row r="33" spans="1:13" x14ac:dyDescent="0.2">
      <c r="A33" s="1157"/>
      <c r="B33" s="926"/>
      <c r="C33" s="926"/>
      <c r="D33" s="926"/>
      <c r="E33" s="926"/>
      <c r="F33" s="926"/>
      <c r="G33" s="926"/>
      <c r="H33" s="926"/>
      <c r="I33" s="926"/>
      <c r="J33" s="926"/>
      <c r="K33" s="926"/>
      <c r="L33" s="926"/>
      <c r="M33" s="1158"/>
    </row>
    <row r="34" spans="1:13" x14ac:dyDescent="0.2">
      <c r="A34" s="1157"/>
      <c r="B34" s="926"/>
      <c r="C34" s="926"/>
      <c r="D34" s="926"/>
      <c r="E34" s="926"/>
      <c r="F34" s="926"/>
      <c r="G34" s="926"/>
      <c r="H34" s="926"/>
      <c r="I34" s="926"/>
      <c r="J34" s="926"/>
      <c r="K34" s="926"/>
      <c r="L34" s="926"/>
      <c r="M34" s="1158"/>
    </row>
    <row r="35" spans="1:13" x14ac:dyDescent="0.2">
      <c r="A35" s="1157"/>
      <c r="B35" s="926"/>
      <c r="C35" s="926"/>
      <c r="D35" s="926"/>
      <c r="E35" s="926"/>
      <c r="F35" s="926"/>
      <c r="G35" s="926"/>
      <c r="H35" s="926"/>
      <c r="I35" s="926"/>
      <c r="J35" s="926"/>
      <c r="K35" s="926"/>
      <c r="L35" s="926"/>
      <c r="M35" s="1158"/>
    </row>
    <row r="36" spans="1:13" x14ac:dyDescent="0.2">
      <c r="A36" s="1157"/>
      <c r="B36" s="926"/>
      <c r="C36" s="926"/>
      <c r="D36" s="926"/>
      <c r="E36" s="926"/>
      <c r="F36" s="926"/>
      <c r="G36" s="926"/>
      <c r="H36" s="926"/>
      <c r="I36" s="926"/>
      <c r="J36" s="926"/>
      <c r="K36" s="926"/>
      <c r="L36" s="926"/>
      <c r="M36" s="1158"/>
    </row>
    <row r="37" spans="1:13" x14ac:dyDescent="0.2">
      <c r="A37" s="1157"/>
      <c r="B37" s="926"/>
      <c r="C37" s="926"/>
      <c r="D37" s="926"/>
      <c r="E37" s="926"/>
      <c r="F37" s="926"/>
      <c r="G37" s="926"/>
      <c r="H37" s="926"/>
      <c r="I37" s="926"/>
      <c r="J37" s="926"/>
      <c r="K37" s="926"/>
      <c r="L37" s="926"/>
      <c r="M37" s="1158"/>
    </row>
    <row r="38" spans="1:13" x14ac:dyDescent="0.2">
      <c r="A38" s="1157"/>
      <c r="B38" s="926"/>
      <c r="C38" s="926"/>
      <c r="D38" s="926"/>
      <c r="E38" s="926"/>
      <c r="F38" s="926"/>
      <c r="G38" s="926"/>
      <c r="H38" s="926"/>
      <c r="I38" s="926"/>
      <c r="J38" s="926"/>
      <c r="K38" s="926"/>
      <c r="L38" s="926"/>
      <c r="M38" s="1158"/>
    </row>
    <row r="39" spans="1:13" x14ac:dyDescent="0.2">
      <c r="A39" s="1157"/>
      <c r="B39" s="926"/>
      <c r="C39" s="926"/>
      <c r="D39" s="926"/>
      <c r="E39" s="926"/>
      <c r="F39" s="926"/>
      <c r="G39" s="926"/>
      <c r="H39" s="926"/>
      <c r="I39" s="926"/>
      <c r="J39" s="926"/>
      <c r="K39" s="926"/>
      <c r="L39" s="926"/>
      <c r="M39" s="1158"/>
    </row>
    <row r="40" spans="1:13" x14ac:dyDescent="0.2">
      <c r="A40" s="1157"/>
      <c r="B40" s="926"/>
      <c r="C40" s="926"/>
      <c r="D40" s="926"/>
      <c r="E40" s="926"/>
      <c r="F40" s="926"/>
      <c r="G40" s="926"/>
      <c r="H40" s="926"/>
      <c r="I40" s="926"/>
      <c r="J40" s="926"/>
      <c r="K40" s="926"/>
      <c r="L40" s="926"/>
      <c r="M40" s="1158"/>
    </row>
    <row r="41" spans="1:13" ht="13.5" thickBot="1" x14ac:dyDescent="0.25">
      <c r="A41" s="1162"/>
      <c r="B41" s="1163"/>
      <c r="C41" s="1163"/>
      <c r="D41" s="1163"/>
      <c r="E41" s="1163"/>
      <c r="F41" s="1163"/>
      <c r="G41" s="1163"/>
      <c r="H41" s="1163"/>
      <c r="I41" s="1163"/>
      <c r="J41" s="1163"/>
      <c r="K41" s="1163"/>
      <c r="L41" s="1163"/>
      <c r="M41" s="1164"/>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 ref="A25:M25"/>
    <mergeCell ref="A26:M26"/>
    <mergeCell ref="A27:M27"/>
    <mergeCell ref="A28:M28"/>
    <mergeCell ref="A17:M17"/>
    <mergeCell ref="A18:M18"/>
    <mergeCell ref="A19:M19"/>
    <mergeCell ref="A20:M20"/>
    <mergeCell ref="A21:M21"/>
    <mergeCell ref="A22:M22"/>
    <mergeCell ref="A1:M1"/>
    <mergeCell ref="A13:M13"/>
    <mergeCell ref="A2:M2"/>
    <mergeCell ref="A14:M14"/>
    <mergeCell ref="J5:M5"/>
    <mergeCell ref="K6:M6"/>
    <mergeCell ref="D7:M7"/>
    <mergeCell ref="G8:M8"/>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10" customWidth="1"/>
    <col min="2" max="4" width="9.140625" style="110"/>
    <col min="5" max="5" width="10.28515625" style="110" customWidth="1"/>
    <col min="6" max="7" width="9.140625" style="110"/>
    <col min="8" max="8" width="12.28515625" style="110" bestFit="1" customWidth="1"/>
    <col min="9" max="9" width="11" style="110" customWidth="1"/>
    <col min="10" max="10" width="12.5703125" style="110" customWidth="1"/>
    <col min="11" max="11" width="11.28515625" style="110" customWidth="1"/>
    <col min="12" max="16384" width="9.140625" style="110"/>
  </cols>
  <sheetData>
    <row r="1" spans="1:11" ht="15.75" x14ac:dyDescent="0.25">
      <c r="A1" s="928" t="s">
        <v>1022</v>
      </c>
      <c r="B1" s="928"/>
      <c r="C1" s="928"/>
      <c r="D1" s="928"/>
      <c r="E1" s="928"/>
      <c r="F1" s="928"/>
      <c r="G1" s="928"/>
      <c r="H1" s="928"/>
      <c r="I1" s="928"/>
      <c r="J1" s="928"/>
    </row>
    <row r="2" spans="1:11" ht="22.5" customHeight="1" x14ac:dyDescent="0.25">
      <c r="A2" s="1166" t="s">
        <v>156</v>
      </c>
      <c r="B2" s="1167"/>
      <c r="C2" s="1167"/>
      <c r="D2" s="1167"/>
      <c r="E2" s="1167"/>
      <c r="F2" s="1167"/>
      <c r="G2" s="1167"/>
      <c r="H2" s="1167"/>
      <c r="I2" s="1167"/>
      <c r="J2" s="1167"/>
      <c r="K2" s="124"/>
    </row>
    <row r="3" spans="1:11" ht="15.75" x14ac:dyDescent="0.25">
      <c r="A3" s="928" t="s">
        <v>107</v>
      </c>
      <c r="B3" s="928"/>
      <c r="C3" s="928"/>
      <c r="D3" s="928"/>
      <c r="E3" s="928"/>
      <c r="F3" s="928"/>
      <c r="G3" s="928"/>
      <c r="H3" s="928"/>
      <c r="I3" s="928"/>
      <c r="J3" s="928"/>
      <c r="K3" s="124"/>
    </row>
    <row r="4" spans="1:11" x14ac:dyDescent="0.2">
      <c r="A4" s="124"/>
      <c r="B4" s="124"/>
      <c r="C4" s="124"/>
      <c r="D4" s="124"/>
      <c r="E4" s="124"/>
      <c r="F4" s="124"/>
      <c r="G4" s="124"/>
      <c r="H4" s="124"/>
      <c r="I4" s="124"/>
      <c r="J4" s="124"/>
      <c r="K4" s="124"/>
    </row>
    <row r="6" spans="1:11" ht="36" customHeight="1" x14ac:dyDescent="0.2">
      <c r="A6" s="1169" t="s">
        <v>657</v>
      </c>
      <c r="B6" s="1169"/>
      <c r="C6" s="1169"/>
      <c r="D6" s="1169"/>
      <c r="E6" s="1169"/>
      <c r="F6" s="1169"/>
      <c r="G6" s="1169"/>
      <c r="H6" s="1169"/>
      <c r="I6" s="1169"/>
      <c r="J6" s="1169"/>
      <c r="K6" s="125"/>
    </row>
    <row r="8" spans="1:11" x14ac:dyDescent="0.2">
      <c r="A8" s="126" t="s">
        <v>474</v>
      </c>
      <c r="B8" s="110" t="s">
        <v>567</v>
      </c>
      <c r="G8" s="1168"/>
      <c r="H8" s="1168"/>
      <c r="I8" s="1168"/>
      <c r="J8" s="1168"/>
    </row>
    <row r="9" spans="1:11" x14ac:dyDescent="0.2">
      <c r="A9" s="127"/>
      <c r="I9" s="12" t="s">
        <v>533</v>
      </c>
    </row>
    <row r="10" spans="1:11" x14ac:dyDescent="0.2">
      <c r="A10" s="127"/>
      <c r="B10" s="110" t="s">
        <v>530</v>
      </c>
      <c r="C10" s="44"/>
      <c r="D10" s="916"/>
      <c r="E10" s="916"/>
      <c r="F10" s="916"/>
      <c r="G10" s="916"/>
      <c r="H10" s="916"/>
      <c r="I10" s="916"/>
      <c r="J10" s="916"/>
    </row>
    <row r="11" spans="1:11" x14ac:dyDescent="0.2">
      <c r="A11" s="127"/>
      <c r="B11" s="110" t="s">
        <v>531</v>
      </c>
      <c r="C11" s="44"/>
      <c r="D11" s="916"/>
      <c r="E11" s="916"/>
      <c r="F11" s="916"/>
      <c r="G11" s="916"/>
      <c r="H11" s="916"/>
      <c r="I11" s="916"/>
      <c r="J11" s="916"/>
    </row>
    <row r="12" spans="1:11" x14ac:dyDescent="0.2">
      <c r="A12" s="127"/>
      <c r="B12" s="110" t="s">
        <v>355</v>
      </c>
      <c r="D12" s="916"/>
      <c r="E12" s="916"/>
      <c r="F12" s="916"/>
      <c r="G12" s="916"/>
      <c r="H12" s="916"/>
      <c r="I12" s="916"/>
      <c r="J12" s="916"/>
    </row>
    <row r="13" spans="1:11" x14ac:dyDescent="0.2">
      <c r="A13" s="127"/>
      <c r="B13" s="110" t="s">
        <v>33</v>
      </c>
      <c r="D13" s="916"/>
      <c r="E13" s="916"/>
      <c r="F13" s="916"/>
      <c r="G13" s="916"/>
      <c r="H13" s="916"/>
      <c r="I13" s="916"/>
      <c r="J13" s="916"/>
    </row>
    <row r="14" spans="1:11" x14ac:dyDescent="0.2">
      <c r="A14" s="127"/>
      <c r="B14" s="110" t="s">
        <v>356</v>
      </c>
      <c r="D14" s="926"/>
      <c r="E14" s="926"/>
      <c r="F14" s="926"/>
      <c r="G14" s="926"/>
      <c r="H14" s="926"/>
      <c r="I14" s="926"/>
      <c r="J14" s="926"/>
    </row>
    <row r="15" spans="1:11" x14ac:dyDescent="0.2">
      <c r="A15" s="127"/>
    </row>
    <row r="16" spans="1:11" x14ac:dyDescent="0.2">
      <c r="A16" s="126" t="s">
        <v>477</v>
      </c>
      <c r="B16" s="110" t="s">
        <v>568</v>
      </c>
    </row>
    <row r="17" spans="1:10" x14ac:dyDescent="0.2">
      <c r="A17" s="126"/>
    </row>
    <row r="18" spans="1:10" ht="51.75" thickBot="1" x14ac:dyDescent="0.25">
      <c r="A18" s="126"/>
      <c r="B18" s="128" t="s">
        <v>570</v>
      </c>
      <c r="C18" s="1170">
        <f>'B-1'!H14+'B-1'!H29</f>
        <v>0</v>
      </c>
      <c r="D18" s="1170"/>
      <c r="E18" s="1170"/>
      <c r="F18" s="112"/>
      <c r="H18" s="42" t="s">
        <v>163</v>
      </c>
      <c r="I18" s="43" t="s">
        <v>164</v>
      </c>
      <c r="J18" s="43" t="s">
        <v>165</v>
      </c>
    </row>
    <row r="19" spans="1:10" ht="24.75" customHeight="1" x14ac:dyDescent="0.2">
      <c r="A19" s="126"/>
      <c r="B19" s="128"/>
      <c r="C19" s="206"/>
      <c r="D19" s="206"/>
      <c r="E19" s="206"/>
      <c r="F19" s="112"/>
      <c r="H19" s="129" t="s">
        <v>717</v>
      </c>
      <c r="I19" s="854"/>
      <c r="J19" s="855"/>
    </row>
    <row r="20" spans="1:10" x14ac:dyDescent="0.2">
      <c r="A20" s="126"/>
      <c r="H20" s="129" t="s">
        <v>166</v>
      </c>
      <c r="I20" s="483"/>
      <c r="J20" s="668"/>
    </row>
    <row r="21" spans="1:10" x14ac:dyDescent="0.2">
      <c r="A21" s="126"/>
      <c r="H21" s="129" t="s">
        <v>167</v>
      </c>
      <c r="I21" s="483"/>
      <c r="J21" s="668"/>
    </row>
    <row r="22" spans="1:10" x14ac:dyDescent="0.2">
      <c r="A22" s="126"/>
      <c r="H22" s="129" t="s">
        <v>168</v>
      </c>
      <c r="I22" s="483"/>
      <c r="J22" s="668"/>
    </row>
    <row r="23" spans="1:10" x14ac:dyDescent="0.2">
      <c r="A23" s="126"/>
      <c r="H23" s="129" t="s">
        <v>169</v>
      </c>
      <c r="I23" s="483"/>
      <c r="J23" s="668"/>
    </row>
    <row r="24" spans="1:10" x14ac:dyDescent="0.2">
      <c r="A24" s="126"/>
      <c r="H24" s="129" t="s">
        <v>170</v>
      </c>
      <c r="I24" s="483"/>
      <c r="J24" s="668"/>
    </row>
    <row r="25" spans="1:10" x14ac:dyDescent="0.2">
      <c r="A25" s="126"/>
      <c r="H25" s="129" t="s">
        <v>171</v>
      </c>
      <c r="I25" s="483"/>
      <c r="J25" s="668"/>
    </row>
    <row r="26" spans="1:10" x14ac:dyDescent="0.2">
      <c r="A26" s="126"/>
      <c r="H26" s="129" t="s">
        <v>172</v>
      </c>
      <c r="I26" s="483"/>
      <c r="J26" s="668"/>
    </row>
    <row r="27" spans="1:10" ht="47.25" customHeight="1" x14ac:dyDescent="0.2">
      <c r="A27" s="126"/>
      <c r="H27" s="131" t="s">
        <v>173</v>
      </c>
      <c r="I27" s="669"/>
      <c r="J27" s="670"/>
    </row>
    <row r="28" spans="1:10" x14ac:dyDescent="0.2">
      <c r="A28" s="126"/>
      <c r="H28" s="129"/>
      <c r="I28" s="671"/>
      <c r="J28" s="670"/>
    </row>
    <row r="29" spans="1:10" x14ac:dyDescent="0.2">
      <c r="A29" s="126"/>
      <c r="H29" s="41" t="s">
        <v>86</v>
      </c>
      <c r="I29" s="759">
        <f>SUM(I19:I27)</f>
        <v>0</v>
      </c>
      <c r="J29" s="130"/>
    </row>
    <row r="30" spans="1:10" x14ac:dyDescent="0.2">
      <c r="A30" s="126"/>
    </row>
    <row r="31" spans="1:10" x14ac:dyDescent="0.2">
      <c r="A31" s="126" t="s">
        <v>480</v>
      </c>
      <c r="B31" s="110" t="s">
        <v>174</v>
      </c>
    </row>
    <row r="32" spans="1:10" x14ac:dyDescent="0.2">
      <c r="A32" s="126"/>
    </row>
    <row r="33" spans="1:10" x14ac:dyDescent="0.2">
      <c r="A33" s="126"/>
      <c r="C33" s="110" t="s">
        <v>569</v>
      </c>
      <c r="I33" s="128" t="s">
        <v>570</v>
      </c>
      <c r="J33" s="672"/>
    </row>
    <row r="34" spans="1:10" x14ac:dyDescent="0.2">
      <c r="A34" s="126"/>
      <c r="C34" s="110" t="s">
        <v>1089</v>
      </c>
      <c r="I34" s="840"/>
      <c r="J34" s="672"/>
    </row>
    <row r="35" spans="1:10" x14ac:dyDescent="0.2">
      <c r="A35" s="126"/>
      <c r="C35" s="110" t="s">
        <v>1090</v>
      </c>
      <c r="I35" s="840"/>
      <c r="J35" s="672"/>
    </row>
    <row r="36" spans="1:10" x14ac:dyDescent="0.2">
      <c r="A36" s="126"/>
      <c r="C36" s="110" t="s">
        <v>1091</v>
      </c>
      <c r="J36" s="672"/>
    </row>
    <row r="37" spans="1:10" x14ac:dyDescent="0.2">
      <c r="A37" s="126"/>
      <c r="C37" s="110" t="s">
        <v>1092</v>
      </c>
      <c r="J37" s="672"/>
    </row>
    <row r="38" spans="1:10" x14ac:dyDescent="0.2">
      <c r="A38" s="126"/>
      <c r="C38" s="110" t="s">
        <v>1093</v>
      </c>
      <c r="J38" s="672"/>
    </row>
    <row r="39" spans="1:10" x14ac:dyDescent="0.2">
      <c r="A39" s="126"/>
      <c r="C39" s="110" t="s">
        <v>1094</v>
      </c>
      <c r="I39" s="599"/>
      <c r="J39" s="853"/>
    </row>
    <row r="40" spans="1:10" x14ac:dyDescent="0.2">
      <c r="A40" s="126"/>
      <c r="C40" s="110" t="s">
        <v>572</v>
      </c>
      <c r="I40" s="840" t="s">
        <v>570</v>
      </c>
      <c r="J40" s="757">
        <f>SUM(J33:J39)</f>
        <v>0</v>
      </c>
    </row>
    <row r="41" spans="1:10" x14ac:dyDescent="0.2">
      <c r="A41" s="126"/>
      <c r="J41" s="112"/>
    </row>
    <row r="42" spans="1:10" x14ac:dyDescent="0.2">
      <c r="A42" s="135" t="s">
        <v>481</v>
      </c>
      <c r="B42" s="110" t="s">
        <v>1096</v>
      </c>
    </row>
    <row r="43" spans="1:10" x14ac:dyDescent="0.2">
      <c r="B43" s="673"/>
      <c r="C43" s="673"/>
      <c r="D43" s="673"/>
      <c r="E43" s="673"/>
      <c r="F43" s="673"/>
      <c r="G43" s="673"/>
      <c r="H43" s="673"/>
      <c r="I43" s="673"/>
      <c r="J43" s="673"/>
    </row>
    <row r="44" spans="1:10" x14ac:dyDescent="0.2">
      <c r="B44" s="926"/>
      <c r="C44" s="926"/>
      <c r="D44" s="926"/>
      <c r="E44" s="926"/>
      <c r="F44" s="926"/>
      <c r="G44" s="926"/>
      <c r="H44" s="926"/>
      <c r="I44" s="926"/>
      <c r="J44" s="926"/>
    </row>
    <row r="45" spans="1:10" x14ac:dyDescent="0.2">
      <c r="B45" s="926"/>
      <c r="C45" s="926"/>
      <c r="D45" s="926"/>
      <c r="E45" s="926"/>
      <c r="F45" s="926"/>
      <c r="G45" s="926"/>
      <c r="H45" s="926"/>
      <c r="I45" s="926"/>
      <c r="J45" s="926"/>
    </row>
    <row r="46" spans="1:10" x14ac:dyDescent="0.2">
      <c r="B46" s="926"/>
      <c r="C46" s="926"/>
      <c r="D46" s="926"/>
      <c r="E46" s="926"/>
      <c r="F46" s="926"/>
      <c r="G46" s="926"/>
      <c r="H46" s="926"/>
      <c r="I46" s="926"/>
      <c r="J46" s="926"/>
    </row>
    <row r="47" spans="1:10" x14ac:dyDescent="0.2">
      <c r="B47" s="926"/>
      <c r="C47" s="926"/>
      <c r="D47" s="926"/>
      <c r="E47" s="926"/>
      <c r="F47" s="926"/>
      <c r="G47" s="926"/>
      <c r="H47" s="926"/>
      <c r="I47" s="926"/>
      <c r="J47" s="926"/>
    </row>
    <row r="49" spans="1:11" ht="15" x14ac:dyDescent="0.2">
      <c r="A49" s="126" t="s">
        <v>482</v>
      </c>
      <c r="B49" s="110" t="s">
        <v>1095</v>
      </c>
      <c r="F49" s="862" t="s">
        <v>570</v>
      </c>
      <c r="G49" s="1165"/>
      <c r="H49" s="1165"/>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90"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1"/>
  <sheetViews>
    <sheetView zoomScaleNormal="100" workbookViewId="0">
      <selection activeCell="M1" sqref="M1"/>
    </sheetView>
  </sheetViews>
  <sheetFormatPr defaultRowHeight="12.75" x14ac:dyDescent="0.2"/>
  <cols>
    <col min="1" max="1" width="3.7109375" style="110" customWidth="1"/>
    <col min="2" max="2" width="6.28515625" style="110" customWidth="1"/>
    <col min="3" max="10" width="9.140625" style="110"/>
    <col min="11" max="11" width="15.7109375" style="110" customWidth="1"/>
    <col min="12" max="16384" width="9.140625" style="110"/>
  </cols>
  <sheetData>
    <row r="1" spans="1:11" ht="18" x14ac:dyDescent="0.25">
      <c r="A1" s="910" t="s">
        <v>1023</v>
      </c>
      <c r="B1" s="910"/>
      <c r="C1" s="910"/>
      <c r="D1" s="910"/>
      <c r="E1" s="910"/>
      <c r="F1" s="910"/>
      <c r="G1" s="910"/>
      <c r="H1" s="910"/>
      <c r="I1" s="910"/>
      <c r="J1" s="910"/>
      <c r="K1" s="910"/>
    </row>
    <row r="2" spans="1:11" ht="18" x14ac:dyDescent="0.2">
      <c r="A2" s="1174" t="s">
        <v>31</v>
      </c>
      <c r="B2" s="1174"/>
      <c r="C2" s="1174"/>
      <c r="D2" s="1174"/>
      <c r="E2" s="1174"/>
      <c r="F2" s="1174"/>
      <c r="G2" s="1174"/>
      <c r="H2" s="1174"/>
      <c r="I2" s="1174"/>
      <c r="J2" s="1174"/>
      <c r="K2" s="1174"/>
    </row>
    <row r="5" spans="1:11" ht="27.75" customHeight="1" x14ac:dyDescent="0.2">
      <c r="A5" s="1171" t="s">
        <v>655</v>
      </c>
      <c r="B5" s="1171"/>
      <c r="C5" s="1172" t="s">
        <v>653</v>
      </c>
      <c r="D5" s="1172"/>
      <c r="E5" s="1172"/>
      <c r="F5" s="1172"/>
      <c r="G5" s="1172"/>
      <c r="H5" s="1172"/>
      <c r="I5" s="1172"/>
      <c r="J5" s="1172"/>
      <c r="K5" s="1172"/>
    </row>
    <row r="6" spans="1:11" x14ac:dyDescent="0.2">
      <c r="A6" s="119"/>
      <c r="B6" s="119"/>
      <c r="C6" s="119"/>
      <c r="D6" s="119"/>
      <c r="E6" s="119"/>
      <c r="F6" s="119"/>
      <c r="G6" s="119"/>
      <c r="H6" s="119"/>
      <c r="I6" s="119"/>
      <c r="J6" s="119"/>
    </row>
    <row r="7" spans="1:11" x14ac:dyDescent="0.2">
      <c r="A7" s="119"/>
      <c r="B7" s="119"/>
      <c r="C7" s="119"/>
      <c r="D7" s="119"/>
      <c r="E7" s="119"/>
      <c r="F7" s="119"/>
      <c r="G7" s="119"/>
      <c r="H7" s="119"/>
      <c r="I7" s="119"/>
      <c r="J7" s="119"/>
    </row>
    <row r="8" spans="1:11" ht="27.75" customHeight="1" x14ac:dyDescent="0.2">
      <c r="A8" s="1171" t="s">
        <v>656</v>
      </c>
      <c r="B8" s="1171"/>
      <c r="C8" s="1172" t="s">
        <v>654</v>
      </c>
      <c r="D8" s="1172"/>
      <c r="E8" s="1172"/>
      <c r="F8" s="1172"/>
      <c r="G8" s="1172"/>
      <c r="H8" s="1172"/>
      <c r="I8" s="1172"/>
      <c r="J8" s="1172"/>
      <c r="K8" s="1172"/>
    </row>
    <row r="10" spans="1:11" x14ac:dyDescent="0.2">
      <c r="A10" s="120" t="s">
        <v>474</v>
      </c>
      <c r="B10" s="110" t="s">
        <v>638</v>
      </c>
    </row>
    <row r="12" spans="1:11" x14ac:dyDescent="0.2">
      <c r="B12" s="110" t="s">
        <v>32</v>
      </c>
      <c r="C12" s="112"/>
      <c r="D12" s="926"/>
      <c r="E12" s="926"/>
      <c r="F12" s="926"/>
      <c r="G12" s="926"/>
      <c r="H12" s="926"/>
      <c r="I12" s="926"/>
      <c r="J12" s="926"/>
      <c r="K12" s="926"/>
    </row>
    <row r="13" spans="1:11" x14ac:dyDescent="0.2">
      <c r="B13" s="110" t="s">
        <v>531</v>
      </c>
      <c r="C13" s="112"/>
      <c r="D13" s="926"/>
      <c r="E13" s="926"/>
      <c r="F13" s="926"/>
      <c r="G13" s="926"/>
      <c r="H13" s="926"/>
      <c r="I13" s="926"/>
      <c r="J13" s="926"/>
      <c r="K13" s="926"/>
    </row>
    <row r="14" spans="1:11" x14ac:dyDescent="0.2">
      <c r="B14" s="110" t="s">
        <v>33</v>
      </c>
      <c r="C14" s="112"/>
      <c r="D14" s="926"/>
      <c r="E14" s="926"/>
      <c r="F14" s="926"/>
      <c r="G14" s="926"/>
      <c r="H14" s="926"/>
      <c r="I14" s="926"/>
      <c r="J14" s="926"/>
      <c r="K14" s="926"/>
    </row>
    <row r="15" spans="1:11" x14ac:dyDescent="0.2">
      <c r="B15" s="110" t="s">
        <v>34</v>
      </c>
      <c r="C15" s="112"/>
      <c r="D15" s="926"/>
      <c r="E15" s="926"/>
      <c r="F15" s="926"/>
      <c r="G15" s="926"/>
      <c r="H15" s="926"/>
      <c r="I15" s="926"/>
      <c r="J15" s="926"/>
      <c r="K15" s="926"/>
    </row>
    <row r="16" spans="1:11" x14ac:dyDescent="0.2">
      <c r="C16" s="112"/>
    </row>
    <row r="17" spans="1:11" x14ac:dyDescent="0.2">
      <c r="A17" s="120" t="s">
        <v>477</v>
      </c>
      <c r="B17" s="110" t="s">
        <v>639</v>
      </c>
    </row>
    <row r="19" spans="1:11" x14ac:dyDescent="0.2">
      <c r="B19" s="12" t="s">
        <v>640</v>
      </c>
    </row>
    <row r="20" spans="1:11" x14ac:dyDescent="0.2">
      <c r="B20" s="12"/>
    </row>
    <row r="21" spans="1:11" ht="13.5" thickBot="1" x14ac:dyDescent="0.25">
      <c r="B21" s="32" t="s">
        <v>35</v>
      </c>
      <c r="C21" s="121"/>
      <c r="D21" s="32"/>
      <c r="E21" s="32"/>
      <c r="F21" s="32"/>
      <c r="G21" s="32"/>
      <c r="H21" s="32"/>
      <c r="I21" s="121"/>
      <c r="K21" s="32" t="s">
        <v>36</v>
      </c>
    </row>
    <row r="22" spans="1:11" x14ac:dyDescent="0.2">
      <c r="B22" s="691"/>
      <c r="C22" s="673"/>
      <c r="D22" s="691"/>
      <c r="E22" s="691"/>
      <c r="F22" s="691"/>
      <c r="G22" s="691"/>
      <c r="H22" s="691"/>
      <c r="I22" s="673"/>
      <c r="K22" s="13"/>
    </row>
    <row r="23" spans="1:11" x14ac:dyDescent="0.2">
      <c r="B23" s="926"/>
      <c r="C23" s="926"/>
      <c r="D23" s="926"/>
      <c r="E23" s="926"/>
      <c r="F23" s="926"/>
      <c r="G23" s="926"/>
      <c r="H23" s="926"/>
      <c r="I23" s="926"/>
      <c r="J23" s="612" t="s">
        <v>570</v>
      </c>
      <c r="K23" s="693"/>
    </row>
    <row r="24" spans="1:11" x14ac:dyDescent="0.2">
      <c r="B24" s="926"/>
      <c r="C24" s="926"/>
      <c r="D24" s="926"/>
      <c r="E24" s="926"/>
      <c r="F24" s="926"/>
      <c r="G24" s="926"/>
      <c r="H24" s="926"/>
      <c r="I24" s="926"/>
      <c r="J24" s="612" t="s">
        <v>570</v>
      </c>
      <c r="K24" s="693"/>
    </row>
    <row r="25" spans="1:11" x14ac:dyDescent="0.2">
      <c r="B25" s="926"/>
      <c r="C25" s="926"/>
      <c r="D25" s="926"/>
      <c r="E25" s="926"/>
      <c r="F25" s="926"/>
      <c r="G25" s="926"/>
      <c r="H25" s="926"/>
      <c r="I25" s="926"/>
      <c r="J25" s="612" t="s">
        <v>570</v>
      </c>
      <c r="K25" s="693"/>
    </row>
    <row r="26" spans="1:11" x14ac:dyDescent="0.2">
      <c r="B26" s="926"/>
      <c r="C26" s="926"/>
      <c r="D26" s="926"/>
      <c r="E26" s="926"/>
      <c r="F26" s="926"/>
      <c r="G26" s="926"/>
      <c r="H26" s="926"/>
      <c r="I26" s="926"/>
      <c r="J26" s="612" t="s">
        <v>570</v>
      </c>
      <c r="K26" s="693"/>
    </row>
    <row r="28" spans="1:11" x14ac:dyDescent="0.2">
      <c r="B28" s="12" t="s">
        <v>37</v>
      </c>
    </row>
    <row r="29" spans="1:11" x14ac:dyDescent="0.2">
      <c r="B29" s="12"/>
    </row>
    <row r="30" spans="1:11" ht="13.5" thickBot="1" x14ac:dyDescent="0.25">
      <c r="B30" s="32" t="s">
        <v>35</v>
      </c>
      <c r="C30" s="121"/>
      <c r="D30" s="32"/>
      <c r="E30" s="32"/>
      <c r="F30" s="32"/>
      <c r="G30" s="32"/>
      <c r="H30" s="32"/>
      <c r="I30" s="121"/>
      <c r="K30" s="32" t="s">
        <v>36</v>
      </c>
    </row>
    <row r="31" spans="1:11" x14ac:dyDescent="0.2">
      <c r="B31" s="691"/>
      <c r="C31" s="673"/>
      <c r="D31" s="691"/>
      <c r="E31" s="691"/>
      <c r="F31" s="691"/>
      <c r="G31" s="691"/>
      <c r="H31" s="691"/>
      <c r="I31" s="673"/>
      <c r="K31" s="692"/>
    </row>
    <row r="32" spans="1:11" x14ac:dyDescent="0.2">
      <c r="B32" s="926"/>
      <c r="C32" s="926"/>
      <c r="D32" s="926"/>
      <c r="E32" s="926"/>
      <c r="F32" s="926"/>
      <c r="G32" s="926"/>
      <c r="H32" s="926"/>
      <c r="I32" s="926"/>
      <c r="J32" s="612" t="s">
        <v>570</v>
      </c>
      <c r="K32" s="693"/>
    </row>
    <row r="33" spans="1:11" x14ac:dyDescent="0.2">
      <c r="B33" s="926"/>
      <c r="C33" s="926"/>
      <c r="D33" s="926"/>
      <c r="E33" s="926"/>
      <c r="F33" s="926"/>
      <c r="G33" s="926"/>
      <c r="H33" s="926"/>
      <c r="I33" s="926"/>
      <c r="J33" s="612" t="s">
        <v>570</v>
      </c>
      <c r="K33" s="693"/>
    </row>
    <row r="34" spans="1:11" x14ac:dyDescent="0.2">
      <c r="B34" s="926"/>
      <c r="C34" s="926"/>
      <c r="D34" s="926"/>
      <c r="E34" s="926"/>
      <c r="F34" s="926"/>
      <c r="G34" s="926"/>
      <c r="H34" s="926"/>
      <c r="I34" s="926"/>
      <c r="J34" s="612" t="s">
        <v>570</v>
      </c>
      <c r="K34" s="693"/>
    </row>
    <row r="35" spans="1:11" x14ac:dyDescent="0.2">
      <c r="B35" s="926"/>
      <c r="C35" s="926"/>
      <c r="D35" s="926"/>
      <c r="E35" s="926"/>
      <c r="F35" s="926"/>
      <c r="G35" s="926"/>
      <c r="H35" s="926"/>
      <c r="I35" s="926"/>
      <c r="J35" s="612" t="s">
        <v>570</v>
      </c>
      <c r="K35" s="693"/>
    </row>
    <row r="37" spans="1:11" x14ac:dyDescent="0.2">
      <c r="A37" s="122" t="s">
        <v>480</v>
      </c>
      <c r="B37" s="110" t="s">
        <v>174</v>
      </c>
    </row>
    <row r="38" spans="1:11" x14ac:dyDescent="0.2">
      <c r="A38" s="122"/>
    </row>
    <row r="39" spans="1:11" x14ac:dyDescent="0.2">
      <c r="A39" s="122"/>
      <c r="C39" s="110" t="s">
        <v>569</v>
      </c>
      <c r="J39" s="612" t="s">
        <v>570</v>
      </c>
      <c r="K39" s="672"/>
    </row>
    <row r="40" spans="1:11" x14ac:dyDescent="0.2">
      <c r="A40" s="122"/>
      <c r="C40" s="110" t="s">
        <v>571</v>
      </c>
      <c r="K40" s="672"/>
    </row>
    <row r="41" spans="1:11" x14ac:dyDescent="0.2">
      <c r="A41" s="122"/>
      <c r="C41" s="110" t="s">
        <v>175</v>
      </c>
      <c r="K41" s="672"/>
    </row>
    <row r="42" spans="1:11" x14ac:dyDescent="0.2">
      <c r="A42" s="122"/>
      <c r="C42" s="110" t="s">
        <v>176</v>
      </c>
      <c r="K42" s="672"/>
    </row>
    <row r="43" spans="1:11" x14ac:dyDescent="0.2">
      <c r="A43" s="122"/>
      <c r="C43" s="110" t="s">
        <v>572</v>
      </c>
      <c r="J43" s="612" t="s">
        <v>570</v>
      </c>
      <c r="K43" s="750">
        <f>SUM(K39:K42)</f>
        <v>0</v>
      </c>
    </row>
    <row r="44" spans="1:11" x14ac:dyDescent="0.2">
      <c r="A44" s="122"/>
      <c r="K44" s="112"/>
    </row>
    <row r="45" spans="1:11" x14ac:dyDescent="0.2">
      <c r="A45" s="120" t="s">
        <v>481</v>
      </c>
      <c r="B45" s="110" t="s">
        <v>177</v>
      </c>
    </row>
    <row r="47" spans="1:11" x14ac:dyDescent="0.2">
      <c r="B47" s="1173"/>
      <c r="C47" s="1173"/>
      <c r="D47" s="1173"/>
      <c r="E47" s="1173"/>
      <c r="F47" s="1173"/>
      <c r="G47" s="1173"/>
      <c r="H47" s="1173"/>
      <c r="I47" s="1173"/>
      <c r="J47" s="1173"/>
      <c r="K47" s="1173"/>
    </row>
    <row r="48" spans="1:11" x14ac:dyDescent="0.2">
      <c r="B48" s="1173"/>
      <c r="C48" s="1173"/>
      <c r="D48" s="1173"/>
      <c r="E48" s="1173"/>
      <c r="F48" s="1173"/>
      <c r="G48" s="1173"/>
      <c r="H48" s="1173"/>
      <c r="I48" s="1173"/>
      <c r="J48" s="1173"/>
      <c r="K48" s="1173"/>
    </row>
    <row r="49" spans="2:11" x14ac:dyDescent="0.2">
      <c r="B49" s="1173"/>
      <c r="C49" s="1173"/>
      <c r="D49" s="1173"/>
      <c r="E49" s="1173"/>
      <c r="F49" s="1173"/>
      <c r="G49" s="1173"/>
      <c r="H49" s="1173"/>
      <c r="I49" s="1173"/>
      <c r="J49" s="1173"/>
      <c r="K49" s="1173"/>
    </row>
    <row r="50" spans="2:11" x14ac:dyDescent="0.2">
      <c r="B50" s="1173"/>
      <c r="C50" s="1173"/>
      <c r="D50" s="1173"/>
      <c r="E50" s="1173"/>
      <c r="F50" s="1173"/>
      <c r="G50" s="1173"/>
      <c r="H50" s="1173"/>
      <c r="I50" s="1173"/>
      <c r="J50" s="1173"/>
      <c r="K50" s="1173"/>
    </row>
    <row r="51" spans="2:11" x14ac:dyDescent="0.2">
      <c r="B51" s="1173"/>
      <c r="C51" s="1173"/>
      <c r="D51" s="1173"/>
      <c r="E51" s="1173"/>
      <c r="F51" s="1173"/>
      <c r="G51" s="1173"/>
      <c r="H51" s="1173"/>
      <c r="I51" s="1173"/>
      <c r="J51" s="1173"/>
      <c r="K51" s="1173"/>
    </row>
  </sheetData>
  <sheetProtection sheet="1" objects="1" scenarios="1"/>
  <mergeCells count="23">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 ref="B32:I32"/>
    <mergeCell ref="B33:I33"/>
    <mergeCell ref="A8:B8"/>
    <mergeCell ref="C8:K8"/>
    <mergeCell ref="B24:I24"/>
    <mergeCell ref="B25:I25"/>
    <mergeCell ref="B26:I26"/>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5"/>
  <sheetViews>
    <sheetView zoomScaleNormal="100" zoomScaleSheetLayoutView="100" workbookViewId="0">
      <selection activeCell="N1" sqref="N1"/>
    </sheetView>
  </sheetViews>
  <sheetFormatPr defaultRowHeight="12.75" x14ac:dyDescent="0.2"/>
  <cols>
    <col min="1" max="1" width="3.7109375" style="110" customWidth="1"/>
    <col min="2" max="2" width="9.140625" style="110"/>
    <col min="3" max="3" width="5.140625" style="110" customWidth="1"/>
    <col min="4" max="16384" width="9.140625" style="110"/>
  </cols>
  <sheetData>
    <row r="1" spans="1:12" ht="18.75" thickTop="1" x14ac:dyDescent="0.25">
      <c r="A1" s="1175" t="s">
        <v>445</v>
      </c>
      <c r="B1" s="1176"/>
      <c r="C1" s="1176"/>
      <c r="D1" s="1176"/>
      <c r="E1" s="1176"/>
      <c r="F1" s="1176"/>
      <c r="G1" s="1176"/>
      <c r="H1" s="1176"/>
      <c r="I1" s="1176"/>
      <c r="J1" s="1176"/>
      <c r="K1" s="1176"/>
      <c r="L1" s="1177"/>
    </row>
    <row r="2" spans="1:12" ht="15.75" thickBot="1" x14ac:dyDescent="0.3">
      <c r="A2" s="1178" t="s">
        <v>1</v>
      </c>
      <c r="B2" s="1179"/>
      <c r="C2" s="1179"/>
      <c r="D2" s="1179"/>
      <c r="E2" s="1179"/>
      <c r="F2" s="1179"/>
      <c r="G2" s="1179"/>
      <c r="H2" s="1179"/>
      <c r="I2" s="1179"/>
      <c r="J2" s="1179"/>
      <c r="K2" s="1179"/>
      <c r="L2" s="1180"/>
    </row>
    <row r="3" spans="1:12" x14ac:dyDescent="0.2">
      <c r="A3" s="93"/>
      <c r="B3" s="94"/>
      <c r="C3" s="94"/>
      <c r="D3" s="94"/>
      <c r="E3" s="94"/>
      <c r="F3" s="94"/>
      <c r="G3" s="94"/>
      <c r="H3" s="94"/>
      <c r="I3" s="94"/>
      <c r="J3" s="94"/>
      <c r="K3" s="94"/>
      <c r="L3" s="95"/>
    </row>
    <row r="4" spans="1:12" x14ac:dyDescent="0.2">
      <c r="A4" s="111"/>
      <c r="B4" s="112"/>
      <c r="C4" s="112"/>
      <c r="D4" s="112"/>
      <c r="E4" s="112"/>
      <c r="F4" s="112"/>
      <c r="G4" s="112"/>
      <c r="H4" s="112"/>
      <c r="I4" s="112"/>
      <c r="J4" s="112"/>
      <c r="K4" s="112"/>
      <c r="L4" s="113"/>
    </row>
    <row r="5" spans="1:12" s="33" customFormat="1" ht="14.25" x14ac:dyDescent="0.2">
      <c r="A5" s="45" t="s">
        <v>0</v>
      </c>
      <c r="B5" s="96"/>
      <c r="C5" s="97"/>
      <c r="D5" s="1181"/>
      <c r="E5" s="1181"/>
      <c r="F5" s="1181"/>
      <c r="G5" s="1181"/>
      <c r="H5" s="1181"/>
      <c r="I5" s="1181"/>
      <c r="J5" s="1181"/>
      <c r="K5" s="1181"/>
      <c r="L5" s="1182"/>
    </row>
    <row r="6" spans="1:12" s="33" customFormat="1" ht="14.25" x14ac:dyDescent="0.2">
      <c r="A6" s="45"/>
      <c r="D6" s="1183" t="s">
        <v>242</v>
      </c>
      <c r="E6" s="1183"/>
      <c r="F6" s="1183"/>
      <c r="G6" s="1183"/>
      <c r="H6" s="1183"/>
      <c r="I6" s="1183"/>
      <c r="J6" s="1183"/>
      <c r="K6" s="1183"/>
      <c r="L6" s="1184"/>
    </row>
    <row r="7" spans="1:12" s="33" customFormat="1" ht="14.25" x14ac:dyDescent="0.2">
      <c r="A7" s="45"/>
      <c r="B7" s="96"/>
      <c r="C7" s="96"/>
      <c r="D7" s="96"/>
      <c r="E7" s="96"/>
      <c r="F7" s="96"/>
      <c r="G7" s="96"/>
      <c r="H7" s="96"/>
      <c r="I7" s="96"/>
      <c r="J7" s="96"/>
      <c r="K7" s="96"/>
      <c r="L7" s="98"/>
    </row>
    <row r="8" spans="1:12" s="33" customFormat="1" ht="14.25" x14ac:dyDescent="0.2">
      <c r="A8" s="45" t="s">
        <v>91</v>
      </c>
      <c r="B8" s="1181"/>
      <c r="C8" s="1181"/>
      <c r="D8" s="1181"/>
      <c r="E8" s="1181"/>
      <c r="F8" s="1181"/>
      <c r="G8" s="1181"/>
      <c r="H8" s="1181"/>
      <c r="I8" s="1181"/>
      <c r="J8" s="1181"/>
      <c r="K8" s="1181"/>
      <c r="L8" s="1182"/>
    </row>
    <row r="9" spans="1:12" s="33" customFormat="1" ht="14.25" x14ac:dyDescent="0.2">
      <c r="A9" s="45"/>
      <c r="B9" s="1183" t="s">
        <v>446</v>
      </c>
      <c r="C9" s="1183"/>
      <c r="D9" s="1183"/>
      <c r="E9" s="1183"/>
      <c r="F9" s="1183"/>
      <c r="G9" s="1183"/>
      <c r="H9" s="1183"/>
      <c r="I9" s="1183"/>
      <c r="J9" s="1183"/>
      <c r="K9" s="1183"/>
      <c r="L9" s="1184"/>
    </row>
    <row r="10" spans="1:12" s="33" customFormat="1" ht="14.25" x14ac:dyDescent="0.2">
      <c r="A10" s="45"/>
      <c r="B10" s="96"/>
      <c r="C10" s="96"/>
      <c r="D10" s="96"/>
      <c r="E10" s="96"/>
      <c r="F10" s="96"/>
      <c r="G10" s="96"/>
      <c r="H10" s="96"/>
      <c r="I10" s="96"/>
      <c r="J10" s="96"/>
      <c r="K10" s="96"/>
      <c r="L10" s="98"/>
    </row>
    <row r="11" spans="1:12" s="33" customFormat="1" ht="14.25" x14ac:dyDescent="0.2">
      <c r="A11" s="45" t="s">
        <v>238</v>
      </c>
      <c r="B11" s="96"/>
      <c r="C11" s="96"/>
      <c r="D11" s="96"/>
      <c r="E11" s="96"/>
      <c r="F11" s="96"/>
      <c r="G11" s="96"/>
      <c r="H11" s="96"/>
      <c r="I11" s="96"/>
      <c r="J11" s="96"/>
      <c r="K11" s="96"/>
      <c r="L11" s="98"/>
    </row>
    <row r="12" spans="1:12" s="33" customFormat="1" ht="14.25" x14ac:dyDescent="0.2">
      <c r="A12" s="45" t="s">
        <v>239</v>
      </c>
      <c r="B12" s="96"/>
      <c r="C12" s="96"/>
      <c r="D12" s="96"/>
      <c r="E12" s="96"/>
      <c r="F12" s="96"/>
      <c r="G12" s="96"/>
      <c r="H12" s="96"/>
      <c r="I12" s="96"/>
      <c r="J12" s="96"/>
      <c r="K12" s="96"/>
      <c r="L12" s="98"/>
    </row>
    <row r="13" spans="1:12" s="33" customFormat="1" ht="14.25" x14ac:dyDescent="0.2">
      <c r="A13" s="45" t="s">
        <v>240</v>
      </c>
      <c r="B13" s="96"/>
      <c r="C13" s="96"/>
      <c r="D13" s="96"/>
      <c r="E13" s="96"/>
      <c r="F13" s="96"/>
      <c r="G13" s="96"/>
      <c r="H13" s="96"/>
      <c r="I13" s="96"/>
      <c r="J13" s="96"/>
      <c r="K13" s="96"/>
      <c r="L13" s="98"/>
    </row>
    <row r="14" spans="1:12" s="33" customFormat="1" ht="14.25" x14ac:dyDescent="0.2">
      <c r="A14" s="45" t="s">
        <v>870</v>
      </c>
      <c r="B14" s="96"/>
      <c r="C14" s="96"/>
      <c r="D14" s="96"/>
      <c r="E14" s="96"/>
      <c r="F14" s="96"/>
      <c r="G14" s="96"/>
      <c r="H14" s="96"/>
      <c r="I14" s="96"/>
      <c r="J14" s="96"/>
      <c r="K14" s="96"/>
      <c r="L14" s="98"/>
    </row>
    <row r="15" spans="1:12" s="33" customFormat="1" ht="14.25" x14ac:dyDescent="0.2">
      <c r="A15" s="45"/>
      <c r="B15" s="96"/>
      <c r="C15" s="96"/>
      <c r="D15" s="99"/>
      <c r="E15" s="99"/>
      <c r="F15" s="99"/>
      <c r="G15" s="99"/>
      <c r="H15" s="96"/>
      <c r="I15" s="96"/>
      <c r="J15" s="100"/>
      <c r="K15" s="100"/>
      <c r="L15" s="101"/>
    </row>
    <row r="16" spans="1:12" s="33" customFormat="1" ht="14.25" x14ac:dyDescent="0.2">
      <c r="A16" s="45"/>
      <c r="B16" s="96"/>
      <c r="C16" s="96"/>
      <c r="D16" s="96"/>
      <c r="E16" s="96"/>
      <c r="F16" s="96"/>
      <c r="G16" s="96"/>
      <c r="H16" s="96"/>
      <c r="I16" s="96"/>
      <c r="J16" s="96"/>
      <c r="K16" s="96"/>
      <c r="L16" s="98"/>
    </row>
    <row r="17" spans="1:12" s="33" customFormat="1" ht="14.25" x14ac:dyDescent="0.2">
      <c r="A17" s="45"/>
      <c r="B17" s="927"/>
      <c r="C17" s="927"/>
      <c r="D17" s="927"/>
      <c r="E17" s="927"/>
      <c r="F17" s="927"/>
      <c r="G17" s="96"/>
      <c r="H17" s="927"/>
      <c r="I17" s="927"/>
      <c r="J17" s="927"/>
      <c r="K17" s="927"/>
      <c r="L17" s="98"/>
    </row>
    <row r="18" spans="1:12" s="33" customFormat="1" ht="14.25" x14ac:dyDescent="0.2">
      <c r="A18" s="45"/>
      <c r="B18" s="1185" t="s">
        <v>243</v>
      </c>
      <c r="C18" s="1185"/>
      <c r="D18" s="1185"/>
      <c r="E18" s="1185"/>
      <c r="F18" s="1185"/>
      <c r="G18" s="96"/>
      <c r="H18" s="1185" t="s">
        <v>2</v>
      </c>
      <c r="I18" s="1185"/>
      <c r="J18" s="1185"/>
      <c r="K18" s="1185"/>
      <c r="L18" s="98"/>
    </row>
    <row r="19" spans="1:12" s="33" customFormat="1" ht="14.25" x14ac:dyDescent="0.2">
      <c r="A19" s="45"/>
      <c r="B19" s="96"/>
      <c r="C19" s="96"/>
      <c r="D19" s="96"/>
      <c r="E19" s="96"/>
      <c r="F19" s="96"/>
      <c r="G19" s="96"/>
      <c r="H19" s="96"/>
      <c r="I19" s="96"/>
      <c r="J19" s="96"/>
      <c r="K19" s="96"/>
      <c r="L19" s="98"/>
    </row>
    <row r="20" spans="1:12" s="33" customFormat="1" ht="14.25" x14ac:dyDescent="0.2">
      <c r="A20" s="45"/>
      <c r="B20" s="96"/>
      <c r="C20" s="96"/>
      <c r="D20" s="96"/>
      <c r="E20" s="96"/>
      <c r="F20" s="96"/>
      <c r="G20" s="96"/>
      <c r="H20" s="96"/>
      <c r="I20" s="96"/>
      <c r="J20" s="96"/>
      <c r="K20" s="96"/>
      <c r="L20" s="98"/>
    </row>
    <row r="21" spans="1:12" s="33" customFormat="1" ht="14.25" x14ac:dyDescent="0.2">
      <c r="A21" s="45"/>
      <c r="B21" s="927"/>
      <c r="C21" s="927"/>
      <c r="D21" s="927"/>
      <c r="E21" s="927"/>
      <c r="F21" s="927"/>
      <c r="G21" s="96"/>
      <c r="H21" s="1186"/>
      <c r="I21" s="1186"/>
      <c r="J21" s="1186"/>
      <c r="K21" s="1186"/>
      <c r="L21" s="98"/>
    </row>
    <row r="22" spans="1:12" s="33" customFormat="1" ht="14.25" x14ac:dyDescent="0.2">
      <c r="A22" s="45"/>
      <c r="B22" s="1185" t="s">
        <v>241</v>
      </c>
      <c r="C22" s="1185"/>
      <c r="D22" s="1185"/>
      <c r="E22" s="1185"/>
      <c r="F22" s="1185"/>
      <c r="G22" s="96"/>
      <c r="H22" s="1185" t="s">
        <v>89</v>
      </c>
      <c r="I22" s="1185"/>
      <c r="J22" s="1185"/>
      <c r="K22" s="1185"/>
      <c r="L22" s="98"/>
    </row>
    <row r="23" spans="1:12" s="33" customFormat="1" ht="14.25" x14ac:dyDescent="0.2">
      <c r="A23" s="45"/>
      <c r="B23" s="114"/>
      <c r="C23" s="114"/>
      <c r="D23" s="114"/>
      <c r="E23" s="114"/>
      <c r="F23" s="114"/>
      <c r="G23" s="96"/>
      <c r="H23" s="114"/>
      <c r="I23" s="114"/>
      <c r="J23" s="114"/>
      <c r="K23" s="114"/>
      <c r="L23" s="115"/>
    </row>
    <row r="24" spans="1:12" ht="13.5" thickBot="1" x14ac:dyDescent="0.25">
      <c r="A24" s="116"/>
      <c r="B24" s="117"/>
      <c r="C24" s="117"/>
      <c r="D24" s="117"/>
      <c r="E24" s="117"/>
      <c r="F24" s="117"/>
      <c r="G24" s="117"/>
      <c r="H24" s="117"/>
      <c r="I24" s="117"/>
      <c r="J24" s="117"/>
      <c r="K24" s="117"/>
      <c r="L24" s="118"/>
    </row>
    <row r="25" spans="1:12" ht="13.5" thickTop="1" x14ac:dyDescent="0.2"/>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47"/>
  <sheetViews>
    <sheetView zoomScaleNormal="100" workbookViewId="0">
      <selection activeCell="D1" sqref="D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910" t="s">
        <v>447</v>
      </c>
      <c r="B1" s="910"/>
    </row>
    <row r="2" spans="1:2" ht="15" customHeight="1" thickBot="1" x14ac:dyDescent="0.25">
      <c r="B2" s="104" t="s">
        <v>448</v>
      </c>
    </row>
    <row r="3" spans="1:2" ht="15" customHeight="1" x14ac:dyDescent="0.2">
      <c r="A3" s="1" t="s">
        <v>29</v>
      </c>
      <c r="B3" s="747">
        <v>24</v>
      </c>
    </row>
    <row r="4" spans="1:2" ht="15" customHeight="1" x14ac:dyDescent="0.2">
      <c r="A4" s="1" t="s">
        <v>129</v>
      </c>
      <c r="B4" s="747">
        <v>10</v>
      </c>
    </row>
    <row r="5" spans="1:2" ht="15" customHeight="1" x14ac:dyDescent="0.2">
      <c r="A5" s="1" t="s">
        <v>522</v>
      </c>
      <c r="B5" s="747" t="s">
        <v>1026</v>
      </c>
    </row>
    <row r="6" spans="1:2" ht="15" customHeight="1" x14ac:dyDescent="0.2">
      <c r="A6" s="1" t="s">
        <v>546</v>
      </c>
      <c r="B6" s="747" t="s">
        <v>1077</v>
      </c>
    </row>
    <row r="7" spans="1:2" ht="15" customHeight="1" x14ac:dyDescent="0.2">
      <c r="A7" s="1" t="s">
        <v>39</v>
      </c>
      <c r="B7" s="747" t="s">
        <v>1078</v>
      </c>
    </row>
    <row r="8" spans="1:2" ht="15" customHeight="1" x14ac:dyDescent="0.2">
      <c r="A8" s="1" t="s">
        <v>496</v>
      </c>
      <c r="B8" s="747">
        <v>15</v>
      </c>
    </row>
    <row r="9" spans="1:2" ht="15" customHeight="1" x14ac:dyDescent="0.2">
      <c r="A9" s="1" t="s">
        <v>6</v>
      </c>
      <c r="B9" s="747">
        <v>39</v>
      </c>
    </row>
    <row r="10" spans="1:2" ht="15" customHeight="1" x14ac:dyDescent="0.2">
      <c r="A10" s="1" t="s">
        <v>497</v>
      </c>
      <c r="B10" s="747">
        <v>19</v>
      </c>
    </row>
    <row r="11" spans="1:2" ht="15" customHeight="1" x14ac:dyDescent="0.2">
      <c r="A11" s="1" t="s">
        <v>498</v>
      </c>
      <c r="B11" s="747">
        <v>20</v>
      </c>
    </row>
    <row r="12" spans="1:2" ht="15" customHeight="1" x14ac:dyDescent="0.2">
      <c r="A12" s="1" t="s">
        <v>499</v>
      </c>
      <c r="B12" s="747">
        <v>31</v>
      </c>
    </row>
    <row r="13" spans="1:2" ht="15" customHeight="1" x14ac:dyDescent="0.2">
      <c r="A13" s="1" t="s">
        <v>500</v>
      </c>
      <c r="B13" s="747">
        <v>32</v>
      </c>
    </row>
    <row r="14" spans="1:2" ht="15" customHeight="1" x14ac:dyDescent="0.2">
      <c r="A14" s="36" t="s">
        <v>307</v>
      </c>
      <c r="B14" s="747">
        <v>9</v>
      </c>
    </row>
    <row r="15" spans="1:2" ht="15" customHeight="1" x14ac:dyDescent="0.2">
      <c r="A15" s="36" t="s">
        <v>387</v>
      </c>
      <c r="B15" s="747">
        <v>38</v>
      </c>
    </row>
    <row r="16" spans="1:2" ht="15" customHeight="1" x14ac:dyDescent="0.2">
      <c r="A16" s="1" t="s">
        <v>523</v>
      </c>
      <c r="B16" s="747">
        <v>27</v>
      </c>
    </row>
    <row r="17" spans="1:2" ht="15" customHeight="1" x14ac:dyDescent="0.2">
      <c r="A17" s="1" t="s">
        <v>501</v>
      </c>
      <c r="B17" s="747">
        <v>11</v>
      </c>
    </row>
    <row r="18" spans="1:2" ht="15" customHeight="1" x14ac:dyDescent="0.2">
      <c r="A18" s="1" t="s">
        <v>502</v>
      </c>
      <c r="B18" s="747">
        <v>32</v>
      </c>
    </row>
    <row r="19" spans="1:2" ht="15" customHeight="1" x14ac:dyDescent="0.2">
      <c r="A19" s="1" t="s">
        <v>524</v>
      </c>
      <c r="B19" s="747">
        <v>22</v>
      </c>
    </row>
    <row r="20" spans="1:2" ht="15" customHeight="1" x14ac:dyDescent="0.2">
      <c r="A20" s="1" t="s">
        <v>503</v>
      </c>
      <c r="B20" s="747">
        <v>31</v>
      </c>
    </row>
    <row r="21" spans="1:2" ht="15" customHeight="1" x14ac:dyDescent="0.2">
      <c r="A21" s="1" t="s">
        <v>504</v>
      </c>
      <c r="B21" s="747">
        <v>35</v>
      </c>
    </row>
    <row r="22" spans="1:2" ht="15" customHeight="1" x14ac:dyDescent="0.2">
      <c r="A22" s="1" t="s">
        <v>505</v>
      </c>
      <c r="B22" s="747">
        <v>14</v>
      </c>
    </row>
    <row r="23" spans="1:2" ht="15" customHeight="1" x14ac:dyDescent="0.2">
      <c r="A23" s="1" t="s">
        <v>506</v>
      </c>
      <c r="B23" s="103">
        <v>5</v>
      </c>
    </row>
    <row r="24" spans="1:2" ht="15" customHeight="1" x14ac:dyDescent="0.2">
      <c r="A24" s="1" t="s">
        <v>203</v>
      </c>
      <c r="B24" s="747">
        <v>29</v>
      </c>
    </row>
    <row r="25" spans="1:2" ht="15" customHeight="1" x14ac:dyDescent="0.2">
      <c r="A25" s="1" t="s">
        <v>507</v>
      </c>
      <c r="B25" s="747">
        <v>28</v>
      </c>
    </row>
    <row r="26" spans="1:2" ht="15" customHeight="1" x14ac:dyDescent="0.2">
      <c r="A26" s="1" t="s">
        <v>508</v>
      </c>
      <c r="B26" s="103">
        <v>5</v>
      </c>
    </row>
    <row r="27" spans="1:2" ht="15" customHeight="1" x14ac:dyDescent="0.2">
      <c r="A27" s="1" t="s">
        <v>1079</v>
      </c>
      <c r="B27" s="747">
        <v>19</v>
      </c>
    </row>
    <row r="28" spans="1:2" ht="15" customHeight="1" x14ac:dyDescent="0.2">
      <c r="A28" s="1" t="s">
        <v>509</v>
      </c>
      <c r="B28" s="747">
        <v>31</v>
      </c>
    </row>
    <row r="29" spans="1:2" ht="15" customHeight="1" x14ac:dyDescent="0.2">
      <c r="A29" s="1" t="s">
        <v>510</v>
      </c>
      <c r="B29" s="747">
        <v>21</v>
      </c>
    </row>
    <row r="30" spans="1:2" ht="15" customHeight="1" x14ac:dyDescent="0.2">
      <c r="A30" s="1" t="s">
        <v>1080</v>
      </c>
      <c r="B30" s="747">
        <v>22</v>
      </c>
    </row>
    <row r="31" spans="1:2" ht="15" customHeight="1" x14ac:dyDescent="0.2">
      <c r="A31" s="1" t="s">
        <v>511</v>
      </c>
      <c r="B31" s="747">
        <v>30</v>
      </c>
    </row>
    <row r="32" spans="1:2" ht="15" customHeight="1" x14ac:dyDescent="0.2">
      <c r="A32" s="1" t="s">
        <v>611</v>
      </c>
      <c r="B32" s="747">
        <v>22</v>
      </c>
    </row>
    <row r="33" spans="1:2" ht="15" customHeight="1" x14ac:dyDescent="0.2">
      <c r="A33" s="1" t="s">
        <v>512</v>
      </c>
      <c r="B33" s="747">
        <v>33</v>
      </c>
    </row>
    <row r="34" spans="1:2" ht="15" customHeight="1" x14ac:dyDescent="0.2">
      <c r="A34" s="1" t="s">
        <v>1081</v>
      </c>
      <c r="B34" s="747">
        <v>18</v>
      </c>
    </row>
    <row r="35" spans="1:2" ht="15" customHeight="1" x14ac:dyDescent="0.2">
      <c r="A35" s="1" t="s">
        <v>608</v>
      </c>
      <c r="B35" s="747">
        <v>21</v>
      </c>
    </row>
    <row r="36" spans="1:2" ht="15" customHeight="1" x14ac:dyDescent="0.2">
      <c r="A36" s="37" t="s">
        <v>724</v>
      </c>
      <c r="B36" s="747">
        <v>37</v>
      </c>
    </row>
    <row r="37" spans="1:2" ht="15" customHeight="1" x14ac:dyDescent="0.2">
      <c r="A37" s="1" t="s">
        <v>513</v>
      </c>
      <c r="B37" s="747">
        <v>35</v>
      </c>
    </row>
    <row r="38" spans="1:2" ht="15" customHeight="1" x14ac:dyDescent="0.2">
      <c r="A38" s="1" t="s">
        <v>514</v>
      </c>
      <c r="B38" s="747">
        <v>33</v>
      </c>
    </row>
    <row r="39" spans="1:2" ht="15" customHeight="1" x14ac:dyDescent="0.2">
      <c r="A39" s="1" t="s">
        <v>515</v>
      </c>
      <c r="B39" s="747">
        <v>36</v>
      </c>
    </row>
    <row r="40" spans="1:2" ht="15" customHeight="1" x14ac:dyDescent="0.2">
      <c r="A40" s="1" t="s">
        <v>516</v>
      </c>
      <c r="B40" s="747">
        <v>20</v>
      </c>
    </row>
    <row r="41" spans="1:2" ht="15" customHeight="1" x14ac:dyDescent="0.2">
      <c r="A41" s="1" t="s">
        <v>517</v>
      </c>
      <c r="B41" s="747">
        <v>33</v>
      </c>
    </row>
    <row r="42" spans="1:2" ht="15" customHeight="1" x14ac:dyDescent="0.2">
      <c r="A42" s="1" t="s">
        <v>518</v>
      </c>
      <c r="B42" s="747">
        <v>30</v>
      </c>
    </row>
    <row r="43" spans="1:2" ht="15" customHeight="1" x14ac:dyDescent="0.2">
      <c r="A43" s="1" t="s">
        <v>519</v>
      </c>
      <c r="B43" s="747">
        <v>34</v>
      </c>
    </row>
    <row r="44" spans="1:2" ht="15" customHeight="1" x14ac:dyDescent="0.2">
      <c r="A44" s="1" t="s">
        <v>520</v>
      </c>
      <c r="B44" s="102" t="s">
        <v>1082</v>
      </c>
    </row>
    <row r="45" spans="1:2" ht="15" customHeight="1" x14ac:dyDescent="0.2">
      <c r="A45" s="1" t="s">
        <v>521</v>
      </c>
      <c r="B45" s="747">
        <v>35</v>
      </c>
    </row>
    <row r="46" spans="1:2" ht="15" customHeight="1" x14ac:dyDescent="0.2">
      <c r="A46" s="1" t="s">
        <v>599</v>
      </c>
      <c r="B46" s="102" t="s">
        <v>1082</v>
      </c>
    </row>
    <row r="47" spans="1:2" ht="15" customHeight="1" x14ac:dyDescent="0.2">
      <c r="A47" s="1" t="s">
        <v>600</v>
      </c>
      <c r="B47" s="747">
        <v>14</v>
      </c>
    </row>
  </sheetData>
  <sheetProtection sheet="1" objects="1" scenarios="1"/>
  <mergeCells count="1">
    <mergeCell ref="A1:B1"/>
  </mergeCells>
  <phoneticPr fontId="0" type="noConversion"/>
  <printOptions horizontalCentered="1"/>
  <pageMargins left="0.5" right="0.5" top="1" bottom="0.75" header="0.5" footer="0.5"/>
  <pageSetup scale="95"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63"/>
  <sheetViews>
    <sheetView zoomScaleNormal="100" workbookViewId="0">
      <selection activeCell="P1" sqref="P1"/>
    </sheetView>
  </sheetViews>
  <sheetFormatPr defaultRowHeight="12.75" x14ac:dyDescent="0.2"/>
  <cols>
    <col min="1" max="1" width="2.7109375" style="110" customWidth="1"/>
    <col min="2" max="2" width="3.7109375" style="237" customWidth="1"/>
    <col min="3" max="3" width="8.5703125" style="110" customWidth="1"/>
    <col min="4" max="4" width="3.7109375" style="110" customWidth="1"/>
    <col min="5" max="5" width="1.85546875" style="110" customWidth="1"/>
    <col min="6" max="7" width="9.140625" style="110"/>
    <col min="8" max="8" width="11" style="110" customWidth="1"/>
    <col min="9" max="9" width="12.5703125" style="110" customWidth="1"/>
    <col min="10" max="10" width="9.140625" style="110"/>
    <col min="11" max="11" width="10" style="110" bestFit="1" customWidth="1"/>
    <col min="12" max="12" width="7" style="110" customWidth="1"/>
    <col min="13" max="13" width="14.140625" style="110" customWidth="1"/>
    <col min="14" max="14" width="2.7109375" style="110" customWidth="1"/>
    <col min="15" max="16384" width="9.140625" style="110"/>
  </cols>
  <sheetData>
    <row r="1" spans="1:14" ht="13.5" thickTop="1" x14ac:dyDescent="0.2">
      <c r="A1" s="142"/>
      <c r="B1" s="233"/>
      <c r="C1" s="143"/>
      <c r="D1" s="143"/>
      <c r="E1" s="143"/>
      <c r="F1" s="143"/>
      <c r="G1" s="143"/>
      <c r="H1" s="143"/>
      <c r="I1" s="143"/>
      <c r="J1" s="143"/>
      <c r="K1" s="143"/>
      <c r="L1" s="143"/>
      <c r="M1" s="143"/>
      <c r="N1" s="149"/>
    </row>
    <row r="2" spans="1:14" ht="15.75" x14ac:dyDescent="0.25">
      <c r="A2" s="14"/>
      <c r="B2" s="920" t="s">
        <v>495</v>
      </c>
      <c r="C2" s="920"/>
      <c r="D2" s="920"/>
      <c r="E2" s="920"/>
      <c r="F2" s="920"/>
      <c r="G2" s="920"/>
      <c r="H2" s="920"/>
      <c r="I2" s="920"/>
      <c r="J2" s="920"/>
      <c r="K2" s="920"/>
      <c r="L2" s="920"/>
      <c r="M2" s="920"/>
      <c r="N2" s="113"/>
    </row>
    <row r="3" spans="1:14" ht="15.75" x14ac:dyDescent="0.25">
      <c r="A3" s="14"/>
      <c r="B3" s="38"/>
      <c r="C3" s="8"/>
      <c r="D3" s="8"/>
      <c r="E3" s="8"/>
      <c r="F3" s="8"/>
      <c r="G3" s="8"/>
      <c r="H3" s="8"/>
      <c r="I3" s="8"/>
      <c r="J3" s="8"/>
      <c r="K3" s="8"/>
      <c r="L3" s="8"/>
      <c r="M3" s="163"/>
      <c r="N3" s="113"/>
    </row>
    <row r="4" spans="1:14" x14ac:dyDescent="0.2">
      <c r="A4" s="111"/>
      <c r="B4" s="234" t="s">
        <v>474</v>
      </c>
      <c r="C4" s="112" t="s">
        <v>525</v>
      </c>
      <c r="D4" s="112"/>
      <c r="E4" s="112"/>
      <c r="F4" s="112"/>
      <c r="G4" s="112"/>
      <c r="H4" s="112"/>
      <c r="I4" s="916"/>
      <c r="J4" s="916"/>
      <c r="K4" s="916"/>
      <c r="L4" s="916"/>
      <c r="M4" s="916"/>
      <c r="N4" s="113"/>
    </row>
    <row r="5" spans="1:14" x14ac:dyDescent="0.2">
      <c r="A5" s="111"/>
      <c r="B5" s="234"/>
      <c r="C5" s="915"/>
      <c r="D5" s="915"/>
      <c r="E5" s="915"/>
      <c r="F5" s="915"/>
      <c r="G5" s="915"/>
      <c r="H5" s="915"/>
      <c r="I5" s="915"/>
      <c r="J5" s="915"/>
      <c r="K5" s="915"/>
      <c r="L5" s="915"/>
      <c r="M5" s="915"/>
      <c r="N5" s="113"/>
    </row>
    <row r="6" spans="1:14" x14ac:dyDescent="0.2">
      <c r="A6" s="111"/>
      <c r="B6" s="234" t="s">
        <v>477</v>
      </c>
      <c r="C6" s="112" t="s">
        <v>526</v>
      </c>
      <c r="D6" s="112"/>
      <c r="E6" s="112"/>
      <c r="F6" s="112"/>
      <c r="G6" s="224"/>
      <c r="H6" s="224"/>
      <c r="I6" s="224"/>
      <c r="J6" s="224"/>
      <c r="K6" s="224"/>
      <c r="L6" s="224"/>
      <c r="M6" s="224"/>
      <c r="N6" s="113"/>
    </row>
    <row r="7" spans="1:14" x14ac:dyDescent="0.2">
      <c r="A7" s="111"/>
      <c r="B7" s="234"/>
      <c r="C7" s="916"/>
      <c r="D7" s="916"/>
      <c r="E7" s="916"/>
      <c r="F7" s="916"/>
      <c r="G7" s="916"/>
      <c r="H7" s="916"/>
      <c r="I7" s="916"/>
      <c r="J7" s="916"/>
      <c r="K7" s="916"/>
      <c r="L7" s="916"/>
      <c r="M7" s="916"/>
      <c r="N7" s="113"/>
    </row>
    <row r="8" spans="1:14" x14ac:dyDescent="0.2">
      <c r="A8" s="111"/>
      <c r="B8" s="234"/>
      <c r="C8" s="228"/>
      <c r="D8" s="228"/>
      <c r="E8" s="228"/>
      <c r="F8" s="228"/>
      <c r="G8" s="228"/>
      <c r="H8" s="228"/>
      <c r="I8" s="228"/>
      <c r="J8" s="228"/>
      <c r="K8" s="206"/>
      <c r="L8" s="114"/>
      <c r="M8" s="114"/>
      <c r="N8" s="113"/>
    </row>
    <row r="9" spans="1:14" x14ac:dyDescent="0.2">
      <c r="A9" s="111"/>
      <c r="B9" s="234" t="s">
        <v>480</v>
      </c>
      <c r="C9" s="112" t="s">
        <v>527</v>
      </c>
      <c r="D9" s="112"/>
      <c r="E9" s="112"/>
      <c r="F9" s="112"/>
      <c r="G9" s="112"/>
      <c r="H9" s="112"/>
      <c r="I9" s="112"/>
      <c r="J9" s="112"/>
      <c r="K9" s="112"/>
      <c r="L9" s="915"/>
      <c r="M9" s="915"/>
      <c r="N9" s="113"/>
    </row>
    <row r="10" spans="1:14" x14ac:dyDescent="0.2">
      <c r="A10" s="111"/>
      <c r="B10" s="234"/>
      <c r="C10" s="916"/>
      <c r="D10" s="916"/>
      <c r="E10" s="916"/>
      <c r="F10" s="916"/>
      <c r="G10" s="916"/>
      <c r="H10" s="916"/>
      <c r="I10" s="916"/>
      <c r="J10" s="916"/>
      <c r="K10" s="206" t="s">
        <v>528</v>
      </c>
      <c r="L10" s="919"/>
      <c r="M10" s="919"/>
      <c r="N10" s="113"/>
    </row>
    <row r="11" spans="1:14" x14ac:dyDescent="0.2">
      <c r="A11" s="111"/>
      <c r="B11" s="234"/>
      <c r="C11" s="228"/>
      <c r="D11" s="228"/>
      <c r="E11" s="228"/>
      <c r="F11" s="228"/>
      <c r="G11" s="228"/>
      <c r="H11" s="228"/>
      <c r="I11" s="228"/>
      <c r="J11" s="228"/>
      <c r="K11" s="112"/>
      <c r="L11" s="114"/>
      <c r="M11" s="114"/>
      <c r="N11" s="113"/>
    </row>
    <row r="12" spans="1:14" x14ac:dyDescent="0.2">
      <c r="A12" s="111"/>
      <c r="B12" s="234" t="s">
        <v>481</v>
      </c>
      <c r="C12" s="112" t="s">
        <v>529</v>
      </c>
      <c r="D12" s="112"/>
      <c r="E12" s="112"/>
      <c r="F12" s="112"/>
      <c r="G12" s="112"/>
      <c r="H12" s="112"/>
      <c r="I12" s="224"/>
      <c r="J12" s="224"/>
      <c r="K12" s="224"/>
      <c r="L12" s="224"/>
      <c r="M12" s="224"/>
      <c r="N12" s="113"/>
    </row>
    <row r="13" spans="1:14" x14ac:dyDescent="0.2">
      <c r="A13" s="111"/>
      <c r="B13" s="234"/>
      <c r="C13" s="916"/>
      <c r="D13" s="916"/>
      <c r="E13" s="916"/>
      <c r="F13" s="916"/>
      <c r="G13" s="916"/>
      <c r="H13" s="916"/>
      <c r="I13" s="916"/>
      <c r="J13" s="916"/>
      <c r="K13" s="916"/>
      <c r="L13" s="916"/>
      <c r="M13" s="916"/>
      <c r="N13" s="113"/>
    </row>
    <row r="14" spans="1:14" x14ac:dyDescent="0.2">
      <c r="A14" s="111"/>
      <c r="B14" s="234"/>
      <c r="C14" s="915"/>
      <c r="D14" s="915"/>
      <c r="E14" s="915"/>
      <c r="F14" s="915"/>
      <c r="G14" s="915"/>
      <c r="H14" s="915"/>
      <c r="I14" s="915"/>
      <c r="J14" s="915"/>
      <c r="K14" s="915"/>
      <c r="L14" s="915"/>
      <c r="M14" s="915"/>
      <c r="N14" s="113"/>
    </row>
    <row r="15" spans="1:14" x14ac:dyDescent="0.2">
      <c r="A15" s="111"/>
      <c r="B15" s="234" t="s">
        <v>482</v>
      </c>
      <c r="C15" s="112" t="s">
        <v>118</v>
      </c>
      <c r="D15" s="112"/>
      <c r="E15" s="112"/>
      <c r="F15" s="112"/>
      <c r="G15" s="112"/>
      <c r="H15" s="112"/>
      <c r="I15" s="916"/>
      <c r="J15" s="916"/>
      <c r="K15" s="916"/>
      <c r="L15" s="916"/>
      <c r="M15" s="916"/>
      <c r="N15" s="113"/>
    </row>
    <row r="16" spans="1:14" x14ac:dyDescent="0.2">
      <c r="A16" s="111"/>
      <c r="B16" s="234"/>
      <c r="C16" s="915"/>
      <c r="D16" s="915"/>
      <c r="E16" s="915"/>
      <c r="F16" s="915"/>
      <c r="G16" s="915"/>
      <c r="H16" s="915"/>
      <c r="I16" s="915"/>
      <c r="J16" s="915"/>
      <c r="K16" s="915"/>
      <c r="L16" s="915"/>
      <c r="M16" s="915"/>
      <c r="N16" s="113"/>
    </row>
    <row r="17" spans="1:14" x14ac:dyDescent="0.2">
      <c r="A17" s="111"/>
      <c r="B17" s="234" t="s">
        <v>484</v>
      </c>
      <c r="C17" s="112" t="s">
        <v>119</v>
      </c>
      <c r="D17" s="112"/>
      <c r="E17" s="112"/>
      <c r="F17" s="112"/>
      <c r="G17" s="112"/>
      <c r="H17" s="112"/>
      <c r="I17" s="112"/>
      <c r="J17" s="112"/>
      <c r="K17" s="112"/>
      <c r="L17" s="112"/>
      <c r="M17" s="112"/>
      <c r="N17" s="113"/>
    </row>
    <row r="18" spans="1:14" x14ac:dyDescent="0.2">
      <c r="A18" s="111"/>
      <c r="B18" s="234"/>
      <c r="C18" s="112"/>
      <c r="D18" s="112"/>
      <c r="E18" s="112"/>
      <c r="F18" s="112"/>
      <c r="G18" s="112"/>
      <c r="H18" s="112"/>
      <c r="I18" s="112"/>
      <c r="J18" s="112"/>
      <c r="K18" s="112"/>
      <c r="L18" s="112"/>
      <c r="M18" s="112"/>
      <c r="N18" s="113"/>
    </row>
    <row r="19" spans="1:14" x14ac:dyDescent="0.2">
      <c r="A19" s="111"/>
      <c r="B19" s="234"/>
      <c r="C19" s="112" t="s">
        <v>530</v>
      </c>
      <c r="D19" s="916"/>
      <c r="E19" s="916"/>
      <c r="F19" s="916"/>
      <c r="G19" s="916"/>
      <c r="H19" s="916"/>
      <c r="I19" s="916"/>
      <c r="J19" s="916"/>
      <c r="K19" s="112" t="s">
        <v>528</v>
      </c>
      <c r="L19" s="919"/>
      <c r="M19" s="919"/>
      <c r="N19" s="113"/>
    </row>
    <row r="20" spans="1:14" x14ac:dyDescent="0.2">
      <c r="A20" s="111"/>
      <c r="B20" s="234"/>
      <c r="C20" s="112" t="s">
        <v>531</v>
      </c>
      <c r="D20" s="916"/>
      <c r="E20" s="916"/>
      <c r="F20" s="916"/>
      <c r="G20" s="916"/>
      <c r="H20" s="916"/>
      <c r="I20" s="916"/>
      <c r="J20" s="916"/>
      <c r="K20" s="916"/>
      <c r="L20" s="917"/>
      <c r="M20" s="917"/>
      <c r="N20" s="113"/>
    </row>
    <row r="21" spans="1:14" x14ac:dyDescent="0.2">
      <c r="A21" s="111"/>
      <c r="B21" s="234"/>
      <c r="C21" s="235"/>
      <c r="D21" s="228"/>
      <c r="E21" s="228"/>
      <c r="F21" s="228"/>
      <c r="G21" s="228"/>
      <c r="H21" s="228"/>
      <c r="I21" s="228"/>
      <c r="J21" s="228"/>
      <c r="K21" s="228"/>
      <c r="L21" s="228"/>
      <c r="M21" s="228"/>
      <c r="N21" s="113"/>
    </row>
    <row r="22" spans="1:14" ht="13.5" thickBot="1" x14ac:dyDescent="0.25">
      <c r="A22" s="111"/>
      <c r="B22" s="234" t="s">
        <v>485</v>
      </c>
      <c r="C22" s="112" t="s">
        <v>532</v>
      </c>
      <c r="D22" s="112"/>
      <c r="E22" s="112"/>
      <c r="F22" s="112"/>
      <c r="G22" s="112"/>
      <c r="H22" s="112"/>
      <c r="I22" s="112"/>
      <c r="J22" s="112"/>
      <c r="K22" s="112"/>
      <c r="L22" s="112"/>
      <c r="M22" s="112"/>
      <c r="N22" s="113"/>
    </row>
    <row r="23" spans="1:14" ht="13.5" thickBot="1" x14ac:dyDescent="0.25">
      <c r="A23" s="111"/>
      <c r="B23" s="234"/>
      <c r="C23" s="112"/>
      <c r="D23" s="876"/>
      <c r="E23" s="112"/>
      <c r="F23" s="112" t="s">
        <v>217</v>
      </c>
      <c r="G23" s="112"/>
      <c r="H23" s="112"/>
      <c r="I23" s="916"/>
      <c r="J23" s="916"/>
      <c r="K23" s="916"/>
      <c r="L23" s="916"/>
      <c r="M23" s="916"/>
      <c r="N23" s="113" t="s">
        <v>533</v>
      </c>
    </row>
    <row r="24" spans="1:14" ht="13.5" thickBot="1" x14ac:dyDescent="0.25">
      <c r="A24" s="111"/>
      <c r="B24" s="234"/>
      <c r="C24" s="112"/>
      <c r="D24" s="876"/>
      <c r="E24" s="112"/>
      <c r="F24" s="112" t="s">
        <v>218</v>
      </c>
      <c r="G24" s="112"/>
      <c r="H24" s="112"/>
      <c r="I24" s="916"/>
      <c r="J24" s="916"/>
      <c r="K24" s="916"/>
      <c r="L24" s="916"/>
      <c r="M24" s="916"/>
      <c r="N24" s="113" t="s">
        <v>533</v>
      </c>
    </row>
    <row r="25" spans="1:14" ht="13.5" thickBot="1" x14ac:dyDescent="0.25">
      <c r="A25" s="111"/>
      <c r="B25" s="234"/>
      <c r="C25" s="112"/>
      <c r="D25" s="876"/>
      <c r="E25" s="112"/>
      <c r="F25" s="112" t="s">
        <v>218</v>
      </c>
      <c r="G25" s="112"/>
      <c r="H25" s="112"/>
      <c r="I25" s="916"/>
      <c r="J25" s="916"/>
      <c r="K25" s="916"/>
      <c r="L25" s="916"/>
      <c r="M25" s="916"/>
      <c r="N25" s="113" t="s">
        <v>533</v>
      </c>
    </row>
    <row r="26" spans="1:14" ht="13.5" thickBot="1" x14ac:dyDescent="0.25">
      <c r="A26" s="111"/>
      <c r="B26" s="234"/>
      <c r="C26" s="112"/>
      <c r="D26" s="876"/>
      <c r="E26" s="112"/>
      <c r="F26" s="112" t="s">
        <v>218</v>
      </c>
      <c r="G26" s="112"/>
      <c r="H26" s="112"/>
      <c r="I26" s="916"/>
      <c r="J26" s="916"/>
      <c r="K26" s="916"/>
      <c r="L26" s="916"/>
      <c r="M26" s="916"/>
      <c r="N26" s="113" t="s">
        <v>533</v>
      </c>
    </row>
    <row r="27" spans="1:14" ht="13.5" thickBot="1" x14ac:dyDescent="0.25">
      <c r="A27" s="111"/>
      <c r="B27" s="234"/>
      <c r="C27" s="112"/>
      <c r="D27" s="876"/>
      <c r="E27" s="112"/>
      <c r="F27" s="112" t="s">
        <v>219</v>
      </c>
      <c r="G27" s="112"/>
      <c r="H27" s="112"/>
      <c r="I27" s="916"/>
      <c r="J27" s="916"/>
      <c r="K27" s="916"/>
      <c r="L27" s="916"/>
      <c r="M27" s="916"/>
      <c r="N27" s="113" t="s">
        <v>533</v>
      </c>
    </row>
    <row r="28" spans="1:14" x14ac:dyDescent="0.2">
      <c r="A28" s="111"/>
      <c r="B28" s="234"/>
      <c r="C28" s="112"/>
      <c r="D28" s="112" t="s">
        <v>221</v>
      </c>
      <c r="E28" s="112"/>
      <c r="F28" s="112"/>
      <c r="G28" s="112"/>
      <c r="H28" s="112"/>
      <c r="I28" s="917"/>
      <c r="J28" s="917"/>
      <c r="K28" s="917"/>
      <c r="L28" s="206" t="s">
        <v>538</v>
      </c>
      <c r="M28" s="875"/>
      <c r="N28" s="113" t="s">
        <v>533</v>
      </c>
    </row>
    <row r="29" spans="1:14" x14ac:dyDescent="0.2">
      <c r="A29" s="111"/>
      <c r="B29" s="234"/>
      <c r="C29" s="112"/>
      <c r="D29" s="112"/>
      <c r="E29" s="112"/>
      <c r="F29" s="112"/>
      <c r="G29" s="112"/>
      <c r="H29" s="112"/>
      <c r="I29" s="112"/>
      <c r="J29" s="112"/>
      <c r="K29" s="112"/>
      <c r="L29" s="112"/>
      <c r="M29" s="112"/>
      <c r="N29" s="113"/>
    </row>
    <row r="30" spans="1:14" x14ac:dyDescent="0.2">
      <c r="A30" s="111"/>
      <c r="B30" s="234"/>
      <c r="C30" s="112" t="s">
        <v>534</v>
      </c>
      <c r="D30" s="112"/>
      <c r="E30" s="112"/>
      <c r="F30" s="112"/>
      <c r="G30" s="112"/>
      <c r="H30" s="112"/>
      <c r="I30" s="112"/>
      <c r="J30" s="112"/>
      <c r="K30" s="112"/>
      <c r="L30" s="112"/>
      <c r="M30" s="112"/>
      <c r="N30" s="113"/>
    </row>
    <row r="31" spans="1:14" x14ac:dyDescent="0.2">
      <c r="A31" s="111"/>
      <c r="B31" s="234"/>
      <c r="C31" s="114" t="s">
        <v>530</v>
      </c>
      <c r="D31" s="916"/>
      <c r="E31" s="916"/>
      <c r="F31" s="916"/>
      <c r="G31" s="916"/>
      <c r="H31" s="916"/>
      <c r="I31" s="916"/>
      <c r="J31" s="206" t="s">
        <v>220</v>
      </c>
      <c r="K31" s="916"/>
      <c r="L31" s="916"/>
      <c r="M31" s="916"/>
      <c r="N31" s="113"/>
    </row>
    <row r="32" spans="1:14" x14ac:dyDescent="0.2">
      <c r="A32" s="111"/>
      <c r="B32" s="234"/>
      <c r="C32" s="114" t="s">
        <v>530</v>
      </c>
      <c r="D32" s="916"/>
      <c r="E32" s="916"/>
      <c r="F32" s="916"/>
      <c r="G32" s="916"/>
      <c r="H32" s="916"/>
      <c r="I32" s="916"/>
      <c r="J32" s="206" t="s">
        <v>220</v>
      </c>
      <c r="K32" s="916"/>
      <c r="L32" s="916"/>
      <c r="M32" s="916"/>
      <c r="N32" s="113"/>
    </row>
    <row r="33" spans="1:14" x14ac:dyDescent="0.2">
      <c r="A33" s="111"/>
      <c r="B33" s="234"/>
      <c r="C33" s="114" t="s">
        <v>530</v>
      </c>
      <c r="D33" s="916"/>
      <c r="E33" s="916"/>
      <c r="F33" s="916"/>
      <c r="G33" s="916"/>
      <c r="H33" s="916"/>
      <c r="I33" s="916"/>
      <c r="J33" s="206" t="s">
        <v>220</v>
      </c>
      <c r="K33" s="916"/>
      <c r="L33" s="916"/>
      <c r="M33" s="916"/>
      <c r="N33" s="113"/>
    </row>
    <row r="34" spans="1:14" x14ac:dyDescent="0.2">
      <c r="A34" s="111"/>
      <c r="B34" s="234"/>
      <c r="C34" s="114" t="s">
        <v>530</v>
      </c>
      <c r="D34" s="916"/>
      <c r="E34" s="916"/>
      <c r="F34" s="916"/>
      <c r="G34" s="916"/>
      <c r="H34" s="916"/>
      <c r="I34" s="916"/>
      <c r="J34" s="206" t="s">
        <v>220</v>
      </c>
      <c r="K34" s="917"/>
      <c r="L34" s="917"/>
      <c r="M34" s="917"/>
      <c r="N34" s="113"/>
    </row>
    <row r="35" spans="1:14" x14ac:dyDescent="0.2">
      <c r="A35" s="111"/>
      <c r="B35" s="234"/>
      <c r="H35" s="112"/>
      <c r="L35" s="112"/>
      <c r="M35" s="112"/>
      <c r="N35" s="113"/>
    </row>
    <row r="36" spans="1:14" x14ac:dyDescent="0.2">
      <c r="A36" s="111"/>
      <c r="B36" s="234" t="s">
        <v>488</v>
      </c>
      <c r="C36" s="112" t="s">
        <v>535</v>
      </c>
      <c r="D36" s="112"/>
      <c r="E36" s="112"/>
      <c r="F36" s="112"/>
      <c r="G36" s="112"/>
      <c r="H36" s="916"/>
      <c r="I36" s="916"/>
      <c r="J36" s="916"/>
      <c r="K36" s="916"/>
      <c r="L36" s="916"/>
      <c r="M36" s="916"/>
      <c r="N36" s="113"/>
    </row>
    <row r="37" spans="1:14" x14ac:dyDescent="0.2">
      <c r="A37" s="111"/>
      <c r="B37" s="234"/>
      <c r="C37" s="916"/>
      <c r="D37" s="916"/>
      <c r="E37" s="916"/>
      <c r="F37" s="916"/>
      <c r="G37" s="916"/>
      <c r="H37" s="917"/>
      <c r="I37" s="917"/>
      <c r="J37" s="917"/>
      <c r="K37" s="917"/>
      <c r="L37" s="917"/>
      <c r="M37" s="917"/>
      <c r="N37" s="113"/>
    </row>
    <row r="38" spans="1:14" x14ac:dyDescent="0.2">
      <c r="A38" s="111"/>
      <c r="B38" s="234"/>
      <c r="C38" s="918"/>
      <c r="D38" s="918"/>
      <c r="E38" s="918"/>
      <c r="F38" s="918"/>
      <c r="G38" s="918"/>
      <c r="H38" s="918"/>
      <c r="I38" s="918"/>
      <c r="J38" s="918"/>
      <c r="K38" s="918"/>
      <c r="L38" s="918"/>
      <c r="M38" s="918"/>
      <c r="N38" s="113"/>
    </row>
    <row r="39" spans="1:14" x14ac:dyDescent="0.2">
      <c r="A39" s="111"/>
      <c r="B39" s="234" t="s">
        <v>491</v>
      </c>
      <c r="C39" s="112" t="s">
        <v>536</v>
      </c>
      <c r="D39" s="112"/>
      <c r="E39" s="112"/>
      <c r="F39" s="112"/>
      <c r="G39" s="112"/>
      <c r="H39" s="112"/>
      <c r="I39" s="112"/>
      <c r="J39" s="112"/>
      <c r="K39" s="112"/>
      <c r="L39" s="112"/>
      <c r="M39" s="112"/>
      <c r="N39" s="113"/>
    </row>
    <row r="40" spans="1:14" x14ac:dyDescent="0.2">
      <c r="A40" s="111"/>
      <c r="B40" s="234"/>
      <c r="C40" s="112" t="s">
        <v>537</v>
      </c>
      <c r="D40" s="112"/>
      <c r="E40" s="112"/>
      <c r="F40" s="112"/>
      <c r="G40" s="112"/>
      <c r="H40" s="112"/>
      <c r="I40" s="112"/>
      <c r="J40" s="112"/>
      <c r="K40" s="112"/>
      <c r="L40" s="112"/>
      <c r="M40" s="112"/>
      <c r="N40" s="113"/>
    </row>
    <row r="41" spans="1:14" x14ac:dyDescent="0.2">
      <c r="A41" s="111"/>
      <c r="B41" s="234"/>
      <c r="C41" s="114" t="s">
        <v>530</v>
      </c>
      <c r="D41" s="916"/>
      <c r="E41" s="916"/>
      <c r="F41" s="916"/>
      <c r="G41" s="916"/>
      <c r="H41" s="916"/>
      <c r="I41" s="916"/>
      <c r="J41" s="916"/>
      <c r="K41" s="206" t="s">
        <v>538</v>
      </c>
      <c r="L41" s="916"/>
      <c r="M41" s="916"/>
      <c r="N41" s="113"/>
    </row>
    <row r="42" spans="1:14" x14ac:dyDescent="0.2">
      <c r="A42" s="111"/>
      <c r="B42" s="234"/>
      <c r="C42" s="114" t="s">
        <v>530</v>
      </c>
      <c r="D42" s="916"/>
      <c r="E42" s="916"/>
      <c r="F42" s="916"/>
      <c r="G42" s="916"/>
      <c r="H42" s="916"/>
      <c r="I42" s="916"/>
      <c r="J42" s="916"/>
      <c r="K42" s="206" t="s">
        <v>538</v>
      </c>
      <c r="L42" s="916"/>
      <c r="M42" s="916"/>
      <c r="N42" s="113"/>
    </row>
    <row r="43" spans="1:14" x14ac:dyDescent="0.2">
      <c r="A43" s="111"/>
      <c r="B43" s="234"/>
      <c r="C43" s="114" t="s">
        <v>530</v>
      </c>
      <c r="D43" s="916"/>
      <c r="E43" s="916"/>
      <c r="F43" s="916"/>
      <c r="G43" s="916"/>
      <c r="H43" s="916"/>
      <c r="I43" s="916"/>
      <c r="J43" s="916"/>
      <c r="K43" s="206" t="s">
        <v>538</v>
      </c>
      <c r="L43" s="916"/>
      <c r="M43" s="916"/>
      <c r="N43" s="113"/>
    </row>
    <row r="44" spans="1:14" x14ac:dyDescent="0.2">
      <c r="A44" s="111"/>
      <c r="B44" s="234"/>
      <c r="C44" s="114" t="s">
        <v>530</v>
      </c>
      <c r="D44" s="916"/>
      <c r="E44" s="916"/>
      <c r="F44" s="916"/>
      <c r="G44" s="916"/>
      <c r="H44" s="916"/>
      <c r="I44" s="916"/>
      <c r="J44" s="916"/>
      <c r="K44" s="206" t="s">
        <v>538</v>
      </c>
      <c r="L44" s="916"/>
      <c r="M44" s="916"/>
      <c r="N44" s="113"/>
    </row>
    <row r="45" spans="1:14" x14ac:dyDescent="0.2">
      <c r="A45" s="111"/>
      <c r="B45" s="234"/>
      <c r="C45" s="114"/>
      <c r="D45" s="224"/>
      <c r="E45" s="224"/>
      <c r="F45" s="224"/>
      <c r="G45" s="224"/>
      <c r="H45" s="224"/>
      <c r="I45" s="224"/>
      <c r="J45" s="224"/>
      <c r="K45" s="206"/>
      <c r="L45" s="228"/>
      <c r="M45" s="228"/>
      <c r="N45" s="113"/>
    </row>
    <row r="46" spans="1:14" x14ac:dyDescent="0.2">
      <c r="A46" s="111"/>
      <c r="B46" s="234" t="s">
        <v>308</v>
      </c>
      <c r="C46" s="112" t="s">
        <v>539</v>
      </c>
      <c r="D46" s="112"/>
      <c r="E46" s="112"/>
      <c r="F46" s="112"/>
      <c r="G46" s="112"/>
      <c r="H46" s="112"/>
      <c r="I46" s="112"/>
      <c r="J46" s="112"/>
      <c r="K46" s="112"/>
      <c r="L46" s="112"/>
      <c r="M46" s="112"/>
      <c r="N46" s="113"/>
    </row>
    <row r="47" spans="1:14" x14ac:dyDescent="0.2">
      <c r="A47" s="111"/>
      <c r="B47" s="234"/>
      <c r="C47" s="916"/>
      <c r="D47" s="916"/>
      <c r="E47" s="916"/>
      <c r="F47" s="916"/>
      <c r="G47" s="916"/>
      <c r="H47" s="916"/>
      <c r="I47" s="916"/>
      <c r="J47" s="916"/>
      <c r="K47" s="916"/>
      <c r="L47" s="916"/>
      <c r="M47" s="916"/>
      <c r="N47" s="113"/>
    </row>
    <row r="48" spans="1:14" x14ac:dyDescent="0.2">
      <c r="A48" s="111"/>
      <c r="B48" s="234"/>
      <c r="C48" s="917"/>
      <c r="D48" s="917"/>
      <c r="E48" s="917"/>
      <c r="F48" s="917"/>
      <c r="G48" s="917"/>
      <c r="H48" s="917"/>
      <c r="I48" s="917"/>
      <c r="J48" s="917"/>
      <c r="K48" s="917"/>
      <c r="L48" s="917"/>
      <c r="M48" s="917"/>
      <c r="N48" s="113"/>
    </row>
    <row r="49" spans="1:14" x14ac:dyDescent="0.2">
      <c r="A49" s="111"/>
      <c r="B49" s="234"/>
      <c r="C49" s="918"/>
      <c r="D49" s="918"/>
      <c r="E49" s="918"/>
      <c r="F49" s="918"/>
      <c r="G49" s="918"/>
      <c r="H49" s="918"/>
      <c r="I49" s="918"/>
      <c r="J49" s="918"/>
      <c r="K49" s="918"/>
      <c r="L49" s="918"/>
      <c r="M49" s="918"/>
      <c r="N49" s="113"/>
    </row>
    <row r="50" spans="1:14" x14ac:dyDescent="0.2">
      <c r="A50" s="111"/>
      <c r="B50" s="234" t="s">
        <v>313</v>
      </c>
      <c r="C50" s="921" t="s">
        <v>336</v>
      </c>
      <c r="D50" s="921"/>
      <c r="E50" s="921"/>
      <c r="F50" s="921"/>
      <c r="G50" s="921"/>
      <c r="H50" s="921"/>
      <c r="I50" s="921"/>
      <c r="J50" s="921"/>
      <c r="K50" s="921"/>
      <c r="L50" s="921"/>
      <c r="M50" s="921"/>
      <c r="N50" s="113"/>
    </row>
    <row r="51" spans="1:14" x14ac:dyDescent="0.2">
      <c r="A51" s="111"/>
      <c r="B51" s="234"/>
      <c r="C51" s="916"/>
      <c r="D51" s="916"/>
      <c r="E51" s="916"/>
      <c r="F51" s="916"/>
      <c r="G51" s="916"/>
      <c r="H51" s="916"/>
      <c r="I51" s="916"/>
      <c r="J51" s="916"/>
      <c r="K51" s="916"/>
      <c r="L51" s="916"/>
      <c r="M51" s="916"/>
      <c r="N51" s="113"/>
    </row>
    <row r="52" spans="1:14" x14ac:dyDescent="0.2">
      <c r="A52" s="111"/>
      <c r="B52" s="234"/>
      <c r="C52" s="917"/>
      <c r="D52" s="917"/>
      <c r="E52" s="917"/>
      <c r="F52" s="917"/>
      <c r="G52" s="917"/>
      <c r="H52" s="917"/>
      <c r="I52" s="917"/>
      <c r="J52" s="917"/>
      <c r="K52" s="917"/>
      <c r="L52" s="917"/>
      <c r="M52" s="917"/>
      <c r="N52" s="113"/>
    </row>
    <row r="53" spans="1:14" x14ac:dyDescent="0.2">
      <c r="A53" s="111"/>
      <c r="B53" s="234"/>
      <c r="C53" s="918"/>
      <c r="D53" s="918"/>
      <c r="E53" s="918"/>
      <c r="F53" s="918"/>
      <c r="G53" s="918"/>
      <c r="H53" s="918"/>
      <c r="I53" s="918"/>
      <c r="J53" s="918"/>
      <c r="K53" s="918"/>
      <c r="L53" s="918"/>
      <c r="M53" s="918"/>
      <c r="N53" s="113"/>
    </row>
    <row r="54" spans="1:14" x14ac:dyDescent="0.2">
      <c r="A54" s="111"/>
      <c r="B54" s="234" t="s">
        <v>314</v>
      </c>
      <c r="C54" s="915" t="s">
        <v>646</v>
      </c>
      <c r="D54" s="915"/>
      <c r="E54" s="915"/>
      <c r="F54" s="915"/>
      <c r="G54" s="915"/>
      <c r="H54" s="915"/>
      <c r="I54" s="915"/>
      <c r="J54" s="915"/>
      <c r="K54" s="915"/>
      <c r="L54" s="915"/>
      <c r="M54" s="915"/>
      <c r="N54" s="113"/>
    </row>
    <row r="55" spans="1:14" x14ac:dyDescent="0.2">
      <c r="A55" s="111"/>
      <c r="B55" s="234"/>
      <c r="C55" s="915"/>
      <c r="D55" s="915"/>
      <c r="E55" s="915"/>
      <c r="F55" s="915"/>
      <c r="G55" s="915"/>
      <c r="H55" s="915"/>
      <c r="I55" s="915"/>
      <c r="J55" s="915"/>
      <c r="K55" s="915"/>
      <c r="L55" s="915"/>
      <c r="M55" s="915"/>
      <c r="N55" s="113"/>
    </row>
    <row r="56" spans="1:14" x14ac:dyDescent="0.2">
      <c r="A56" s="111"/>
      <c r="B56" s="234"/>
      <c r="C56" s="224" t="s">
        <v>647</v>
      </c>
      <c r="D56" s="224"/>
      <c r="E56" s="224"/>
      <c r="F56" s="224"/>
      <c r="G56" s="224"/>
      <c r="H56" s="914"/>
      <c r="I56" s="914"/>
      <c r="J56" s="914"/>
      <c r="K56" s="914"/>
      <c r="L56" s="914"/>
      <c r="M56" s="914"/>
      <c r="N56" s="113"/>
    </row>
    <row r="57" spans="1:14" x14ac:dyDescent="0.2">
      <c r="A57" s="111"/>
      <c r="B57" s="234"/>
      <c r="C57" s="915"/>
      <c r="D57" s="915"/>
      <c r="E57" s="915"/>
      <c r="F57" s="915"/>
      <c r="G57" s="915"/>
      <c r="H57" s="915"/>
      <c r="I57" s="915"/>
      <c r="J57" s="915"/>
      <c r="K57" s="915"/>
      <c r="L57" s="915"/>
      <c r="M57" s="915"/>
      <c r="N57" s="113"/>
    </row>
    <row r="58" spans="1:14" x14ac:dyDescent="0.2">
      <c r="A58" s="111"/>
      <c r="B58" s="234"/>
      <c r="C58" s="224" t="s">
        <v>648</v>
      </c>
      <c r="D58" s="224"/>
      <c r="E58" s="224"/>
      <c r="F58" s="224"/>
      <c r="G58" s="224"/>
      <c r="H58" s="914"/>
      <c r="I58" s="914"/>
      <c r="J58" s="914"/>
      <c r="K58" s="914"/>
      <c r="L58" s="914"/>
      <c r="M58" s="914"/>
      <c r="N58" s="113"/>
    </row>
    <row r="59" spans="1:14" x14ac:dyDescent="0.2">
      <c r="A59" s="111"/>
      <c r="B59" s="234"/>
      <c r="C59" s="224"/>
      <c r="D59" s="224"/>
      <c r="E59" s="224"/>
      <c r="F59" s="224"/>
      <c r="G59" s="224"/>
      <c r="H59" s="914"/>
      <c r="I59" s="914"/>
      <c r="J59" s="914"/>
      <c r="K59" s="914"/>
      <c r="L59" s="914"/>
      <c r="M59" s="914"/>
      <c r="N59" s="113"/>
    </row>
    <row r="60" spans="1:14" x14ac:dyDescent="0.2">
      <c r="A60" s="111"/>
      <c r="B60" s="234"/>
      <c r="C60" s="915"/>
      <c r="D60" s="915"/>
      <c r="E60" s="915"/>
      <c r="F60" s="915"/>
      <c r="G60" s="915"/>
      <c r="H60" s="915"/>
      <c r="I60" s="915"/>
      <c r="J60" s="915"/>
      <c r="K60" s="915"/>
      <c r="L60" s="915"/>
      <c r="M60" s="915"/>
      <c r="N60" s="113"/>
    </row>
    <row r="61" spans="1:14" x14ac:dyDescent="0.2">
      <c r="A61" s="111"/>
      <c r="B61" s="234"/>
      <c r="C61" s="224" t="s">
        <v>649</v>
      </c>
      <c r="D61" s="224"/>
      <c r="E61" s="224"/>
      <c r="F61" s="224"/>
      <c r="G61" s="224"/>
      <c r="H61" s="914" t="s">
        <v>650</v>
      </c>
      <c r="I61" s="914"/>
      <c r="J61" s="914"/>
      <c r="K61" s="914"/>
      <c r="L61" s="914"/>
      <c r="M61" s="914"/>
      <c r="N61" s="113"/>
    </row>
    <row r="62" spans="1:14" ht="13.5" thickBot="1" x14ac:dyDescent="0.25">
      <c r="A62" s="116"/>
      <c r="B62" s="236"/>
      <c r="C62" s="117"/>
      <c r="D62" s="117"/>
      <c r="E62" s="117"/>
      <c r="F62" s="117"/>
      <c r="G62" s="117"/>
      <c r="H62" s="117"/>
      <c r="I62" s="117"/>
      <c r="J62" s="117"/>
      <c r="K62" s="117"/>
      <c r="L62" s="117"/>
      <c r="M62" s="117"/>
      <c r="N62" s="118"/>
    </row>
    <row r="63" spans="1:14" ht="13.5" thickTop="1" x14ac:dyDescent="0.2"/>
  </sheetData>
  <sheetProtection sheet="1" objects="1" scenarios="1"/>
  <mergeCells count="54">
    <mergeCell ref="C53:M53"/>
    <mergeCell ref="C54:M54"/>
    <mergeCell ref="C55:M55"/>
    <mergeCell ref="C52:M52"/>
    <mergeCell ref="C47:M47"/>
    <mergeCell ref="C48:M48"/>
    <mergeCell ref="C49:M49"/>
    <mergeCell ref="C51:M51"/>
    <mergeCell ref="C50:M50"/>
    <mergeCell ref="D44:J44"/>
    <mergeCell ref="L42:M42"/>
    <mergeCell ref="L43:M43"/>
    <mergeCell ref="L44:M44"/>
    <mergeCell ref="D42:J42"/>
    <mergeCell ref="D43:J43"/>
    <mergeCell ref="B2:M2"/>
    <mergeCell ref="D20:M20"/>
    <mergeCell ref="I23:M23"/>
    <mergeCell ref="I24:M24"/>
    <mergeCell ref="C13:M13"/>
    <mergeCell ref="I4:M4"/>
    <mergeCell ref="C5:M5"/>
    <mergeCell ref="C14:M14"/>
    <mergeCell ref="I15:M15"/>
    <mergeCell ref="C16:M16"/>
    <mergeCell ref="C7:M7"/>
    <mergeCell ref="L19:M19"/>
    <mergeCell ref="I25:M25"/>
    <mergeCell ref="I26:M26"/>
    <mergeCell ref="I27:M27"/>
    <mergeCell ref="L9:M9"/>
    <mergeCell ref="L10:M10"/>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H61:M61"/>
    <mergeCell ref="C57:M57"/>
    <mergeCell ref="C60:M60"/>
    <mergeCell ref="H56:M56"/>
    <mergeCell ref="H58:M58"/>
    <mergeCell ref="H59:M59"/>
  </mergeCells>
  <phoneticPr fontId="12"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10" customWidth="1"/>
    <col min="2" max="2" width="3.28515625" style="110" customWidth="1"/>
    <col min="3" max="11" width="9.140625" style="110"/>
    <col min="12" max="12" width="3.140625" style="110" customWidth="1"/>
    <col min="13" max="16384" width="9.140625" style="110"/>
  </cols>
  <sheetData>
    <row r="1" spans="1:12" ht="13.5" thickTop="1" x14ac:dyDescent="0.2">
      <c r="A1" s="142"/>
      <c r="B1" s="143"/>
      <c r="C1" s="143"/>
      <c r="D1" s="143"/>
      <c r="E1" s="143"/>
      <c r="F1" s="143"/>
      <c r="G1" s="143"/>
      <c r="H1" s="143"/>
      <c r="I1" s="143"/>
      <c r="J1" s="143"/>
      <c r="K1" s="143"/>
      <c r="L1" s="149"/>
    </row>
    <row r="2" spans="1:12" x14ac:dyDescent="0.2">
      <c r="A2" s="111"/>
      <c r="B2" s="112"/>
      <c r="C2" s="112"/>
      <c r="D2" s="112"/>
      <c r="E2" s="112"/>
      <c r="F2" s="112"/>
      <c r="G2" s="112"/>
      <c r="H2" s="112"/>
      <c r="I2" s="112"/>
      <c r="J2" s="112"/>
      <c r="K2" s="112"/>
      <c r="L2" s="113"/>
    </row>
    <row r="3" spans="1:12" ht="18" x14ac:dyDescent="0.25">
      <c r="A3" s="922" t="s">
        <v>492</v>
      </c>
      <c r="B3" s="923"/>
      <c r="C3" s="923"/>
      <c r="D3" s="923"/>
      <c r="E3" s="923"/>
      <c r="F3" s="923"/>
      <c r="G3" s="923"/>
      <c r="H3" s="923"/>
      <c r="I3" s="923"/>
      <c r="J3" s="923"/>
      <c r="K3" s="923"/>
      <c r="L3" s="924"/>
    </row>
    <row r="4" spans="1:12" x14ac:dyDescent="0.2">
      <c r="A4" s="162"/>
      <c r="B4" s="163"/>
      <c r="C4" s="163"/>
      <c r="D4" s="163"/>
      <c r="E4" s="163"/>
      <c r="F4" s="163"/>
      <c r="G4" s="163"/>
      <c r="H4" s="163"/>
      <c r="I4" s="163"/>
      <c r="J4" s="163"/>
      <c r="K4" s="163"/>
      <c r="L4" s="113"/>
    </row>
    <row r="5" spans="1:12" x14ac:dyDescent="0.2">
      <c r="A5" s="162"/>
      <c r="B5" s="163"/>
      <c r="C5" s="163"/>
      <c r="D5" s="163"/>
      <c r="E5" s="163"/>
      <c r="F5" s="163"/>
      <c r="G5" s="163"/>
      <c r="H5" s="163"/>
      <c r="I5" s="163"/>
      <c r="J5" s="163"/>
      <c r="K5" s="163"/>
      <c r="L5" s="113"/>
    </row>
    <row r="6" spans="1:12" x14ac:dyDescent="0.2">
      <c r="A6" s="162"/>
      <c r="B6" s="163"/>
      <c r="C6" s="163"/>
      <c r="D6" s="163"/>
      <c r="E6" s="163"/>
      <c r="F6" s="163"/>
      <c r="G6" s="163"/>
      <c r="H6" s="163"/>
      <c r="I6" s="163"/>
      <c r="J6" s="163"/>
      <c r="K6" s="163"/>
      <c r="L6" s="113"/>
    </row>
    <row r="7" spans="1:12" ht="15" x14ac:dyDescent="0.25">
      <c r="A7" s="56" t="s">
        <v>493</v>
      </c>
      <c r="B7" s="163"/>
      <c r="C7" s="163"/>
      <c r="D7" s="163"/>
      <c r="E7" s="163"/>
      <c r="F7" s="163"/>
      <c r="G7" s="163"/>
      <c r="H7" s="163"/>
      <c r="I7" s="163"/>
      <c r="J7" s="163"/>
      <c r="K7" s="163"/>
      <c r="L7" s="113"/>
    </row>
    <row r="8" spans="1:12" ht="15" x14ac:dyDescent="0.25">
      <c r="A8" s="56"/>
      <c r="B8" s="163"/>
      <c r="C8" s="163"/>
      <c r="D8" s="163"/>
      <c r="E8" s="163"/>
      <c r="F8" s="163"/>
      <c r="G8" s="163"/>
      <c r="H8" s="163"/>
      <c r="I8" s="163"/>
      <c r="J8" s="163"/>
      <c r="K8" s="163"/>
      <c r="L8" s="113"/>
    </row>
    <row r="9" spans="1:12" ht="15" x14ac:dyDescent="0.25">
      <c r="A9" s="56" t="s">
        <v>494</v>
      </c>
      <c r="B9" s="163"/>
      <c r="C9" s="163"/>
      <c r="D9" s="163"/>
      <c r="E9" s="163"/>
      <c r="F9" s="163"/>
      <c r="G9" s="163"/>
      <c r="H9" s="163"/>
      <c r="I9" s="163"/>
      <c r="J9" s="163"/>
      <c r="K9" s="163"/>
      <c r="L9" s="113"/>
    </row>
    <row r="10" spans="1:12" ht="15" x14ac:dyDescent="0.25">
      <c r="A10" s="56"/>
      <c r="B10" s="163"/>
      <c r="C10" s="163"/>
      <c r="D10" s="163"/>
      <c r="E10" s="163"/>
      <c r="F10" s="163"/>
      <c r="G10" s="163"/>
      <c r="H10" s="163"/>
      <c r="I10" s="163"/>
      <c r="J10" s="163"/>
      <c r="K10" s="163"/>
      <c r="L10" s="113"/>
    </row>
    <row r="11" spans="1:12" ht="15" x14ac:dyDescent="0.25">
      <c r="A11" s="56" t="s">
        <v>114</v>
      </c>
      <c r="B11" s="163"/>
      <c r="C11" s="163"/>
      <c r="D11" s="163"/>
      <c r="E11" s="163"/>
      <c r="F11" s="163"/>
      <c r="G11" s="163"/>
      <c r="H11" s="163"/>
      <c r="I11" s="163"/>
      <c r="J11" s="163"/>
      <c r="K11" s="163"/>
      <c r="L11" s="113"/>
    </row>
    <row r="12" spans="1:12" x14ac:dyDescent="0.2">
      <c r="A12" s="111"/>
      <c r="B12" s="112"/>
      <c r="C12" s="112"/>
      <c r="D12" s="112"/>
      <c r="E12" s="112"/>
      <c r="F12" s="112"/>
      <c r="G12" s="112"/>
      <c r="H12" s="112"/>
      <c r="I12" s="112"/>
      <c r="J12" s="112"/>
      <c r="K12" s="112"/>
      <c r="L12" s="113"/>
    </row>
    <row r="13" spans="1:12" x14ac:dyDescent="0.2">
      <c r="A13" s="111"/>
      <c r="B13" s="112"/>
      <c r="C13" s="112"/>
      <c r="D13" s="112"/>
      <c r="E13" s="112"/>
      <c r="F13" s="112"/>
      <c r="G13" s="112"/>
      <c r="H13" s="112"/>
      <c r="I13" s="112"/>
      <c r="J13" s="112"/>
      <c r="K13" s="112"/>
      <c r="L13" s="113"/>
    </row>
    <row r="14" spans="1:12" ht="15" x14ac:dyDescent="0.2">
      <c r="A14" s="57"/>
      <c r="B14" s="52" t="s">
        <v>115</v>
      </c>
      <c r="C14" s="112"/>
      <c r="D14" s="112"/>
      <c r="E14" s="112"/>
      <c r="F14" s="112"/>
      <c r="G14" s="112"/>
      <c r="H14" s="112"/>
      <c r="I14" s="112"/>
      <c r="J14" s="112"/>
      <c r="K14" s="112"/>
      <c r="L14" s="113"/>
    </row>
    <row r="15" spans="1:12" ht="15" x14ac:dyDescent="0.2">
      <c r="A15" s="57"/>
      <c r="B15" s="52" t="s">
        <v>116</v>
      </c>
      <c r="C15" s="112"/>
      <c r="D15" s="112"/>
      <c r="E15" s="112"/>
      <c r="F15" s="112"/>
      <c r="G15" s="112"/>
      <c r="H15" s="112"/>
      <c r="I15" s="112"/>
      <c r="J15" s="112"/>
      <c r="K15" s="112"/>
      <c r="L15" s="113"/>
    </row>
    <row r="16" spans="1:12" x14ac:dyDescent="0.2">
      <c r="A16" s="111"/>
      <c r="B16" s="112"/>
      <c r="C16" s="112"/>
      <c r="D16" s="112"/>
      <c r="E16" s="112"/>
      <c r="F16" s="112"/>
      <c r="G16" s="112"/>
      <c r="H16" s="112"/>
      <c r="I16" s="112"/>
      <c r="J16" s="112"/>
      <c r="K16" s="112"/>
      <c r="L16" s="113"/>
    </row>
    <row r="17" spans="1:12" ht="15" x14ac:dyDescent="0.2">
      <c r="A17" s="111"/>
      <c r="B17" s="52" t="s">
        <v>117</v>
      </c>
      <c r="C17" s="52"/>
      <c r="D17" s="112"/>
      <c r="E17" s="112"/>
      <c r="F17" s="112"/>
      <c r="G17" s="112"/>
      <c r="H17" s="112"/>
      <c r="I17" s="112"/>
      <c r="J17" s="112"/>
      <c r="K17" s="112"/>
      <c r="L17" s="113"/>
    </row>
    <row r="18" spans="1:12" ht="15" x14ac:dyDescent="0.2">
      <c r="A18" s="111"/>
      <c r="B18" s="52"/>
      <c r="C18" s="52"/>
      <c r="D18" s="112"/>
      <c r="E18" s="112"/>
      <c r="F18" s="112"/>
      <c r="G18" s="112"/>
      <c r="H18" s="112"/>
      <c r="I18" s="112"/>
      <c r="J18" s="112"/>
      <c r="K18" s="112"/>
      <c r="L18" s="113"/>
    </row>
    <row r="19" spans="1:12" ht="15" x14ac:dyDescent="0.2">
      <c r="A19" s="111"/>
      <c r="B19" s="58" t="s">
        <v>474</v>
      </c>
      <c r="C19" s="52" t="s">
        <v>977</v>
      </c>
      <c r="D19" s="112"/>
      <c r="E19" s="112"/>
      <c r="F19" s="112"/>
      <c r="G19" s="112"/>
      <c r="H19" s="112"/>
      <c r="I19" s="112"/>
      <c r="J19" s="112"/>
      <c r="K19" s="112"/>
      <c r="L19" s="113"/>
    </row>
    <row r="20" spans="1:12" ht="15" x14ac:dyDescent="0.2">
      <c r="A20" s="111"/>
      <c r="B20" s="58"/>
      <c r="C20" s="52" t="s">
        <v>978</v>
      </c>
      <c r="D20" s="112"/>
      <c r="E20" s="112"/>
      <c r="F20" s="112"/>
      <c r="G20" s="112"/>
      <c r="H20" s="112"/>
      <c r="I20" s="112"/>
      <c r="J20" s="112"/>
      <c r="K20" s="112"/>
      <c r="L20" s="113"/>
    </row>
    <row r="21" spans="1:12" ht="15" x14ac:dyDescent="0.2">
      <c r="A21" s="111"/>
      <c r="B21" s="58"/>
      <c r="C21" s="52" t="s">
        <v>979</v>
      </c>
      <c r="D21" s="112"/>
      <c r="E21" s="112"/>
      <c r="F21" s="112"/>
      <c r="G21" s="112"/>
      <c r="H21" s="112"/>
      <c r="I21" s="112"/>
      <c r="J21" s="112"/>
      <c r="K21" s="112"/>
      <c r="L21" s="113"/>
    </row>
    <row r="22" spans="1:12" ht="15" x14ac:dyDescent="0.2">
      <c r="A22" s="111"/>
      <c r="B22" s="58"/>
      <c r="C22" s="52"/>
      <c r="D22" s="112"/>
      <c r="E22" s="112"/>
      <c r="F22" s="112"/>
      <c r="G22" s="112"/>
      <c r="H22" s="112"/>
      <c r="I22" s="112"/>
      <c r="J22" s="112"/>
      <c r="K22" s="112"/>
      <c r="L22" s="113"/>
    </row>
    <row r="23" spans="1:12" ht="15" x14ac:dyDescent="0.2">
      <c r="A23" s="111"/>
      <c r="B23" s="58" t="s">
        <v>477</v>
      </c>
      <c r="C23" s="52" t="s">
        <v>980</v>
      </c>
      <c r="D23" s="112"/>
      <c r="E23" s="112"/>
      <c r="F23" s="112"/>
      <c r="G23" s="112"/>
      <c r="H23" s="112"/>
      <c r="I23" s="112"/>
      <c r="J23" s="112"/>
      <c r="K23" s="112"/>
      <c r="L23" s="113"/>
    </row>
    <row r="24" spans="1:12" ht="15" x14ac:dyDescent="0.2">
      <c r="A24" s="111"/>
      <c r="B24" s="58"/>
      <c r="C24" s="52" t="s">
        <v>981</v>
      </c>
      <c r="D24" s="112"/>
      <c r="E24" s="112"/>
      <c r="F24" s="112"/>
      <c r="G24" s="112"/>
      <c r="H24" s="112"/>
      <c r="I24" s="112"/>
      <c r="J24" s="112"/>
      <c r="K24" s="112"/>
      <c r="L24" s="113"/>
    </row>
    <row r="25" spans="1:12" ht="15" x14ac:dyDescent="0.2">
      <c r="A25" s="111"/>
      <c r="B25" s="58"/>
      <c r="C25" s="52"/>
      <c r="D25" s="112"/>
      <c r="E25" s="112"/>
      <c r="F25" s="112"/>
      <c r="G25" s="112"/>
      <c r="H25" s="112"/>
      <c r="I25" s="112"/>
      <c r="J25" s="112"/>
      <c r="K25" s="112"/>
      <c r="L25" s="113"/>
    </row>
    <row r="26" spans="1:12" ht="15" x14ac:dyDescent="0.2">
      <c r="A26" s="111"/>
      <c r="B26" s="58"/>
      <c r="C26" s="52"/>
      <c r="D26" s="112"/>
      <c r="E26" s="112"/>
      <c r="F26" s="112"/>
      <c r="G26" s="112"/>
      <c r="H26" s="112"/>
      <c r="I26" s="112"/>
      <c r="J26" s="112"/>
      <c r="K26" s="112"/>
      <c r="L26" s="113"/>
    </row>
    <row r="27" spans="1:12" ht="15" x14ac:dyDescent="0.2">
      <c r="A27" s="111"/>
      <c r="B27" s="58"/>
      <c r="C27" s="52"/>
      <c r="D27" s="112"/>
      <c r="E27" s="112"/>
      <c r="F27" s="112"/>
      <c r="G27" s="112"/>
      <c r="H27" s="112"/>
      <c r="I27" s="112"/>
      <c r="J27" s="112"/>
      <c r="K27" s="112"/>
      <c r="L27" s="113"/>
    </row>
    <row r="28" spans="1:12" ht="15" x14ac:dyDescent="0.2">
      <c r="A28" s="111"/>
      <c r="B28" s="58"/>
      <c r="C28" s="52"/>
      <c r="D28" s="112"/>
      <c r="E28" s="112"/>
      <c r="F28" s="112"/>
      <c r="G28" s="112"/>
      <c r="H28" s="112"/>
      <c r="I28" s="112"/>
      <c r="J28" s="112"/>
      <c r="K28" s="112"/>
      <c r="L28" s="113"/>
    </row>
    <row r="29" spans="1:12" ht="15" x14ac:dyDescent="0.2">
      <c r="A29" s="111"/>
      <c r="B29" s="58"/>
      <c r="C29" s="52"/>
      <c r="D29" s="112"/>
      <c r="E29" s="112"/>
      <c r="F29" s="112"/>
      <c r="G29" s="112"/>
      <c r="H29" s="112"/>
      <c r="I29" s="112"/>
      <c r="J29" s="112"/>
      <c r="K29" s="112"/>
      <c r="L29" s="113"/>
    </row>
    <row r="30" spans="1:12" ht="15" x14ac:dyDescent="0.2">
      <c r="A30" s="111"/>
      <c r="B30" s="58"/>
      <c r="C30" s="52"/>
      <c r="D30" s="112"/>
      <c r="E30" s="112"/>
      <c r="F30" s="112"/>
      <c r="G30" s="112"/>
      <c r="H30" s="112"/>
      <c r="I30" s="112"/>
      <c r="J30" s="112"/>
      <c r="K30" s="112"/>
      <c r="L30" s="113"/>
    </row>
    <row r="31" spans="1:12" x14ac:dyDescent="0.2">
      <c r="A31" s="111"/>
      <c r="B31" s="112"/>
      <c r="C31" s="112"/>
      <c r="D31" s="112"/>
      <c r="E31" s="112"/>
      <c r="F31" s="112"/>
      <c r="G31" s="112"/>
      <c r="H31" s="112"/>
      <c r="I31" s="112"/>
      <c r="J31" s="112"/>
      <c r="K31" s="112"/>
      <c r="L31" s="113"/>
    </row>
    <row r="32" spans="1:12" ht="13.5" thickBot="1" x14ac:dyDescent="0.25">
      <c r="A32" s="116"/>
      <c r="B32" s="117"/>
      <c r="C32" s="117"/>
      <c r="D32" s="117"/>
      <c r="E32" s="117"/>
      <c r="F32" s="117"/>
      <c r="G32" s="117"/>
      <c r="H32" s="117"/>
      <c r="I32" s="117"/>
      <c r="J32" s="117"/>
      <c r="K32" s="117"/>
      <c r="L32" s="11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7"/>
  <sheetViews>
    <sheetView zoomScaleNormal="100" workbookViewId="0">
      <selection activeCell="P1" sqref="P1"/>
    </sheetView>
  </sheetViews>
  <sheetFormatPr defaultRowHeight="12.75" x14ac:dyDescent="0.2"/>
  <cols>
    <col min="1" max="1" width="2.85546875" style="110" customWidth="1"/>
    <col min="2" max="2" width="1.28515625" style="110" customWidth="1"/>
    <col min="3" max="3" width="3.140625" style="110" customWidth="1"/>
    <col min="4" max="4" width="9.28515625" style="110" customWidth="1"/>
    <col min="5" max="5" width="5.140625" style="110" customWidth="1"/>
    <col min="6" max="6" width="8.85546875" style="110" customWidth="1"/>
    <col min="7" max="7" width="16.5703125" style="110" customWidth="1"/>
    <col min="8" max="8" width="1.85546875" style="110" customWidth="1"/>
    <col min="9" max="9" width="15.42578125" style="110" customWidth="1"/>
    <col min="10" max="10" width="1.5703125" style="110" customWidth="1"/>
    <col min="11" max="11" width="15.42578125" style="110" customWidth="1"/>
    <col min="12" max="12" width="1.5703125" style="110" customWidth="1"/>
    <col min="13" max="13" width="15.42578125" style="110" customWidth="1"/>
    <col min="14" max="14" width="1.5703125" style="110" customWidth="1"/>
    <col min="15" max="16384" width="9.140625" style="110"/>
  </cols>
  <sheetData>
    <row r="1" spans="1:14" ht="18" x14ac:dyDescent="0.25">
      <c r="A1" s="910" t="s">
        <v>927</v>
      </c>
      <c r="B1" s="910"/>
      <c r="C1" s="910"/>
      <c r="D1" s="910"/>
      <c r="E1" s="910"/>
      <c r="F1" s="910"/>
      <c r="G1" s="910"/>
      <c r="H1" s="910"/>
      <c r="I1" s="910"/>
      <c r="J1" s="910"/>
      <c r="K1" s="910"/>
      <c r="L1" s="910"/>
      <c r="M1" s="910"/>
    </row>
    <row r="2" spans="1:14" x14ac:dyDescent="0.2">
      <c r="A2" s="925" t="s">
        <v>873</v>
      </c>
      <c r="B2" s="925"/>
      <c r="C2" s="925"/>
      <c r="D2" s="925"/>
      <c r="E2" s="925"/>
      <c r="F2" s="925"/>
      <c r="G2" s="925"/>
      <c r="H2" s="925"/>
      <c r="I2" s="925"/>
      <c r="J2" s="925"/>
      <c r="K2" s="925"/>
      <c r="L2" s="925"/>
      <c r="M2" s="925"/>
      <c r="N2" s="124"/>
    </row>
    <row r="4" spans="1:14" x14ac:dyDescent="0.2">
      <c r="A4" s="110" t="s">
        <v>928</v>
      </c>
      <c r="E4" s="926"/>
      <c r="F4" s="926"/>
      <c r="G4" s="926"/>
      <c r="H4" s="112"/>
      <c r="I4" s="679" t="s">
        <v>528</v>
      </c>
      <c r="J4" s="927"/>
      <c r="K4" s="927"/>
      <c r="L4" s="927"/>
      <c r="M4" s="927"/>
      <c r="N4" s="112"/>
    </row>
    <row r="6" spans="1:14" x14ac:dyDescent="0.2">
      <c r="A6" s="690" t="s">
        <v>929</v>
      </c>
      <c r="G6" s="927"/>
      <c r="H6" s="927"/>
      <c r="I6" s="927"/>
      <c r="J6" s="927"/>
      <c r="K6" s="927"/>
      <c r="L6" s="927"/>
      <c r="M6" s="927"/>
      <c r="N6" s="112"/>
    </row>
    <row r="7" spans="1:14" x14ac:dyDescent="0.2">
      <c r="E7" s="124"/>
      <c r="F7" s="124"/>
      <c r="G7" s="124"/>
      <c r="H7" s="124"/>
      <c r="I7" s="124"/>
      <c r="J7" s="124"/>
      <c r="K7" s="124"/>
      <c r="L7" s="124"/>
      <c r="M7" s="124"/>
      <c r="N7" s="124"/>
    </row>
    <row r="10" spans="1:14" ht="13.5" thickBot="1" x14ac:dyDescent="0.25">
      <c r="I10" s="698">
        <v>42736</v>
      </c>
      <c r="J10" s="699"/>
      <c r="K10" s="698">
        <v>43100</v>
      </c>
      <c r="L10" s="59"/>
      <c r="M10" s="689" t="s">
        <v>540</v>
      </c>
    </row>
    <row r="11" spans="1:14" x14ac:dyDescent="0.2">
      <c r="B11" s="12" t="s">
        <v>930</v>
      </c>
      <c r="I11" s="59"/>
      <c r="J11" s="59"/>
      <c r="K11" s="59"/>
      <c r="L11" s="59"/>
      <c r="M11" s="59"/>
    </row>
    <row r="12" spans="1:14" x14ac:dyDescent="0.2">
      <c r="A12" s="678">
        <v>1</v>
      </c>
      <c r="C12" s="110" t="s">
        <v>939</v>
      </c>
      <c r="I12" s="865">
        <f>'A (Assets)'!J21</f>
        <v>0</v>
      </c>
      <c r="J12" s="866"/>
      <c r="K12" s="865">
        <f>'A (Assets)'!I21</f>
        <v>0</v>
      </c>
      <c r="L12" s="866"/>
      <c r="M12" s="865">
        <f>(I12+K12)/2</f>
        <v>0</v>
      </c>
    </row>
    <row r="13" spans="1:14" x14ac:dyDescent="0.2">
      <c r="A13" s="678">
        <v>2</v>
      </c>
      <c r="C13" s="110" t="s">
        <v>940</v>
      </c>
      <c r="I13" s="748">
        <f>'A (Assets)'!J26</f>
        <v>0</v>
      </c>
      <c r="J13" s="749"/>
      <c r="K13" s="748">
        <f>'A (Assets)'!I26</f>
        <v>0</v>
      </c>
      <c r="L13" s="749"/>
      <c r="M13" s="748">
        <f t="shared" ref="M13:M17" si="0">(I13+K13)/2</f>
        <v>0</v>
      </c>
    </row>
    <row r="14" spans="1:14" x14ac:dyDescent="0.2">
      <c r="A14" s="678">
        <v>3</v>
      </c>
      <c r="C14" s="110" t="s">
        <v>864</v>
      </c>
      <c r="I14" s="748">
        <f>'A (Assets)'!J27</f>
        <v>0</v>
      </c>
      <c r="J14" s="749"/>
      <c r="K14" s="748">
        <f>'A (Assets)'!I27</f>
        <v>0</v>
      </c>
      <c r="L14" s="749"/>
      <c r="M14" s="748">
        <f t="shared" si="0"/>
        <v>0</v>
      </c>
    </row>
    <row r="15" spans="1:14" x14ac:dyDescent="0.2">
      <c r="A15" s="678">
        <v>4</v>
      </c>
      <c r="C15" s="110" t="s">
        <v>696</v>
      </c>
      <c r="H15" s="700"/>
      <c r="I15" s="748">
        <f>'A (Liabilities)'!J34</f>
        <v>0</v>
      </c>
      <c r="J15" s="749"/>
      <c r="K15" s="748">
        <f>'A (Liabilities)'!I34</f>
        <v>0</v>
      </c>
      <c r="L15" s="749"/>
      <c r="M15" s="748">
        <f t="shared" si="0"/>
        <v>0</v>
      </c>
      <c r="N15" s="700"/>
    </row>
    <row r="16" spans="1:14" x14ac:dyDescent="0.2">
      <c r="A16" s="678">
        <v>5</v>
      </c>
      <c r="C16" s="110" t="s">
        <v>698</v>
      </c>
      <c r="H16" s="700"/>
      <c r="I16" s="748">
        <f>'A (Liabilities)'!J42</f>
        <v>0</v>
      </c>
      <c r="J16" s="749"/>
      <c r="K16" s="748">
        <f>'A (Liabilities)'!I42</f>
        <v>0</v>
      </c>
      <c r="L16" s="749"/>
      <c r="M16" s="748">
        <f t="shared" si="0"/>
        <v>0</v>
      </c>
      <c r="N16" s="700"/>
    </row>
    <row r="17" spans="1:14" x14ac:dyDescent="0.2">
      <c r="A17" s="678">
        <v>6</v>
      </c>
      <c r="C17" s="110" t="s">
        <v>937</v>
      </c>
      <c r="H17" s="700"/>
      <c r="I17" s="750">
        <f>'A (Liabilities)'!J36+'A (Liabilities)'!J37+'A (Liabilities)'!J38</f>
        <v>0</v>
      </c>
      <c r="J17" s="751"/>
      <c r="K17" s="750">
        <f>'A (Liabilities)'!I36+'A (Liabilities)'!I37+'A (Liabilities)'!I38</f>
        <v>0</v>
      </c>
      <c r="L17" s="749"/>
      <c r="M17" s="748">
        <f t="shared" si="0"/>
        <v>0</v>
      </c>
      <c r="N17" s="700"/>
    </row>
    <row r="18" spans="1:14" x14ac:dyDescent="0.2">
      <c r="A18" s="678">
        <v>7</v>
      </c>
      <c r="H18" s="700"/>
      <c r="I18" s="700"/>
      <c r="J18" s="700"/>
      <c r="K18" s="700"/>
      <c r="L18" s="700"/>
      <c r="M18" s="700"/>
      <c r="N18" s="700"/>
    </row>
    <row r="19" spans="1:14" x14ac:dyDescent="0.2">
      <c r="A19" s="678">
        <v>8</v>
      </c>
    </row>
    <row r="20" spans="1:14" x14ac:dyDescent="0.2">
      <c r="A20" s="678">
        <v>9</v>
      </c>
    </row>
    <row r="21" spans="1:14" x14ac:dyDescent="0.2">
      <c r="A21" s="678">
        <v>10</v>
      </c>
      <c r="B21" s="12" t="s">
        <v>545</v>
      </c>
    </row>
    <row r="22" spans="1:14" x14ac:dyDescent="0.2">
      <c r="A22" s="678">
        <v>11</v>
      </c>
      <c r="C22" s="110" t="s">
        <v>546</v>
      </c>
      <c r="I22" s="748">
        <f>'A (Liabilities)'!J10</f>
        <v>0</v>
      </c>
      <c r="J22" s="749"/>
      <c r="K22" s="748">
        <f>'A (Liabilities)'!I10</f>
        <v>0</v>
      </c>
      <c r="L22" s="752"/>
      <c r="M22" s="748">
        <f>(I22+K22)/2</f>
        <v>0</v>
      </c>
    </row>
    <row r="23" spans="1:14" x14ac:dyDescent="0.2">
      <c r="A23" s="678">
        <v>12</v>
      </c>
      <c r="C23" s="110" t="s">
        <v>549</v>
      </c>
      <c r="I23" s="748">
        <f>'A (Liabilities)'!J11</f>
        <v>0</v>
      </c>
      <c r="J23" s="749"/>
      <c r="K23" s="748">
        <f>'A (Liabilities)'!I11</f>
        <v>0</v>
      </c>
      <c r="L23" s="752"/>
      <c r="M23" s="748">
        <f t="shared" ref="M23:M27" si="1">(I23+K23)/2</f>
        <v>0</v>
      </c>
    </row>
    <row r="24" spans="1:14" x14ac:dyDescent="0.2">
      <c r="A24" s="678">
        <v>13</v>
      </c>
      <c r="C24" s="110" t="s">
        <v>548</v>
      </c>
      <c r="I24" s="748">
        <f>'A (Liabilities)'!J14</f>
        <v>0</v>
      </c>
      <c r="J24" s="749"/>
      <c r="K24" s="748">
        <f>'A (Liabilities)'!I14</f>
        <v>0</v>
      </c>
      <c r="L24" s="752"/>
      <c r="M24" s="748">
        <f t="shared" si="1"/>
        <v>0</v>
      </c>
    </row>
    <row r="25" spans="1:14" x14ac:dyDescent="0.2">
      <c r="A25" s="678">
        <v>14</v>
      </c>
      <c r="C25" s="110" t="s">
        <v>938</v>
      </c>
      <c r="I25" s="748">
        <f>'A (Liabilities)'!J15</f>
        <v>0</v>
      </c>
      <c r="J25" s="749"/>
      <c r="K25" s="748">
        <f>'A (Liabilities)'!I15</f>
        <v>0</v>
      </c>
      <c r="L25" s="752"/>
      <c r="M25" s="748">
        <f t="shared" si="1"/>
        <v>0</v>
      </c>
    </row>
    <row r="26" spans="1:14" x14ac:dyDescent="0.2">
      <c r="A26" s="678">
        <v>15</v>
      </c>
      <c r="C26" s="110" t="s">
        <v>547</v>
      </c>
      <c r="I26" s="748">
        <f>'A (Liabilities)'!J18</f>
        <v>0</v>
      </c>
      <c r="J26" s="749"/>
      <c r="K26" s="748">
        <f>'A (Liabilities)'!I18</f>
        <v>0</v>
      </c>
      <c r="L26" s="752"/>
      <c r="M26" s="748">
        <f t="shared" si="1"/>
        <v>0</v>
      </c>
    </row>
    <row r="27" spans="1:14" x14ac:dyDescent="0.2">
      <c r="A27" s="678">
        <v>16</v>
      </c>
      <c r="C27" s="110" t="s">
        <v>550</v>
      </c>
      <c r="I27" s="748">
        <f>'A (Liabilities)'!J21</f>
        <v>0</v>
      </c>
      <c r="J27" s="749"/>
      <c r="K27" s="748">
        <f>'A (Liabilities)'!I21</f>
        <v>0</v>
      </c>
      <c r="L27" s="752"/>
      <c r="M27" s="748">
        <f t="shared" si="1"/>
        <v>0</v>
      </c>
    </row>
  </sheetData>
  <sheetProtection sheet="1" objects="1" scenarios="1"/>
  <mergeCells count="5">
    <mergeCell ref="A1:M1"/>
    <mergeCell ref="A2:M2"/>
    <mergeCell ref="E4:G4"/>
    <mergeCell ref="J4:M4"/>
    <mergeCell ref="G6:M6"/>
  </mergeCells>
  <printOptions horizontalCentered="1"/>
  <pageMargins left="0.5" right="0.5" top="1" bottom="0.75" header="0.5" footer="0.5"/>
  <pageSetup scale="97"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35"/>
  <sheetViews>
    <sheetView zoomScaleNormal="100" workbookViewId="0">
      <selection activeCell="Q1" sqref="Q1"/>
    </sheetView>
  </sheetViews>
  <sheetFormatPr defaultRowHeight="12.75" x14ac:dyDescent="0.2"/>
  <cols>
    <col min="1" max="1" width="3.7109375" style="110" customWidth="1"/>
    <col min="2" max="2" width="1.28515625" style="110" customWidth="1"/>
    <col min="3" max="3" width="2.7109375" style="110" customWidth="1"/>
    <col min="4" max="4" width="9.42578125" style="110" customWidth="1"/>
    <col min="5" max="5" width="9.140625" style="110"/>
    <col min="6" max="6" width="7.42578125" style="110" customWidth="1"/>
    <col min="7" max="7" width="9.140625" style="110"/>
    <col min="8" max="8" width="13.28515625" style="110" customWidth="1"/>
    <col min="9" max="9" width="3.140625" style="110" customWidth="1"/>
    <col min="10" max="10" width="10.85546875" style="110" customWidth="1"/>
    <col min="11" max="11" width="1.5703125" style="110" customWidth="1"/>
    <col min="12" max="12" width="9" style="110" customWidth="1"/>
    <col min="13" max="13" width="1.5703125" style="110" customWidth="1"/>
    <col min="14" max="14" width="12.85546875" style="110" customWidth="1"/>
    <col min="15" max="15" width="1.5703125" style="110" customWidth="1"/>
    <col min="16" max="16384" width="9.140625" style="110"/>
  </cols>
  <sheetData>
    <row r="1" spans="1:15" ht="18" x14ac:dyDescent="0.25">
      <c r="A1" s="910" t="s">
        <v>931</v>
      </c>
      <c r="B1" s="910"/>
      <c r="C1" s="910"/>
      <c r="D1" s="910"/>
      <c r="E1" s="910"/>
      <c r="F1" s="910"/>
      <c r="G1" s="910"/>
      <c r="H1" s="910"/>
      <c r="I1" s="910"/>
      <c r="J1" s="910"/>
      <c r="K1" s="910"/>
      <c r="L1" s="910"/>
      <c r="M1" s="910"/>
      <c r="N1" s="910"/>
    </row>
    <row r="2" spans="1:15" x14ac:dyDescent="0.2">
      <c r="A2" s="925" t="s">
        <v>873</v>
      </c>
      <c r="B2" s="925"/>
      <c r="C2" s="925"/>
      <c r="D2" s="925"/>
      <c r="E2" s="925"/>
      <c r="F2" s="925"/>
      <c r="G2" s="925"/>
      <c r="H2" s="925"/>
      <c r="I2" s="925"/>
      <c r="J2" s="925"/>
      <c r="K2" s="925"/>
      <c r="L2" s="925"/>
      <c r="M2" s="925"/>
      <c r="N2" s="925"/>
      <c r="O2" s="124"/>
    </row>
    <row r="4" spans="1:15" x14ac:dyDescent="0.2">
      <c r="A4" s="110" t="s">
        <v>928</v>
      </c>
      <c r="E4" s="926"/>
      <c r="F4" s="926"/>
      <c r="G4" s="926"/>
      <c r="H4" s="926"/>
      <c r="I4" s="112"/>
      <c r="J4" s="679" t="s">
        <v>528</v>
      </c>
      <c r="K4" s="927"/>
      <c r="L4" s="927"/>
      <c r="M4" s="927"/>
      <c r="N4" s="927"/>
    </row>
    <row r="6" spans="1:15" x14ac:dyDescent="0.2">
      <c r="N6" s="678" t="s">
        <v>551</v>
      </c>
    </row>
    <row r="7" spans="1:15" ht="13.5" thickBot="1" x14ac:dyDescent="0.25">
      <c r="B7" s="12" t="s">
        <v>932</v>
      </c>
      <c r="N7" s="681" t="s">
        <v>553</v>
      </c>
    </row>
    <row r="8" spans="1:15" x14ac:dyDescent="0.2">
      <c r="A8" s="678">
        <v>1</v>
      </c>
      <c r="C8" s="110" t="s">
        <v>614</v>
      </c>
      <c r="N8" s="753">
        <f>B!I8</f>
        <v>0</v>
      </c>
    </row>
    <row r="9" spans="1:15" x14ac:dyDescent="0.2">
      <c r="A9" s="711">
        <v>2</v>
      </c>
      <c r="C9" s="110" t="s">
        <v>554</v>
      </c>
      <c r="N9" s="750">
        <f>B!I11</f>
        <v>0</v>
      </c>
    </row>
    <row r="10" spans="1:15" x14ac:dyDescent="0.2">
      <c r="A10" s="711">
        <v>3</v>
      </c>
      <c r="C10" s="110" t="s">
        <v>933</v>
      </c>
      <c r="N10" s="750">
        <f>B!I12</f>
        <v>0</v>
      </c>
    </row>
    <row r="11" spans="1:15" x14ac:dyDescent="0.2">
      <c r="A11" s="711">
        <v>4</v>
      </c>
      <c r="C11" s="110" t="s">
        <v>674</v>
      </c>
      <c r="N11" s="750">
        <f>B!I13</f>
        <v>0</v>
      </c>
    </row>
    <row r="12" spans="1:15" x14ac:dyDescent="0.2">
      <c r="A12" s="711">
        <v>5</v>
      </c>
      <c r="C12" s="110" t="s">
        <v>518</v>
      </c>
      <c r="N12" s="750">
        <f>B!I14+B!I15+B!I16</f>
        <v>0</v>
      </c>
    </row>
    <row r="13" spans="1:15" x14ac:dyDescent="0.2">
      <c r="A13" s="711">
        <v>6</v>
      </c>
      <c r="C13" s="110" t="s">
        <v>941</v>
      </c>
      <c r="N13" s="769">
        <f>B!I18</f>
        <v>0</v>
      </c>
    </row>
    <row r="14" spans="1:15" x14ac:dyDescent="0.2">
      <c r="A14" s="711">
        <v>7</v>
      </c>
      <c r="C14" s="110" t="s">
        <v>868</v>
      </c>
      <c r="N14" s="769">
        <f>B!I21</f>
        <v>0</v>
      </c>
    </row>
    <row r="15" spans="1:15" x14ac:dyDescent="0.2">
      <c r="A15" s="711">
        <v>8</v>
      </c>
      <c r="C15" s="110" t="s">
        <v>556</v>
      </c>
      <c r="N15" s="769">
        <f>B!I23</f>
        <v>0</v>
      </c>
    </row>
    <row r="16" spans="1:15" x14ac:dyDescent="0.2">
      <c r="A16" s="711">
        <v>9</v>
      </c>
      <c r="C16" s="112" t="s">
        <v>934</v>
      </c>
      <c r="N16" s="758">
        <f>B!I26</f>
        <v>0</v>
      </c>
    </row>
    <row r="17" spans="1:16" x14ac:dyDescent="0.2">
      <c r="A17" s="711">
        <v>10</v>
      </c>
      <c r="C17" s="112"/>
      <c r="N17" s="701"/>
    </row>
    <row r="18" spans="1:16" x14ac:dyDescent="0.2">
      <c r="A18" s="711">
        <v>11</v>
      </c>
      <c r="B18" s="12" t="s">
        <v>935</v>
      </c>
      <c r="C18" s="112"/>
      <c r="N18" s="701"/>
    </row>
    <row r="19" spans="1:16" x14ac:dyDescent="0.2">
      <c r="A19" s="711">
        <v>12</v>
      </c>
      <c r="C19" s="235" t="s">
        <v>558</v>
      </c>
      <c r="N19" s="750">
        <f>'B-2'!H11</f>
        <v>0</v>
      </c>
    </row>
    <row r="20" spans="1:16" x14ac:dyDescent="0.2">
      <c r="A20" s="711">
        <v>13</v>
      </c>
      <c r="C20" s="235" t="s">
        <v>559</v>
      </c>
      <c r="N20" s="758">
        <f>'B-2'!H12</f>
        <v>0</v>
      </c>
    </row>
    <row r="21" spans="1:16" x14ac:dyDescent="0.2">
      <c r="A21" s="711">
        <v>14</v>
      </c>
      <c r="C21" s="235" t="s">
        <v>658</v>
      </c>
      <c r="N21" s="758">
        <f>'B-2'!H13</f>
        <v>0</v>
      </c>
    </row>
    <row r="22" spans="1:16" x14ac:dyDescent="0.2">
      <c r="A22" s="711">
        <v>15</v>
      </c>
      <c r="C22" s="235" t="s">
        <v>942</v>
      </c>
      <c r="N22" s="758">
        <f>'B-2'!H22</f>
        <v>0</v>
      </c>
    </row>
    <row r="23" spans="1:16" x14ac:dyDescent="0.2">
      <c r="A23" s="711">
        <v>16</v>
      </c>
      <c r="C23" s="235" t="s">
        <v>936</v>
      </c>
      <c r="N23" s="758">
        <f>'B-2'!H36</f>
        <v>0</v>
      </c>
    </row>
    <row r="24" spans="1:16" x14ac:dyDescent="0.2">
      <c r="A24" s="711">
        <v>17</v>
      </c>
    </row>
    <row r="25" spans="1:16" x14ac:dyDescent="0.2">
      <c r="A25" s="711">
        <v>18</v>
      </c>
      <c r="B25" s="12" t="s">
        <v>557</v>
      </c>
      <c r="H25" s="700"/>
      <c r="I25" s="700"/>
      <c r="J25" s="700"/>
      <c r="K25" s="700"/>
      <c r="L25" s="700"/>
      <c r="M25" s="700"/>
      <c r="N25" s="700"/>
      <c r="O25" s="700"/>
      <c r="P25" s="700"/>
    </row>
    <row r="26" spans="1:16" x14ac:dyDescent="0.2">
      <c r="A26" s="711">
        <v>19</v>
      </c>
      <c r="H26" s="700"/>
      <c r="I26" s="700"/>
      <c r="J26" s="702"/>
      <c r="K26" s="702"/>
      <c r="L26" s="702"/>
      <c r="M26" s="702"/>
      <c r="N26" s="702" t="s">
        <v>551</v>
      </c>
      <c r="O26" s="700"/>
      <c r="P26" s="700"/>
    </row>
    <row r="27" spans="1:16" x14ac:dyDescent="0.2">
      <c r="A27" s="711">
        <v>20</v>
      </c>
      <c r="B27" s="212" t="s">
        <v>560</v>
      </c>
      <c r="C27" s="212"/>
      <c r="D27" s="212"/>
      <c r="E27" s="212"/>
      <c r="G27" s="110" t="s">
        <v>561</v>
      </c>
      <c r="H27" s="700"/>
      <c r="I27" s="700"/>
      <c r="J27" s="702" t="s">
        <v>562</v>
      </c>
      <c r="K27" s="702"/>
      <c r="L27" s="702" t="s">
        <v>563</v>
      </c>
      <c r="M27" s="702"/>
      <c r="N27" s="702" t="s">
        <v>540</v>
      </c>
      <c r="O27" s="700"/>
      <c r="P27" s="700"/>
    </row>
    <row r="28" spans="1:16" x14ac:dyDescent="0.2">
      <c r="A28" s="711">
        <v>21</v>
      </c>
      <c r="H28" s="700"/>
      <c r="I28" s="700"/>
      <c r="J28" s="703"/>
      <c r="K28" s="704"/>
      <c r="L28" s="704"/>
      <c r="M28" s="704"/>
      <c r="N28" s="705"/>
      <c r="O28" s="700"/>
      <c r="P28" s="700"/>
    </row>
    <row r="29" spans="1:16" x14ac:dyDescent="0.2">
      <c r="A29" s="711">
        <v>22</v>
      </c>
      <c r="C29" s="110" t="s">
        <v>564</v>
      </c>
      <c r="H29" s="700"/>
      <c r="I29" s="700"/>
      <c r="J29" s="754">
        <f>'D-4, D-5, D-6, D-7'!F16</f>
        <v>0</v>
      </c>
      <c r="K29" s="706"/>
      <c r="L29" s="748">
        <f>'D-4, D-5, D-6, D-7'!G16</f>
        <v>0</v>
      </c>
      <c r="M29" s="706"/>
      <c r="N29" s="755">
        <f t="shared" ref="N29:N31" si="0">(J29+L29)/2</f>
        <v>0</v>
      </c>
      <c r="O29" s="700"/>
      <c r="P29" s="700"/>
    </row>
    <row r="30" spans="1:16" x14ac:dyDescent="0.2">
      <c r="A30" s="711">
        <v>23</v>
      </c>
      <c r="C30" s="110" t="s">
        <v>565</v>
      </c>
      <c r="H30" s="700"/>
      <c r="I30" s="700"/>
      <c r="J30" s="756">
        <f>'D-4, D-5, D-6, D-7'!H16</f>
        <v>0</v>
      </c>
      <c r="K30" s="707"/>
      <c r="L30" s="757">
        <f>'D-4, D-5, D-6, D-7'!I16</f>
        <v>0</v>
      </c>
      <c r="M30" s="706"/>
      <c r="N30" s="755">
        <f t="shared" si="0"/>
        <v>0</v>
      </c>
      <c r="O30" s="700"/>
      <c r="P30" s="700"/>
    </row>
    <row r="31" spans="1:16" x14ac:dyDescent="0.2">
      <c r="A31" s="711">
        <v>24</v>
      </c>
      <c r="D31" s="110" t="s">
        <v>566</v>
      </c>
      <c r="H31" s="700"/>
      <c r="I31" s="700"/>
      <c r="J31" s="756">
        <f>SUM(J29:J30)</f>
        <v>0</v>
      </c>
      <c r="K31" s="707"/>
      <c r="L31" s="758">
        <f>SUM(L29:L30)</f>
        <v>0</v>
      </c>
      <c r="M31" s="706"/>
      <c r="N31" s="755">
        <f t="shared" si="0"/>
        <v>0</v>
      </c>
      <c r="O31" s="700"/>
      <c r="P31" s="700"/>
    </row>
    <row r="32" spans="1:16" x14ac:dyDescent="0.2">
      <c r="H32" s="700"/>
      <c r="I32" s="700"/>
      <c r="J32" s="708"/>
      <c r="K32" s="709"/>
      <c r="L32" s="709"/>
      <c r="M32" s="709"/>
      <c r="N32" s="710"/>
      <c r="O32" s="700"/>
      <c r="P32" s="700"/>
    </row>
    <row r="33" spans="8:16" x14ac:dyDescent="0.2">
      <c r="H33" s="700"/>
      <c r="I33" s="700"/>
      <c r="J33" s="700"/>
      <c r="K33" s="700"/>
      <c r="L33" s="700"/>
      <c r="M33" s="700"/>
      <c r="N33" s="700"/>
      <c r="O33" s="700"/>
      <c r="P33" s="700"/>
    </row>
    <row r="34" spans="8:16" x14ac:dyDescent="0.2">
      <c r="H34" s="700"/>
      <c r="I34" s="700"/>
      <c r="J34" s="700"/>
      <c r="K34" s="700"/>
      <c r="L34" s="700"/>
      <c r="M34" s="700"/>
      <c r="N34" s="700"/>
      <c r="O34" s="700"/>
      <c r="P34" s="700"/>
    </row>
    <row r="35" spans="8:16" x14ac:dyDescent="0.2">
      <c r="H35" s="700"/>
      <c r="I35" s="700"/>
      <c r="J35" s="700"/>
      <c r="K35" s="700"/>
      <c r="L35" s="700"/>
      <c r="M35" s="700"/>
      <c r="N35" s="700"/>
      <c r="O35" s="700"/>
      <c r="P35" s="700"/>
    </row>
  </sheetData>
  <sheetProtection sheet="1" objects="1" scenarios="1"/>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Z39"/>
  <sheetViews>
    <sheetView zoomScaleNormal="100" workbookViewId="0">
      <selection activeCell="T1" sqref="T1"/>
    </sheetView>
  </sheetViews>
  <sheetFormatPr defaultRowHeight="12.75" customHeight="1" x14ac:dyDescent="0.2"/>
  <cols>
    <col min="1" max="1" width="1.28515625" style="110" customWidth="1"/>
    <col min="2" max="7" width="9.140625" style="110"/>
    <col min="8" max="8" width="9.28515625" style="110" bestFit="1" customWidth="1"/>
    <col min="9" max="9" width="13.42578125" style="110" bestFit="1" customWidth="1"/>
    <col min="10" max="10" width="10" style="110" bestFit="1" customWidth="1"/>
    <col min="11" max="11" width="13.42578125" style="110" bestFit="1" customWidth="1"/>
    <col min="12" max="12" width="10" style="110" bestFit="1" customWidth="1"/>
    <col min="13" max="13" width="12.85546875" style="110" bestFit="1" customWidth="1"/>
    <col min="14" max="14" width="13.42578125" style="110" bestFit="1" customWidth="1"/>
    <col min="15" max="15" width="9.28515625" style="110" bestFit="1" customWidth="1"/>
    <col min="16" max="16" width="13.42578125" style="110" bestFit="1" customWidth="1"/>
    <col min="17" max="17" width="11.42578125" style="110" bestFit="1" customWidth="1"/>
    <col min="18" max="18" width="2.28515625" style="110" customWidth="1"/>
    <col min="19" max="16384" width="9.140625" style="110"/>
  </cols>
  <sheetData>
    <row r="1" spans="2:52" ht="15.75" x14ac:dyDescent="0.25">
      <c r="B1" s="928" t="s">
        <v>307</v>
      </c>
      <c r="C1" s="928"/>
      <c r="D1" s="928"/>
      <c r="E1" s="928"/>
      <c r="F1" s="928"/>
      <c r="G1" s="928"/>
      <c r="H1" s="928"/>
      <c r="I1" s="928"/>
      <c r="J1" s="928"/>
      <c r="K1" s="928"/>
      <c r="L1" s="928"/>
      <c r="M1" s="928"/>
      <c r="N1" s="928"/>
      <c r="O1" s="928"/>
      <c r="P1" s="928"/>
      <c r="Q1" s="928"/>
      <c r="R1" s="36"/>
      <c r="S1" s="36"/>
      <c r="T1" s="36"/>
      <c r="U1" s="36"/>
      <c r="V1" s="36"/>
      <c r="W1" s="36"/>
      <c r="X1" s="36"/>
      <c r="Y1" s="36"/>
      <c r="Z1" s="36"/>
      <c r="AA1" s="36"/>
      <c r="AB1" s="36"/>
      <c r="AC1" s="36"/>
      <c r="AD1" s="36"/>
      <c r="AE1" s="36"/>
      <c r="AF1" s="36"/>
      <c r="AG1" s="36"/>
      <c r="AH1" s="36"/>
      <c r="AI1" s="36"/>
      <c r="AJ1" s="36"/>
      <c r="AK1" s="36"/>
      <c r="AL1" s="1"/>
      <c r="AM1" s="1"/>
      <c r="AN1" s="1"/>
      <c r="AO1" s="1"/>
      <c r="AP1" s="1"/>
      <c r="AQ1" s="1"/>
      <c r="AR1" s="1"/>
      <c r="AS1" s="1"/>
      <c r="AT1" s="1"/>
      <c r="AU1" s="1"/>
      <c r="AV1" s="1"/>
    </row>
    <row r="2" spans="2:52" ht="12.75" customHeight="1" x14ac:dyDescent="0.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932" t="s">
        <v>644</v>
      </c>
      <c r="D3" s="932"/>
      <c r="E3" s="932"/>
      <c r="F3" s="932"/>
      <c r="G3" s="932"/>
      <c r="H3" s="932"/>
      <c r="I3" s="932"/>
      <c r="J3" s="932"/>
      <c r="K3" s="932"/>
      <c r="L3" s="932"/>
      <c r="M3" s="932"/>
      <c r="N3" s="932"/>
      <c r="O3" s="932"/>
      <c r="P3" s="932"/>
      <c r="Q3" s="932"/>
      <c r="R3" s="36"/>
      <c r="S3" s="36"/>
      <c r="T3" s="36"/>
      <c r="U3" s="36"/>
      <c r="V3" s="36"/>
      <c r="W3" s="36"/>
      <c r="X3" s="36"/>
      <c r="Y3" s="36"/>
      <c r="Z3" s="36"/>
      <c r="AA3" s="36"/>
      <c r="AB3" s="36"/>
      <c r="AC3" s="36"/>
      <c r="AD3" s="1"/>
      <c r="AE3" s="1"/>
      <c r="AF3" s="1"/>
      <c r="AG3" s="1"/>
      <c r="AH3" s="1"/>
      <c r="AI3" s="1"/>
      <c r="AJ3" s="1"/>
      <c r="AK3" s="1"/>
      <c r="AL3" s="1"/>
      <c r="AM3" s="1"/>
      <c r="AN3" s="1"/>
      <c r="AO3" s="1"/>
      <c r="AP3" s="1"/>
      <c r="AQ3" s="1"/>
      <c r="AR3" s="1"/>
      <c r="AS3" s="1"/>
      <c r="AT3" s="1"/>
      <c r="AU3" s="1"/>
      <c r="AV3" s="1"/>
    </row>
    <row r="4" spans="2:52" ht="15" x14ac:dyDescent="0.2">
      <c r="B4" s="119"/>
      <c r="C4" s="60"/>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
      <c r="AK4" s="1"/>
      <c r="AL4" s="1"/>
      <c r="AM4" s="1"/>
      <c r="AN4" s="1"/>
      <c r="AO4" s="1"/>
      <c r="AP4" s="1"/>
      <c r="AQ4" s="1"/>
      <c r="AR4" s="1"/>
      <c r="AS4" s="1"/>
      <c r="AT4" s="1"/>
      <c r="AU4" s="1"/>
      <c r="AV4" s="1"/>
    </row>
    <row r="5" spans="2:52" ht="33" customHeight="1" x14ac:dyDescent="0.2">
      <c r="B5" s="119"/>
      <c r="C5" s="932" t="s">
        <v>859</v>
      </c>
      <c r="D5" s="932"/>
      <c r="E5" s="932"/>
      <c r="F5" s="932"/>
      <c r="G5" s="932"/>
      <c r="H5" s="932"/>
      <c r="I5" s="932"/>
      <c r="J5" s="932"/>
      <c r="K5" s="932"/>
      <c r="L5" s="932"/>
      <c r="M5" s="932"/>
      <c r="N5" s="932"/>
      <c r="O5" s="932"/>
      <c r="P5" s="932"/>
      <c r="Q5" s="932"/>
      <c r="R5" s="119"/>
      <c r="S5" s="119"/>
      <c r="T5" s="119"/>
      <c r="U5" s="119"/>
      <c r="V5" s="119"/>
      <c r="W5" s="119"/>
      <c r="X5" s="119"/>
      <c r="Y5" s="119"/>
      <c r="Z5" s="119"/>
      <c r="AA5" s="119"/>
      <c r="AB5" s="119"/>
      <c r="AC5" s="119"/>
      <c r="AD5" s="119"/>
      <c r="AE5" s="119"/>
      <c r="AF5" s="119"/>
      <c r="AG5" s="119"/>
      <c r="AH5" s="119"/>
      <c r="AI5" s="119"/>
      <c r="AJ5" s="1"/>
      <c r="AK5" s="1"/>
      <c r="AL5" s="1"/>
      <c r="AM5" s="1"/>
      <c r="AN5" s="1"/>
      <c r="AO5" s="1"/>
      <c r="AP5" s="1"/>
      <c r="AQ5" s="1"/>
      <c r="AR5" s="1"/>
      <c r="AS5" s="1"/>
      <c r="AT5" s="1"/>
      <c r="AU5" s="1"/>
      <c r="AV5" s="1"/>
    </row>
    <row r="6" spans="2:52" ht="15" x14ac:dyDescent="0.2">
      <c r="B6" s="119"/>
      <c r="C6" s="6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
      <c r="AK6" s="1"/>
      <c r="AL6" s="1"/>
      <c r="AM6" s="1"/>
      <c r="AN6" s="1"/>
      <c r="AO6" s="1"/>
      <c r="AP6" s="1"/>
      <c r="AQ6" s="1"/>
      <c r="AR6" s="1"/>
      <c r="AS6" s="1"/>
      <c r="AT6" s="1"/>
      <c r="AU6" s="1"/>
      <c r="AV6" s="1"/>
    </row>
    <row r="7" spans="2:52" ht="15" x14ac:dyDescent="0.2">
      <c r="B7" s="119"/>
      <c r="C7" s="6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
      <c r="AK7" s="1"/>
      <c r="AL7" s="1"/>
      <c r="AM7" s="1"/>
      <c r="AN7" s="1"/>
      <c r="AO7" s="1"/>
      <c r="AP7" s="1"/>
      <c r="AQ7" s="1"/>
      <c r="AR7" s="1"/>
      <c r="AS7" s="1"/>
      <c r="AT7" s="1"/>
      <c r="AU7" s="1"/>
      <c r="AV7" s="1"/>
    </row>
    <row r="8" spans="2:52" ht="15.75" x14ac:dyDescent="0.25">
      <c r="B8" s="929" t="s">
        <v>120</v>
      </c>
      <c r="C8" s="930"/>
      <c r="D8" s="930"/>
      <c r="E8" s="930"/>
      <c r="F8" s="930"/>
      <c r="G8" s="930"/>
      <c r="H8" s="930"/>
      <c r="I8" s="930"/>
      <c r="J8" s="930"/>
      <c r="K8" s="930"/>
      <c r="L8" s="930"/>
      <c r="M8" s="930"/>
      <c r="N8" s="930"/>
      <c r="O8" s="930"/>
      <c r="P8" s="930"/>
      <c r="Q8" s="931"/>
      <c r="S8" s="36"/>
      <c r="T8" s="36"/>
      <c r="U8" s="36"/>
      <c r="V8" s="36"/>
      <c r="W8" s="36"/>
      <c r="X8" s="36"/>
      <c r="Y8" s="36"/>
      <c r="Z8" s="36"/>
      <c r="AA8" s="36"/>
      <c r="AB8" s="36"/>
      <c r="AC8" s="36"/>
      <c r="AD8" s="36"/>
      <c r="AE8" s="36"/>
      <c r="AF8" s="36"/>
      <c r="AG8" s="36"/>
      <c r="AH8" s="36"/>
      <c r="AI8" s="36"/>
      <c r="AJ8" s="36"/>
      <c r="AK8" s="36"/>
      <c r="AL8" s="1"/>
      <c r="AM8" s="1"/>
      <c r="AN8" s="1"/>
      <c r="AO8" s="1"/>
      <c r="AP8" s="1"/>
      <c r="AQ8" s="1"/>
      <c r="AR8" s="1"/>
      <c r="AS8" s="1"/>
      <c r="AT8" s="1"/>
      <c r="AU8" s="1"/>
      <c r="AV8" s="1"/>
    </row>
    <row r="9" spans="2:52" s="52" customFormat="1" ht="15" x14ac:dyDescent="0.2">
      <c r="B9" s="62"/>
      <c r="C9" s="63"/>
      <c r="D9" s="64"/>
      <c r="E9" s="64"/>
      <c r="F9" s="64"/>
      <c r="G9" s="65"/>
      <c r="H9" s="66"/>
      <c r="I9" s="66"/>
      <c r="J9" s="66"/>
      <c r="K9" s="66"/>
      <c r="L9" s="66"/>
      <c r="M9" s="66"/>
      <c r="N9" s="66" t="s">
        <v>56</v>
      </c>
      <c r="O9" s="66"/>
      <c r="P9" s="66" t="s">
        <v>121</v>
      </c>
      <c r="Q9" s="66"/>
      <c r="R9" s="67"/>
      <c r="S9" s="67"/>
      <c r="T9" s="67"/>
      <c r="U9" s="67"/>
      <c r="V9" s="67"/>
      <c r="W9" s="67"/>
      <c r="X9" s="67"/>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row>
    <row r="10" spans="2:52" s="1" customFormat="1" ht="15" x14ac:dyDescent="0.2">
      <c r="B10" s="69"/>
      <c r="C10" s="70" t="s">
        <v>533</v>
      </c>
      <c r="D10" s="68"/>
      <c r="E10" s="68"/>
      <c r="F10" s="68"/>
      <c r="G10" s="71"/>
      <c r="H10" s="69"/>
      <c r="I10" s="69"/>
      <c r="J10" s="69"/>
      <c r="K10" s="69"/>
      <c r="L10" s="69"/>
      <c r="M10" s="69"/>
      <c r="N10" s="69" t="s">
        <v>122</v>
      </c>
      <c r="O10" s="69"/>
      <c r="P10" s="69" t="s">
        <v>123</v>
      </c>
      <c r="Q10" s="69"/>
    </row>
    <row r="11" spans="2:52" s="1" customFormat="1" ht="15" x14ac:dyDescent="0.2">
      <c r="B11" s="69"/>
      <c r="C11" s="70" t="s">
        <v>533</v>
      </c>
      <c r="D11" s="68"/>
      <c r="E11" s="68"/>
      <c r="F11" s="68"/>
      <c r="G11" s="71"/>
      <c r="H11" s="69"/>
      <c r="I11" s="69"/>
      <c r="J11" s="69"/>
      <c r="K11" s="69"/>
      <c r="L11" s="69"/>
      <c r="M11" s="69" t="s">
        <v>124</v>
      </c>
      <c r="N11" s="69" t="s">
        <v>125</v>
      </c>
      <c r="O11" s="69"/>
      <c r="P11" s="69" t="s">
        <v>126</v>
      </c>
      <c r="Q11" s="69"/>
    </row>
    <row r="12" spans="2:52" s="1" customFormat="1" ht="15" x14ac:dyDescent="0.2">
      <c r="B12" s="69"/>
      <c r="C12" s="70"/>
      <c r="D12" s="68"/>
      <c r="E12" s="68"/>
      <c r="F12" s="68"/>
      <c r="G12" s="71"/>
      <c r="H12" s="69"/>
      <c r="I12" s="69" t="s">
        <v>56</v>
      </c>
      <c r="J12" s="69"/>
      <c r="K12" s="69" t="s">
        <v>56</v>
      </c>
      <c r="L12" s="69"/>
      <c r="M12" s="69" t="s">
        <v>127</v>
      </c>
      <c r="N12" s="69" t="s">
        <v>128</v>
      </c>
      <c r="O12" s="69"/>
      <c r="P12" s="69" t="s">
        <v>129</v>
      </c>
      <c r="Q12" s="69"/>
    </row>
    <row r="13" spans="2:52" s="1" customFormat="1" ht="15" x14ac:dyDescent="0.2">
      <c r="B13" s="69"/>
      <c r="C13" s="70" t="s">
        <v>533</v>
      </c>
      <c r="D13" s="68"/>
      <c r="E13" s="68"/>
      <c r="F13" s="68"/>
      <c r="G13" s="71"/>
      <c r="H13" s="69"/>
      <c r="I13" s="69" t="s">
        <v>130</v>
      </c>
      <c r="J13" s="69"/>
      <c r="K13" s="69" t="s">
        <v>284</v>
      </c>
      <c r="L13" s="69"/>
      <c r="M13" s="69" t="s">
        <v>131</v>
      </c>
      <c r="N13" s="69" t="s">
        <v>132</v>
      </c>
      <c r="O13" s="69"/>
      <c r="P13" s="69" t="s">
        <v>133</v>
      </c>
      <c r="Q13" s="69"/>
    </row>
    <row r="14" spans="2:52" s="1" customFormat="1" ht="15" x14ac:dyDescent="0.2">
      <c r="B14" s="69"/>
      <c r="C14" s="70"/>
      <c r="D14" s="68"/>
      <c r="E14" s="68"/>
      <c r="F14" s="68"/>
      <c r="G14" s="71"/>
      <c r="H14" s="69"/>
      <c r="I14" s="69" t="s">
        <v>134</v>
      </c>
      <c r="J14" s="69"/>
      <c r="K14" s="69" t="s">
        <v>135</v>
      </c>
      <c r="L14" s="69"/>
      <c r="M14" s="69" t="s">
        <v>136</v>
      </c>
      <c r="N14" s="69" t="s">
        <v>137</v>
      </c>
      <c r="O14" s="69"/>
      <c r="P14" s="69" t="s">
        <v>138</v>
      </c>
      <c r="Q14" s="69"/>
    </row>
    <row r="15" spans="2:52" s="1" customFormat="1" ht="15" x14ac:dyDescent="0.2">
      <c r="B15" s="69"/>
      <c r="C15" s="70"/>
      <c r="D15" s="68"/>
      <c r="E15" s="68"/>
      <c r="F15" s="68"/>
      <c r="G15" s="71"/>
      <c r="H15" s="69"/>
      <c r="I15" s="69" t="s">
        <v>139</v>
      </c>
      <c r="J15" s="69"/>
      <c r="K15" s="69" t="s">
        <v>140</v>
      </c>
      <c r="L15" s="69"/>
      <c r="M15" s="69" t="s">
        <v>345</v>
      </c>
      <c r="N15" s="69" t="s">
        <v>141</v>
      </c>
      <c r="O15" s="69" t="s">
        <v>122</v>
      </c>
      <c r="P15" s="69" t="s">
        <v>142</v>
      </c>
      <c r="Q15" s="69"/>
    </row>
    <row r="16" spans="2:52" s="1" customFormat="1" ht="15" x14ac:dyDescent="0.2">
      <c r="B16" s="69"/>
      <c r="C16" s="70"/>
      <c r="D16" s="68"/>
      <c r="E16" s="68"/>
      <c r="F16" s="68"/>
      <c r="G16" s="71"/>
      <c r="H16" s="69"/>
      <c r="I16" s="69" t="s">
        <v>143</v>
      </c>
      <c r="J16" s="69"/>
      <c r="K16" s="69" t="s">
        <v>143</v>
      </c>
      <c r="L16" s="69"/>
      <c r="M16" s="69" t="s">
        <v>144</v>
      </c>
      <c r="N16" s="69" t="s">
        <v>145</v>
      </c>
      <c r="O16" s="69" t="s">
        <v>125</v>
      </c>
      <c r="P16" s="69" t="s">
        <v>145</v>
      </c>
      <c r="Q16" s="69" t="s">
        <v>126</v>
      </c>
    </row>
    <row r="17" spans="2:48" s="1" customFormat="1" ht="15" x14ac:dyDescent="0.2">
      <c r="B17" s="72"/>
      <c r="C17" s="73"/>
      <c r="D17" s="53"/>
      <c r="E17" s="53"/>
      <c r="F17" s="53"/>
      <c r="G17" s="74"/>
      <c r="H17" s="69" t="s">
        <v>146</v>
      </c>
      <c r="I17" s="69" t="s">
        <v>147</v>
      </c>
      <c r="J17" s="69" t="s">
        <v>130</v>
      </c>
      <c r="K17" s="69" t="s">
        <v>147</v>
      </c>
      <c r="L17" s="69" t="s">
        <v>148</v>
      </c>
      <c r="M17" s="69" t="s">
        <v>143</v>
      </c>
      <c r="N17" s="69" t="s">
        <v>147</v>
      </c>
      <c r="O17" s="69" t="s">
        <v>128</v>
      </c>
      <c r="P17" s="69" t="s">
        <v>147</v>
      </c>
      <c r="Q17" s="69" t="s">
        <v>149</v>
      </c>
    </row>
    <row r="18" spans="2:48" s="1" customFormat="1" ht="15" x14ac:dyDescent="0.2">
      <c r="B18" s="69" t="s">
        <v>150</v>
      </c>
      <c r="C18" s="70"/>
      <c r="D18" s="68"/>
      <c r="E18" s="68"/>
      <c r="F18" s="68"/>
      <c r="G18" s="71"/>
      <c r="H18" s="69" t="s">
        <v>151</v>
      </c>
      <c r="I18" s="69" t="s">
        <v>405</v>
      </c>
      <c r="J18" s="69" t="s">
        <v>200</v>
      </c>
      <c r="K18" s="69" t="s">
        <v>405</v>
      </c>
      <c r="L18" s="69" t="s">
        <v>200</v>
      </c>
      <c r="M18" s="69" t="s">
        <v>147</v>
      </c>
      <c r="N18" s="69" t="s">
        <v>405</v>
      </c>
      <c r="O18" s="69" t="s">
        <v>200</v>
      </c>
      <c r="P18" s="69" t="s">
        <v>405</v>
      </c>
      <c r="Q18" s="69" t="s">
        <v>200</v>
      </c>
    </row>
    <row r="19" spans="2:48" s="1" customFormat="1" ht="15" x14ac:dyDescent="0.2">
      <c r="B19" s="75" t="s">
        <v>345</v>
      </c>
      <c r="C19" s="73" t="s">
        <v>153</v>
      </c>
      <c r="D19" s="878"/>
      <c r="E19" s="878"/>
      <c r="F19" s="878"/>
      <c r="G19" s="879"/>
      <c r="H19" s="75" t="s">
        <v>154</v>
      </c>
      <c r="I19" s="75" t="s">
        <v>155</v>
      </c>
      <c r="J19" s="75" t="s">
        <v>345</v>
      </c>
      <c r="K19" s="75" t="s">
        <v>155</v>
      </c>
      <c r="L19" s="75" t="s">
        <v>345</v>
      </c>
      <c r="M19" s="75" t="s">
        <v>405</v>
      </c>
      <c r="N19" s="75" t="s">
        <v>155</v>
      </c>
      <c r="O19" s="75" t="s">
        <v>345</v>
      </c>
      <c r="P19" s="75" t="s">
        <v>155</v>
      </c>
      <c r="Q19" s="75" t="s">
        <v>345</v>
      </c>
    </row>
    <row r="20" spans="2:48" ht="12.75" customHeight="1" x14ac:dyDescent="0.2">
      <c r="B20" s="859">
        <v>1</v>
      </c>
      <c r="C20" s="578"/>
      <c r="D20" s="875"/>
      <c r="E20" s="875"/>
      <c r="F20" s="875"/>
      <c r="G20" s="850"/>
      <c r="H20" s="850"/>
      <c r="I20" s="877"/>
      <c r="J20" s="877"/>
      <c r="K20" s="877"/>
      <c r="L20" s="877"/>
      <c r="M20" s="877"/>
      <c r="N20" s="877"/>
      <c r="O20" s="877"/>
      <c r="P20" s="877"/>
      <c r="Q20" s="877"/>
      <c r="AP20" s="1"/>
      <c r="AQ20" s="1"/>
      <c r="AR20" s="1"/>
      <c r="AS20" s="1"/>
      <c r="AT20" s="1"/>
      <c r="AU20" s="1"/>
      <c r="AV20" s="1"/>
    </row>
    <row r="21" spans="2:48" ht="12.75" customHeight="1" x14ac:dyDescent="0.2">
      <c r="B21" s="859">
        <v>2</v>
      </c>
      <c r="C21" s="578"/>
      <c r="D21" s="875"/>
      <c r="E21" s="875"/>
      <c r="F21" s="875"/>
      <c r="G21" s="850"/>
      <c r="H21" s="850"/>
      <c r="I21" s="877"/>
      <c r="J21" s="877"/>
      <c r="K21" s="877"/>
      <c r="L21" s="877"/>
      <c r="M21" s="877"/>
      <c r="N21" s="877"/>
      <c r="O21" s="877"/>
      <c r="P21" s="877"/>
      <c r="Q21" s="877"/>
    </row>
    <row r="22" spans="2:48" ht="12.75" customHeight="1" x14ac:dyDescent="0.2">
      <c r="B22" s="859">
        <v>3</v>
      </c>
      <c r="C22" s="578"/>
      <c r="D22" s="875"/>
      <c r="E22" s="875"/>
      <c r="F22" s="875"/>
      <c r="G22" s="850"/>
      <c r="H22" s="850"/>
      <c r="I22" s="877"/>
      <c r="J22" s="877"/>
      <c r="K22" s="877"/>
      <c r="L22" s="877"/>
      <c r="M22" s="877"/>
      <c r="N22" s="877"/>
      <c r="O22" s="877"/>
      <c r="P22" s="877"/>
      <c r="Q22" s="877"/>
    </row>
    <row r="23" spans="2:48" ht="12.75" customHeight="1" x14ac:dyDescent="0.2">
      <c r="B23" s="859">
        <v>4</v>
      </c>
      <c r="C23" s="578"/>
      <c r="D23" s="875"/>
      <c r="E23" s="875"/>
      <c r="F23" s="875"/>
      <c r="G23" s="850"/>
      <c r="H23" s="850"/>
      <c r="I23" s="877"/>
      <c r="J23" s="877"/>
      <c r="K23" s="877"/>
      <c r="L23" s="877"/>
      <c r="M23" s="877"/>
      <c r="N23" s="877"/>
      <c r="O23" s="877"/>
      <c r="P23" s="877"/>
      <c r="Q23" s="877"/>
    </row>
    <row r="24" spans="2:48" ht="12.75" customHeight="1" x14ac:dyDescent="0.2">
      <c r="B24" s="859">
        <v>5</v>
      </c>
      <c r="C24" s="578"/>
      <c r="D24" s="875"/>
      <c r="E24" s="875"/>
      <c r="F24" s="875"/>
      <c r="G24" s="850"/>
      <c r="H24" s="850"/>
      <c r="I24" s="877"/>
      <c r="J24" s="877"/>
      <c r="K24" s="877"/>
      <c r="L24" s="877"/>
      <c r="M24" s="877"/>
      <c r="N24" s="877"/>
      <c r="O24" s="877"/>
      <c r="P24" s="877"/>
      <c r="Q24" s="877"/>
    </row>
    <row r="25" spans="2:48" ht="12.75" customHeight="1" x14ac:dyDescent="0.2">
      <c r="B25" s="859">
        <v>6</v>
      </c>
      <c r="C25" s="578"/>
      <c r="D25" s="875"/>
      <c r="E25" s="875"/>
      <c r="F25" s="875"/>
      <c r="G25" s="850"/>
      <c r="H25" s="850"/>
      <c r="I25" s="877"/>
      <c r="J25" s="877"/>
      <c r="K25" s="877"/>
      <c r="L25" s="877"/>
      <c r="M25" s="877"/>
      <c r="N25" s="877"/>
      <c r="O25" s="877"/>
      <c r="P25" s="877"/>
      <c r="Q25" s="877"/>
    </row>
    <row r="26" spans="2:48" ht="12.75" customHeight="1" x14ac:dyDescent="0.2">
      <c r="B26" s="859">
        <v>7</v>
      </c>
      <c r="C26" s="578"/>
      <c r="D26" s="875"/>
      <c r="E26" s="875"/>
      <c r="F26" s="875"/>
      <c r="G26" s="850"/>
      <c r="H26" s="850"/>
      <c r="I26" s="877"/>
      <c r="J26" s="877"/>
      <c r="K26" s="877"/>
      <c r="L26" s="877"/>
      <c r="M26" s="877"/>
      <c r="N26" s="877"/>
      <c r="O26" s="877"/>
      <c r="P26" s="877"/>
      <c r="Q26" s="877"/>
    </row>
    <row r="27" spans="2:48" ht="12.75" customHeight="1" x14ac:dyDescent="0.2">
      <c r="B27" s="859">
        <v>8</v>
      </c>
      <c r="C27" s="578"/>
      <c r="D27" s="875"/>
      <c r="E27" s="875"/>
      <c r="F27" s="875"/>
      <c r="G27" s="850"/>
      <c r="H27" s="850"/>
      <c r="I27" s="877"/>
      <c r="J27" s="877"/>
      <c r="K27" s="877"/>
      <c r="L27" s="877"/>
      <c r="M27" s="877"/>
      <c r="N27" s="877"/>
      <c r="O27" s="877"/>
      <c r="P27" s="877"/>
      <c r="Q27" s="877"/>
    </row>
    <row r="28" spans="2:48" ht="12.75" customHeight="1" x14ac:dyDescent="0.2">
      <c r="B28" s="859">
        <v>9</v>
      </c>
      <c r="C28" s="578"/>
      <c r="D28" s="875"/>
      <c r="E28" s="875"/>
      <c r="F28" s="875"/>
      <c r="G28" s="850"/>
      <c r="H28" s="850"/>
      <c r="I28" s="877"/>
      <c r="J28" s="877"/>
      <c r="K28" s="877"/>
      <c r="L28" s="877"/>
      <c r="M28" s="877"/>
      <c r="N28" s="877"/>
      <c r="O28" s="877"/>
      <c r="P28" s="877"/>
      <c r="Q28" s="877"/>
    </row>
    <row r="29" spans="2:48" ht="12.75" customHeight="1" x14ac:dyDescent="0.2">
      <c r="B29" s="859">
        <v>10</v>
      </c>
      <c r="C29" s="578"/>
      <c r="D29" s="875"/>
      <c r="E29" s="875"/>
      <c r="F29" s="875"/>
      <c r="G29" s="850"/>
      <c r="H29" s="850"/>
      <c r="I29" s="877"/>
      <c r="J29" s="877"/>
      <c r="K29" s="877"/>
      <c r="L29" s="877"/>
      <c r="M29" s="877"/>
      <c r="N29" s="877"/>
      <c r="O29" s="877"/>
      <c r="P29" s="877"/>
      <c r="Q29" s="877"/>
    </row>
    <row r="30" spans="2:48" ht="12.75" customHeight="1" x14ac:dyDescent="0.2">
      <c r="B30" s="859">
        <v>11</v>
      </c>
      <c r="C30" s="578"/>
      <c r="D30" s="875"/>
      <c r="E30" s="875"/>
      <c r="F30" s="875"/>
      <c r="G30" s="850"/>
      <c r="H30" s="850"/>
      <c r="I30" s="877"/>
      <c r="J30" s="877"/>
      <c r="K30" s="877"/>
      <c r="L30" s="877"/>
      <c r="M30" s="877"/>
      <c r="N30" s="877"/>
      <c r="O30" s="877"/>
      <c r="P30" s="877"/>
      <c r="Q30" s="877"/>
    </row>
    <row r="31" spans="2:48" ht="12.75" customHeight="1" x14ac:dyDescent="0.2">
      <c r="B31" s="859">
        <v>12</v>
      </c>
      <c r="C31" s="578"/>
      <c r="D31" s="875"/>
      <c r="E31" s="875"/>
      <c r="F31" s="875"/>
      <c r="G31" s="850"/>
      <c r="H31" s="850"/>
      <c r="I31" s="877"/>
      <c r="J31" s="877"/>
      <c r="K31" s="877"/>
      <c r="L31" s="877"/>
      <c r="M31" s="877"/>
      <c r="N31" s="877"/>
      <c r="O31" s="877"/>
      <c r="P31" s="877"/>
      <c r="Q31" s="877"/>
    </row>
    <row r="32" spans="2:48" ht="12.75" customHeight="1" x14ac:dyDescent="0.2">
      <c r="B32" s="859">
        <v>13</v>
      </c>
      <c r="C32" s="578"/>
      <c r="D32" s="875"/>
      <c r="E32" s="875"/>
      <c r="F32" s="875"/>
      <c r="G32" s="850"/>
      <c r="H32" s="850"/>
      <c r="I32" s="877"/>
      <c r="J32" s="877"/>
      <c r="K32" s="877"/>
      <c r="L32" s="877"/>
      <c r="M32" s="877"/>
      <c r="N32" s="877"/>
      <c r="O32" s="877"/>
      <c r="P32" s="877"/>
      <c r="Q32" s="877"/>
    </row>
    <row r="33" spans="2:17" ht="12.75" customHeight="1" x14ac:dyDescent="0.2">
      <c r="B33" s="859">
        <v>14</v>
      </c>
      <c r="C33" s="578"/>
      <c r="D33" s="875"/>
      <c r="E33" s="875"/>
      <c r="F33" s="875"/>
      <c r="G33" s="850"/>
      <c r="H33" s="850"/>
      <c r="I33" s="877"/>
      <c r="J33" s="877"/>
      <c r="K33" s="877"/>
      <c r="L33" s="877"/>
      <c r="M33" s="877"/>
      <c r="N33" s="877"/>
      <c r="O33" s="877"/>
      <c r="P33" s="877"/>
      <c r="Q33" s="877"/>
    </row>
    <row r="34" spans="2:17" ht="12.75" customHeight="1" x14ac:dyDescent="0.2">
      <c r="B34" s="859">
        <v>15</v>
      </c>
      <c r="C34" s="578"/>
      <c r="D34" s="875"/>
      <c r="E34" s="875"/>
      <c r="F34" s="875"/>
      <c r="G34" s="850"/>
      <c r="H34" s="850"/>
      <c r="I34" s="877"/>
      <c r="J34" s="877"/>
      <c r="K34" s="877"/>
      <c r="L34" s="877"/>
      <c r="M34" s="877"/>
      <c r="N34" s="877"/>
      <c r="O34" s="877"/>
      <c r="P34" s="877"/>
      <c r="Q34" s="877"/>
    </row>
    <row r="35" spans="2:17" ht="12.75" customHeight="1" x14ac:dyDescent="0.2">
      <c r="B35" s="859">
        <v>16</v>
      </c>
      <c r="C35" s="578"/>
      <c r="D35" s="875"/>
      <c r="E35" s="875"/>
      <c r="F35" s="875"/>
      <c r="G35" s="850"/>
      <c r="H35" s="850"/>
      <c r="I35" s="877"/>
      <c r="J35" s="877"/>
      <c r="K35" s="877"/>
      <c r="L35" s="877"/>
      <c r="M35" s="877"/>
      <c r="N35" s="877"/>
      <c r="O35" s="877"/>
      <c r="P35" s="877"/>
      <c r="Q35" s="877"/>
    </row>
    <row r="36" spans="2:17" ht="12.75" customHeight="1" x14ac:dyDescent="0.2">
      <c r="B36" s="859">
        <v>17</v>
      </c>
      <c r="C36" s="578"/>
      <c r="D36" s="875"/>
      <c r="E36" s="875"/>
      <c r="F36" s="875"/>
      <c r="G36" s="850"/>
      <c r="H36" s="850"/>
      <c r="I36" s="877"/>
      <c r="J36" s="877"/>
      <c r="K36" s="877"/>
      <c r="L36" s="877"/>
      <c r="M36" s="877"/>
      <c r="N36" s="877"/>
      <c r="O36" s="877"/>
      <c r="P36" s="877"/>
      <c r="Q36" s="877"/>
    </row>
    <row r="37" spans="2:17" ht="12.75" customHeight="1" x14ac:dyDescent="0.2">
      <c r="B37" s="859">
        <v>18</v>
      </c>
      <c r="C37" s="578"/>
      <c r="D37" s="875"/>
      <c r="E37" s="875"/>
      <c r="F37" s="875"/>
      <c r="G37" s="850"/>
      <c r="H37" s="850"/>
      <c r="I37" s="877"/>
      <c r="J37" s="877"/>
      <c r="K37" s="877"/>
      <c r="L37" s="877"/>
      <c r="M37" s="877"/>
      <c r="N37" s="877"/>
      <c r="O37" s="877"/>
      <c r="P37" s="877"/>
      <c r="Q37" s="877"/>
    </row>
    <row r="38" spans="2:17" ht="12.75" customHeight="1" x14ac:dyDescent="0.2">
      <c r="B38" s="859">
        <v>19</v>
      </c>
      <c r="C38" s="578"/>
      <c r="D38" s="875"/>
      <c r="E38" s="875"/>
      <c r="F38" s="875"/>
      <c r="G38" s="850"/>
      <c r="H38" s="850"/>
      <c r="I38" s="877"/>
      <c r="J38" s="877"/>
      <c r="K38" s="877"/>
      <c r="L38" s="877"/>
      <c r="M38" s="877"/>
      <c r="N38" s="877"/>
      <c r="O38" s="877"/>
      <c r="P38" s="877"/>
      <c r="Q38" s="877"/>
    </row>
    <row r="39" spans="2:17" ht="12.75" customHeight="1" x14ac:dyDescent="0.2">
      <c r="B39" s="859">
        <v>20</v>
      </c>
      <c r="C39" s="578"/>
      <c r="D39" s="875"/>
      <c r="E39" s="875"/>
      <c r="F39" s="875"/>
      <c r="G39" s="850"/>
      <c r="H39" s="850"/>
      <c r="I39" s="877"/>
      <c r="J39" s="877"/>
      <c r="K39" s="877"/>
      <c r="L39" s="877"/>
      <c r="M39" s="877"/>
      <c r="N39" s="877"/>
      <c r="O39" s="877"/>
      <c r="P39" s="877"/>
      <c r="Q39" s="877"/>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4"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7"/>
  <sheetViews>
    <sheetView zoomScaleNormal="100" workbookViewId="0">
      <selection activeCell="L1" sqref="L1"/>
    </sheetView>
  </sheetViews>
  <sheetFormatPr defaultRowHeight="12.75" x14ac:dyDescent="0.2"/>
  <cols>
    <col min="1" max="1" width="5.7109375" style="110" customWidth="1"/>
    <col min="2" max="2" width="6.7109375" style="110" customWidth="1"/>
    <col min="3" max="3" width="2.7109375" style="110" customWidth="1"/>
    <col min="4" max="4" width="3.5703125" style="110" customWidth="1"/>
    <col min="5" max="5" width="2.85546875" style="110" customWidth="1"/>
    <col min="6" max="6" width="9.140625" style="110"/>
    <col min="7" max="7" width="39.140625" style="110" customWidth="1"/>
    <col min="8" max="8" width="11.7109375" style="110" customWidth="1"/>
    <col min="9" max="10" width="13.85546875" style="110" customWidth="1"/>
    <col min="11" max="16384" width="9.140625" style="110"/>
  </cols>
  <sheetData>
    <row r="1" spans="1:10" ht="15.75" x14ac:dyDescent="0.25">
      <c r="A1" s="938" t="s">
        <v>596</v>
      </c>
      <c r="B1" s="939"/>
      <c r="C1" s="939"/>
      <c r="D1" s="939"/>
      <c r="E1" s="939"/>
      <c r="F1" s="939"/>
      <c r="G1" s="939"/>
      <c r="H1" s="939"/>
      <c r="I1" s="939"/>
      <c r="J1" s="940"/>
    </row>
    <row r="2" spans="1:10" ht="15.75" x14ac:dyDescent="0.25">
      <c r="A2" s="941" t="s">
        <v>9</v>
      </c>
      <c r="B2" s="920"/>
      <c r="C2" s="920"/>
      <c r="D2" s="920"/>
      <c r="E2" s="920"/>
      <c r="F2" s="920"/>
      <c r="G2" s="920"/>
      <c r="H2" s="920"/>
      <c r="I2" s="920"/>
      <c r="J2" s="942"/>
    </row>
    <row r="3" spans="1:10" ht="15.75" x14ac:dyDescent="0.25">
      <c r="A3" s="941" t="s">
        <v>349</v>
      </c>
      <c r="B3" s="920"/>
      <c r="C3" s="920"/>
      <c r="D3" s="920"/>
      <c r="E3" s="920"/>
      <c r="F3" s="920"/>
      <c r="G3" s="920"/>
      <c r="H3" s="920"/>
      <c r="I3" s="920"/>
      <c r="J3" s="942"/>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943" t="s">
        <v>597</v>
      </c>
      <c r="D7" s="944"/>
      <c r="E7" s="944"/>
      <c r="F7" s="944"/>
      <c r="G7" s="945"/>
      <c r="H7" s="891" t="s">
        <v>345</v>
      </c>
      <c r="I7" s="891" t="s">
        <v>393</v>
      </c>
      <c r="J7" s="891" t="s">
        <v>393</v>
      </c>
    </row>
    <row r="8" spans="1:10" x14ac:dyDescent="0.2">
      <c r="A8" s="198" t="s">
        <v>581</v>
      </c>
      <c r="B8" s="198" t="s">
        <v>581</v>
      </c>
      <c r="C8" s="935" t="s">
        <v>582</v>
      </c>
      <c r="D8" s="936"/>
      <c r="E8" s="936"/>
      <c r="F8" s="936"/>
      <c r="G8" s="937"/>
      <c r="H8" s="198" t="s">
        <v>583</v>
      </c>
      <c r="I8" s="198" t="s">
        <v>584</v>
      </c>
      <c r="J8" s="198" t="s">
        <v>585</v>
      </c>
    </row>
    <row r="9" spans="1:10" x14ac:dyDescent="0.2">
      <c r="A9" s="107">
        <v>1</v>
      </c>
      <c r="B9" s="107"/>
      <c r="C9" s="15" t="s">
        <v>598</v>
      </c>
      <c r="D9" s="888"/>
      <c r="E9" s="888"/>
      <c r="F9" s="888"/>
      <c r="G9" s="888"/>
      <c r="H9" s="895"/>
      <c r="I9" s="423"/>
      <c r="J9" s="423"/>
    </row>
    <row r="10" spans="1:10" x14ac:dyDescent="0.2">
      <c r="A10" s="198">
        <v>2</v>
      </c>
      <c r="B10" s="107">
        <v>101</v>
      </c>
      <c r="C10" s="105"/>
      <c r="D10" s="933" t="s">
        <v>799</v>
      </c>
      <c r="E10" s="933"/>
      <c r="F10" s="933"/>
      <c r="G10" s="934"/>
      <c r="H10" s="107" t="s">
        <v>982</v>
      </c>
      <c r="I10" s="759">
        <f>'A-1, A-1a'!J7</f>
        <v>0</v>
      </c>
      <c r="J10" s="759">
        <f>'A-1, A-1a'!F7</f>
        <v>0</v>
      </c>
    </row>
    <row r="11" spans="1:10" x14ac:dyDescent="0.2">
      <c r="A11" s="198">
        <v>3</v>
      </c>
      <c r="B11" s="107">
        <v>101.1</v>
      </c>
      <c r="C11" s="105"/>
      <c r="D11" s="933" t="s">
        <v>721</v>
      </c>
      <c r="E11" s="933"/>
      <c r="F11" s="933"/>
      <c r="G11" s="934"/>
      <c r="H11" s="107" t="s">
        <v>983</v>
      </c>
      <c r="I11" s="759">
        <f>'A-1, A-1a'!J8</f>
        <v>0</v>
      </c>
      <c r="J11" s="759">
        <f>'A-1, A-1a'!F8</f>
        <v>0</v>
      </c>
    </row>
    <row r="12" spans="1:10" x14ac:dyDescent="0.2">
      <c r="A12" s="198">
        <v>4</v>
      </c>
      <c r="B12" s="107">
        <v>101.2</v>
      </c>
      <c r="C12" s="105"/>
      <c r="D12" s="933" t="s">
        <v>800</v>
      </c>
      <c r="E12" s="933"/>
      <c r="F12" s="933"/>
      <c r="G12" s="934"/>
      <c r="H12" s="107" t="s">
        <v>984</v>
      </c>
      <c r="I12" s="759">
        <f>'A-1, A-1a'!J9</f>
        <v>0</v>
      </c>
      <c r="J12" s="759">
        <f>'A-1, A-1a'!F9</f>
        <v>0</v>
      </c>
    </row>
    <row r="13" spans="1:10" x14ac:dyDescent="0.2">
      <c r="A13" s="198">
        <v>5</v>
      </c>
      <c r="B13" s="107">
        <v>101.3</v>
      </c>
      <c r="C13" s="105"/>
      <c r="D13" s="888" t="s">
        <v>801</v>
      </c>
      <c r="E13" s="888"/>
      <c r="F13" s="888"/>
      <c r="G13" s="889"/>
      <c r="H13" s="107" t="s">
        <v>460</v>
      </c>
      <c r="I13" s="759">
        <f>'A-1, A-1a'!J10</f>
        <v>0</v>
      </c>
      <c r="J13" s="759">
        <f>'A-1, A-1a'!F10</f>
        <v>0</v>
      </c>
    </row>
    <row r="14" spans="1:10" x14ac:dyDescent="0.2">
      <c r="A14" s="198">
        <v>6</v>
      </c>
      <c r="B14" s="107">
        <v>103</v>
      </c>
      <c r="C14" s="105"/>
      <c r="D14" s="933" t="s">
        <v>543</v>
      </c>
      <c r="E14" s="933"/>
      <c r="F14" s="933"/>
      <c r="G14" s="934"/>
      <c r="H14" s="107" t="s">
        <v>985</v>
      </c>
      <c r="I14" s="759">
        <f>'A-1, A-1a'!I11</f>
        <v>0</v>
      </c>
      <c r="J14" s="759">
        <f>'A-1, A-1a'!F11</f>
        <v>0</v>
      </c>
    </row>
    <row r="15" spans="1:10" x14ac:dyDescent="0.2">
      <c r="A15" s="198">
        <v>7</v>
      </c>
      <c r="B15" s="107">
        <v>104</v>
      </c>
      <c r="C15" s="105"/>
      <c r="D15" s="933" t="s">
        <v>701</v>
      </c>
      <c r="E15" s="933"/>
      <c r="F15" s="933"/>
      <c r="G15" s="934"/>
      <c r="H15" s="107" t="s">
        <v>460</v>
      </c>
      <c r="I15" s="759">
        <f>'A-1, A-1a'!J12</f>
        <v>0</v>
      </c>
      <c r="J15" s="759">
        <f>'A-1, A-1a'!F12</f>
        <v>0</v>
      </c>
    </row>
    <row r="16" spans="1:10" x14ac:dyDescent="0.2">
      <c r="A16" s="198">
        <v>8</v>
      </c>
      <c r="B16" s="107">
        <v>105</v>
      </c>
      <c r="C16" s="105"/>
      <c r="D16" s="933" t="s">
        <v>651</v>
      </c>
      <c r="E16" s="933"/>
      <c r="F16" s="933"/>
      <c r="G16" s="934"/>
      <c r="H16" s="107" t="s">
        <v>460</v>
      </c>
      <c r="I16" s="759">
        <f>'A-1, A-1a'!J13</f>
        <v>0</v>
      </c>
      <c r="J16" s="759">
        <f>'A-1, A-1a'!F13</f>
        <v>0</v>
      </c>
    </row>
    <row r="17" spans="1:10" x14ac:dyDescent="0.2">
      <c r="A17" s="198">
        <v>9</v>
      </c>
      <c r="B17" s="107">
        <v>105.1</v>
      </c>
      <c r="C17" s="105"/>
      <c r="D17" s="933" t="s">
        <v>722</v>
      </c>
      <c r="E17" s="933"/>
      <c r="F17" s="933"/>
      <c r="G17" s="934"/>
      <c r="H17" s="107" t="s">
        <v>460</v>
      </c>
      <c r="I17" s="759">
        <f>'A-1, A-1a'!J14</f>
        <v>0</v>
      </c>
      <c r="J17" s="759">
        <f>'A-1, A-1a'!F14</f>
        <v>0</v>
      </c>
    </row>
    <row r="18" spans="1:10" x14ac:dyDescent="0.2">
      <c r="A18" s="198">
        <v>10</v>
      </c>
      <c r="B18" s="107">
        <v>105.2</v>
      </c>
      <c r="C18" s="105"/>
      <c r="D18" s="933" t="s">
        <v>791</v>
      </c>
      <c r="E18" s="933"/>
      <c r="F18" s="933"/>
      <c r="G18" s="934"/>
      <c r="H18" s="107" t="s">
        <v>460</v>
      </c>
      <c r="I18" s="759">
        <f>'A-1, A-1a'!J15</f>
        <v>0</v>
      </c>
      <c r="J18" s="759">
        <f>'A-1, A-1a'!F15</f>
        <v>0</v>
      </c>
    </row>
    <row r="19" spans="1:10" x14ac:dyDescent="0.2">
      <c r="A19" s="198">
        <v>11</v>
      </c>
      <c r="B19" s="107">
        <v>105.3</v>
      </c>
      <c r="C19" s="105"/>
      <c r="D19" s="933" t="s">
        <v>792</v>
      </c>
      <c r="E19" s="933"/>
      <c r="F19" s="933"/>
      <c r="G19" s="934"/>
      <c r="H19" s="107" t="s">
        <v>460</v>
      </c>
      <c r="I19" s="759">
        <f>'A-1, A-1a'!J16</f>
        <v>0</v>
      </c>
      <c r="J19" s="759">
        <f>'A-1, A-1a'!F16</f>
        <v>0</v>
      </c>
    </row>
    <row r="20" spans="1:10" x14ac:dyDescent="0.2">
      <c r="A20" s="198">
        <v>12</v>
      </c>
      <c r="B20" s="107">
        <v>114</v>
      </c>
      <c r="C20" s="161"/>
      <c r="D20" s="933" t="s">
        <v>688</v>
      </c>
      <c r="E20" s="933"/>
      <c r="F20" s="933"/>
      <c r="G20" s="934"/>
      <c r="H20" s="107" t="s">
        <v>460</v>
      </c>
      <c r="I20" s="759">
        <f>'A-1, A-1a'!J17</f>
        <v>0</v>
      </c>
      <c r="J20" s="759">
        <f>'A-1, A-1a'!F17</f>
        <v>0</v>
      </c>
    </row>
    <row r="21" spans="1:10" x14ac:dyDescent="0.2">
      <c r="A21" s="198">
        <v>13</v>
      </c>
      <c r="B21" s="107"/>
      <c r="C21" s="105"/>
      <c r="D21" s="888"/>
      <c r="E21" s="888" t="s">
        <v>712</v>
      </c>
      <c r="F21" s="888"/>
      <c r="G21" s="889"/>
      <c r="H21" s="107"/>
      <c r="I21" s="760">
        <f>SUM(I10:I20)</f>
        <v>0</v>
      </c>
      <c r="J21" s="760">
        <f>SUM(J10:J20)</f>
        <v>0</v>
      </c>
    </row>
    <row r="22" spans="1:10" x14ac:dyDescent="0.2">
      <c r="A22" s="198">
        <v>14</v>
      </c>
      <c r="B22" s="107">
        <v>108</v>
      </c>
      <c r="C22" s="105"/>
      <c r="D22" s="933" t="s">
        <v>702</v>
      </c>
      <c r="E22" s="933"/>
      <c r="F22" s="933"/>
      <c r="G22" s="934"/>
      <c r="H22" s="107" t="s">
        <v>452</v>
      </c>
      <c r="I22" s="759">
        <f>-'A-3'!G23</f>
        <v>0</v>
      </c>
      <c r="J22" s="759">
        <f>-'A-3'!G8</f>
        <v>0</v>
      </c>
    </row>
    <row r="23" spans="1:10" x14ac:dyDescent="0.2">
      <c r="A23" s="198">
        <v>15</v>
      </c>
      <c r="B23" s="107">
        <v>108.1</v>
      </c>
      <c r="C23" s="105"/>
      <c r="D23" s="933" t="s">
        <v>723</v>
      </c>
      <c r="E23" s="933"/>
      <c r="F23" s="933"/>
      <c r="G23" s="934"/>
      <c r="H23" s="107" t="s">
        <v>452</v>
      </c>
      <c r="I23" s="759">
        <f>-'A-3'!H23</f>
        <v>0</v>
      </c>
      <c r="J23" s="759">
        <f>-'A-3'!H8</f>
        <v>0</v>
      </c>
    </row>
    <row r="24" spans="1:10" x14ac:dyDescent="0.2">
      <c r="A24" s="198">
        <v>16</v>
      </c>
      <c r="B24" s="107">
        <v>108.2</v>
      </c>
      <c r="C24" s="105"/>
      <c r="D24" s="933" t="s">
        <v>794</v>
      </c>
      <c r="E24" s="933"/>
      <c r="F24" s="933"/>
      <c r="G24" s="934"/>
      <c r="H24" s="107" t="s">
        <v>452</v>
      </c>
      <c r="I24" s="759">
        <f>-'A-3'!I23</f>
        <v>0</v>
      </c>
      <c r="J24" s="759">
        <f>-'A-3'!I8</f>
        <v>0</v>
      </c>
    </row>
    <row r="25" spans="1:10" x14ac:dyDescent="0.2">
      <c r="A25" s="198">
        <v>17</v>
      </c>
      <c r="B25" s="107">
        <v>108.3</v>
      </c>
      <c r="C25" s="105"/>
      <c r="D25" s="888" t="s">
        <v>795</v>
      </c>
      <c r="E25" s="888"/>
      <c r="F25" s="888"/>
      <c r="G25" s="889"/>
      <c r="H25" s="107" t="s">
        <v>452</v>
      </c>
      <c r="I25" s="759">
        <f>-'A-3'!J23</f>
        <v>0</v>
      </c>
      <c r="J25" s="759">
        <f>-'A-3'!J8</f>
        <v>0</v>
      </c>
    </row>
    <row r="26" spans="1:10" x14ac:dyDescent="0.2">
      <c r="A26" s="198">
        <v>18</v>
      </c>
      <c r="B26" s="107"/>
      <c r="C26" s="105"/>
      <c r="D26" s="105"/>
      <c r="E26" s="933" t="s">
        <v>860</v>
      </c>
      <c r="F26" s="933"/>
      <c r="G26" s="934"/>
      <c r="H26" s="107"/>
      <c r="I26" s="760">
        <f>SUM(I22:I25)</f>
        <v>0</v>
      </c>
      <c r="J26" s="760">
        <f>SUM(J22:J25)</f>
        <v>0</v>
      </c>
    </row>
    <row r="27" spans="1:10" x14ac:dyDescent="0.2">
      <c r="A27" s="198">
        <v>19</v>
      </c>
      <c r="B27" s="231"/>
      <c r="C27" s="105"/>
      <c r="D27" s="105"/>
      <c r="E27" s="105"/>
      <c r="F27" s="933" t="s">
        <v>864</v>
      </c>
      <c r="G27" s="934"/>
      <c r="H27" s="107"/>
      <c r="I27" s="760">
        <f>I21+I26</f>
        <v>0</v>
      </c>
      <c r="J27" s="760">
        <f>J21+J26</f>
        <v>0</v>
      </c>
    </row>
    <row r="28" spans="1:10" x14ac:dyDescent="0.2">
      <c r="A28" s="198">
        <v>20</v>
      </c>
      <c r="B28" s="146"/>
      <c r="C28" s="105"/>
      <c r="D28" s="105"/>
      <c r="E28" s="105"/>
      <c r="F28" s="105"/>
      <c r="G28" s="105"/>
      <c r="H28" s="107"/>
      <c r="I28" s="423"/>
      <c r="J28" s="423"/>
    </row>
    <row r="29" spans="1:10" x14ac:dyDescent="0.2">
      <c r="A29" s="198">
        <v>21</v>
      </c>
      <c r="B29" s="146"/>
      <c r="C29" s="15" t="s">
        <v>602</v>
      </c>
      <c r="D29" s="888"/>
      <c r="E29" s="888"/>
      <c r="F29" s="888"/>
      <c r="G29" s="889"/>
      <c r="H29" s="107"/>
      <c r="I29" s="423"/>
      <c r="J29" s="423"/>
    </row>
    <row r="30" spans="1:10" x14ac:dyDescent="0.2">
      <c r="A30" s="198">
        <v>22</v>
      </c>
      <c r="B30" s="107">
        <v>121</v>
      </c>
      <c r="C30" s="888"/>
      <c r="D30" s="933" t="s">
        <v>703</v>
      </c>
      <c r="E30" s="933"/>
      <c r="F30" s="933"/>
      <c r="G30" s="934"/>
      <c r="H30" s="107" t="s">
        <v>987</v>
      </c>
      <c r="I30" s="759">
        <f>'A-1d, A-2'!E32</f>
        <v>0</v>
      </c>
      <c r="J30" s="759">
        <f>'A-1d, A-2'!D32</f>
        <v>0</v>
      </c>
    </row>
    <row r="31" spans="1:10" x14ac:dyDescent="0.2">
      <c r="A31" s="198">
        <v>23</v>
      </c>
      <c r="B31" s="107">
        <v>122</v>
      </c>
      <c r="C31" s="105"/>
      <c r="D31" s="933" t="s">
        <v>808</v>
      </c>
      <c r="E31" s="933"/>
      <c r="F31" s="933"/>
      <c r="G31" s="934"/>
      <c r="H31" s="107" t="s">
        <v>452</v>
      </c>
      <c r="I31" s="759">
        <f>-'A-3'!K23</f>
        <v>0</v>
      </c>
      <c r="J31" s="759">
        <f>-'A-3'!K8</f>
        <v>0</v>
      </c>
    </row>
    <row r="32" spans="1:10" x14ac:dyDescent="0.2">
      <c r="A32" s="198">
        <v>24</v>
      </c>
      <c r="B32" s="107"/>
      <c r="C32" s="105"/>
      <c r="D32" s="105"/>
      <c r="E32" s="105" t="s">
        <v>603</v>
      </c>
      <c r="F32" s="105"/>
      <c r="G32" s="105"/>
      <c r="H32" s="107"/>
      <c r="I32" s="760">
        <f>SUM(I30:I31)</f>
        <v>0</v>
      </c>
      <c r="J32" s="760">
        <f>SUM(J30:J31)</f>
        <v>0</v>
      </c>
    </row>
    <row r="33" spans="1:10" x14ac:dyDescent="0.2">
      <c r="A33" s="198">
        <v>25</v>
      </c>
      <c r="B33" s="107">
        <v>123</v>
      </c>
      <c r="C33" s="105"/>
      <c r="D33" s="933" t="s">
        <v>726</v>
      </c>
      <c r="E33" s="933"/>
      <c r="F33" s="933"/>
      <c r="G33" s="934"/>
      <c r="H33" s="107" t="s">
        <v>988</v>
      </c>
      <c r="I33" s="759">
        <f>'A-3a, A-4'!H37</f>
        <v>0</v>
      </c>
      <c r="J33" s="759">
        <f>'A-3a, A-4'!G37</f>
        <v>0</v>
      </c>
    </row>
    <row r="34" spans="1:10" x14ac:dyDescent="0.2">
      <c r="A34" s="198">
        <v>26</v>
      </c>
      <c r="B34" s="107">
        <v>124</v>
      </c>
      <c r="C34" s="105"/>
      <c r="D34" s="933" t="s">
        <v>704</v>
      </c>
      <c r="E34" s="933"/>
      <c r="F34" s="933"/>
      <c r="G34" s="934"/>
      <c r="H34" s="107" t="s">
        <v>459</v>
      </c>
      <c r="I34" s="759">
        <f>'A-5, A-6, A-7'!I13</f>
        <v>0</v>
      </c>
      <c r="J34" s="759">
        <f>'A-5, A-6, A-7'!H13</f>
        <v>0</v>
      </c>
    </row>
    <row r="35" spans="1:10" x14ac:dyDescent="0.2">
      <c r="A35" s="198">
        <v>27</v>
      </c>
      <c r="B35" s="107"/>
      <c r="C35" s="105"/>
      <c r="D35" s="105"/>
      <c r="E35" s="933" t="s">
        <v>711</v>
      </c>
      <c r="F35" s="933"/>
      <c r="G35" s="934"/>
      <c r="H35" s="107"/>
      <c r="I35" s="760">
        <f>SUM(I32:I34)</f>
        <v>0</v>
      </c>
      <c r="J35" s="760">
        <f>SUM(J32:J34)</f>
        <v>0</v>
      </c>
    </row>
    <row r="36" spans="1:10" x14ac:dyDescent="0.2">
      <c r="A36" s="198">
        <v>28</v>
      </c>
      <c r="B36" s="107"/>
      <c r="C36" s="105"/>
      <c r="D36" s="105"/>
      <c r="E36" s="105"/>
      <c r="F36" s="105"/>
      <c r="G36" s="105"/>
      <c r="H36" s="107"/>
      <c r="I36" s="423"/>
      <c r="J36" s="423"/>
    </row>
    <row r="37" spans="1:10" x14ac:dyDescent="0.2">
      <c r="A37" s="198">
        <v>29</v>
      </c>
      <c r="B37" s="107"/>
      <c r="C37" s="15" t="s">
        <v>604</v>
      </c>
      <c r="D37" s="16"/>
      <c r="E37" s="16"/>
      <c r="F37" s="16"/>
      <c r="G37" s="17"/>
      <c r="H37" s="107"/>
      <c r="I37" s="423"/>
      <c r="J37" s="423"/>
    </row>
    <row r="38" spans="1:10" x14ac:dyDescent="0.2">
      <c r="A38" s="198">
        <v>30</v>
      </c>
      <c r="B38" s="107">
        <v>131</v>
      </c>
      <c r="C38" s="105"/>
      <c r="D38" s="933" t="s">
        <v>605</v>
      </c>
      <c r="E38" s="933"/>
      <c r="F38" s="933"/>
      <c r="G38" s="934"/>
      <c r="H38" s="107" t="s">
        <v>451</v>
      </c>
      <c r="I38" s="759">
        <f>'A-5, A-6, A-7'!I28</f>
        <v>0</v>
      </c>
      <c r="J38" s="759">
        <f>'A-5, A-6, A-7'!H28</f>
        <v>0</v>
      </c>
    </row>
    <row r="39" spans="1:10" x14ac:dyDescent="0.2">
      <c r="A39" s="198">
        <v>31</v>
      </c>
      <c r="B39" s="107">
        <v>132</v>
      </c>
      <c r="C39" s="105"/>
      <c r="D39" s="933" t="s">
        <v>811</v>
      </c>
      <c r="E39" s="933"/>
      <c r="F39" s="933"/>
      <c r="G39" s="934"/>
      <c r="H39" s="107" t="s">
        <v>998</v>
      </c>
      <c r="I39" s="759">
        <f>'A-5, A-6, A-7'!I43</f>
        <v>0</v>
      </c>
      <c r="J39" s="759">
        <f>'A-5, A-6, A-7'!H43</f>
        <v>0</v>
      </c>
    </row>
    <row r="40" spans="1:10" x14ac:dyDescent="0.2">
      <c r="A40" s="198">
        <v>32</v>
      </c>
      <c r="B40" s="107">
        <v>141</v>
      </c>
      <c r="C40" s="105"/>
      <c r="D40" s="933" t="s">
        <v>705</v>
      </c>
      <c r="E40" s="933"/>
      <c r="F40" s="933"/>
      <c r="G40" s="934"/>
      <c r="H40" s="107" t="s">
        <v>450</v>
      </c>
      <c r="I40" s="759">
        <f>'A-8, A-9, A-10'!I13</f>
        <v>0</v>
      </c>
      <c r="J40" s="759">
        <f>'A-8, A-9, A-10'!H13</f>
        <v>0</v>
      </c>
    </row>
    <row r="41" spans="1:10" x14ac:dyDescent="0.2">
      <c r="A41" s="198">
        <v>33</v>
      </c>
      <c r="B41" s="107">
        <v>142</v>
      </c>
      <c r="C41" s="105"/>
      <c r="D41" s="933" t="s">
        <v>730</v>
      </c>
      <c r="E41" s="933"/>
      <c r="F41" s="933"/>
      <c r="G41" s="934"/>
      <c r="H41" s="107" t="s">
        <v>455</v>
      </c>
      <c r="I41" s="759">
        <f>'A-8, A-9, A-10'!I28</f>
        <v>0</v>
      </c>
      <c r="J41" s="759">
        <f>'A-8, A-9, A-10'!H28</f>
        <v>0</v>
      </c>
    </row>
    <row r="42" spans="1:10" x14ac:dyDescent="0.2">
      <c r="A42" s="198">
        <v>34</v>
      </c>
      <c r="B42" s="107">
        <v>143</v>
      </c>
      <c r="C42" s="105"/>
      <c r="D42" s="933" t="s">
        <v>706</v>
      </c>
      <c r="E42" s="933"/>
      <c r="F42" s="933"/>
      <c r="G42" s="934"/>
      <c r="H42" s="107" t="s">
        <v>453</v>
      </c>
      <c r="I42" s="759">
        <f>-'A-8, A-9, A-10'!I47</f>
        <v>0</v>
      </c>
      <c r="J42" s="759">
        <f>-'A-8, A-9, A-10'!I39</f>
        <v>0</v>
      </c>
    </row>
    <row r="43" spans="1:10" x14ac:dyDescent="0.2">
      <c r="A43" s="198">
        <v>35</v>
      </c>
      <c r="B43" s="107">
        <v>151</v>
      </c>
      <c r="C43" s="105"/>
      <c r="D43" s="933" t="s">
        <v>544</v>
      </c>
      <c r="E43" s="933"/>
      <c r="F43" s="933"/>
      <c r="G43" s="934"/>
      <c r="H43" s="107" t="s">
        <v>457</v>
      </c>
      <c r="I43" s="759">
        <f>'A-11, A-12, A-13, A-14'!I13</f>
        <v>0</v>
      </c>
      <c r="J43" s="759">
        <f>'A-11, A-12, A-13, A-14'!H13</f>
        <v>0</v>
      </c>
    </row>
    <row r="44" spans="1:10" x14ac:dyDescent="0.2">
      <c r="A44" s="198">
        <v>36</v>
      </c>
      <c r="B44" s="107">
        <v>174</v>
      </c>
      <c r="C44" s="105"/>
      <c r="D44" s="933" t="s">
        <v>707</v>
      </c>
      <c r="E44" s="933"/>
      <c r="F44" s="933"/>
      <c r="G44" s="934"/>
      <c r="H44" s="107" t="s">
        <v>999</v>
      </c>
      <c r="I44" s="759">
        <f>'A-11, A-12, A-13, A-14'!I28</f>
        <v>0</v>
      </c>
      <c r="J44" s="759">
        <f>'A-11, A-12, A-13, A-14'!H28</f>
        <v>0</v>
      </c>
    </row>
    <row r="45" spans="1:10" x14ac:dyDescent="0.2">
      <c r="A45" s="198">
        <v>37</v>
      </c>
      <c r="B45" s="107"/>
      <c r="C45" s="105"/>
      <c r="D45" s="105"/>
      <c r="E45" s="933" t="s">
        <v>606</v>
      </c>
      <c r="F45" s="933"/>
      <c r="G45" s="934"/>
      <c r="H45" s="107"/>
      <c r="I45" s="760">
        <f>SUM(I38:I44)</f>
        <v>0</v>
      </c>
      <c r="J45" s="760">
        <f>SUM(J38:J44)</f>
        <v>0</v>
      </c>
    </row>
    <row r="46" spans="1:10" x14ac:dyDescent="0.2">
      <c r="A46" s="198">
        <v>38</v>
      </c>
      <c r="B46" s="107"/>
      <c r="C46" s="105"/>
      <c r="D46" s="105"/>
      <c r="E46" s="105"/>
      <c r="F46" s="105"/>
      <c r="G46" s="105"/>
      <c r="H46" s="107"/>
      <c r="I46" s="423"/>
      <c r="J46" s="423"/>
    </row>
    <row r="47" spans="1:10" x14ac:dyDescent="0.2">
      <c r="A47" s="198">
        <v>39</v>
      </c>
      <c r="B47" s="107">
        <v>180</v>
      </c>
      <c r="C47" s="105"/>
      <c r="D47" s="933" t="s">
        <v>708</v>
      </c>
      <c r="E47" s="933"/>
      <c r="F47" s="933"/>
      <c r="G47" s="934"/>
      <c r="H47" s="107" t="s">
        <v>1000</v>
      </c>
      <c r="I47" s="759">
        <f>'A-11, A-12, A-13, A-14'!I43</f>
        <v>0</v>
      </c>
      <c r="J47" s="759">
        <f>'A-11, A-12, A-13, A-14'!H43</f>
        <v>0</v>
      </c>
    </row>
    <row r="48" spans="1:10" x14ac:dyDescent="0.2">
      <c r="A48" s="198">
        <v>40</v>
      </c>
      <c r="B48" s="107">
        <v>181</v>
      </c>
      <c r="C48" s="105"/>
      <c r="D48" s="888" t="s">
        <v>824</v>
      </c>
      <c r="E48" s="888"/>
      <c r="F48" s="888"/>
      <c r="G48" s="888"/>
      <c r="H48" s="107" t="s">
        <v>1001</v>
      </c>
      <c r="I48" s="759">
        <f>'A-11, A-12, A-13, A-14'!I58</f>
        <v>0</v>
      </c>
      <c r="J48" s="759">
        <f>'A-11, A-12, A-13, A-14'!H58</f>
        <v>0</v>
      </c>
    </row>
    <row r="49" spans="1:10" x14ac:dyDescent="0.2">
      <c r="A49" s="198">
        <v>41</v>
      </c>
      <c r="B49" s="107"/>
      <c r="C49" s="105"/>
      <c r="D49" s="105"/>
      <c r="E49" s="105"/>
      <c r="F49" s="105"/>
      <c r="G49" s="105"/>
      <c r="H49" s="107"/>
      <c r="I49" s="423"/>
      <c r="J49" s="423"/>
    </row>
    <row r="50" spans="1:10" x14ac:dyDescent="0.2">
      <c r="A50" s="198">
        <v>42</v>
      </c>
      <c r="B50" s="107"/>
      <c r="C50" s="105"/>
      <c r="D50" s="105"/>
      <c r="E50" s="30" t="s">
        <v>862</v>
      </c>
      <c r="F50" s="105"/>
      <c r="G50" s="105"/>
      <c r="H50" s="107"/>
      <c r="I50" s="760">
        <f>I27+I35+I45+I47+I48</f>
        <v>0</v>
      </c>
      <c r="J50" s="760">
        <f>J27+J35+J45+J47+J48</f>
        <v>0</v>
      </c>
    </row>
    <row r="51" spans="1:10" x14ac:dyDescent="0.2">
      <c r="H51" s="127"/>
    </row>
    <row r="52" spans="1:10" x14ac:dyDescent="0.2">
      <c r="H52" s="127"/>
    </row>
    <row r="53" spans="1:10" x14ac:dyDescent="0.2">
      <c r="H53" s="127"/>
    </row>
    <row r="54" spans="1:10" x14ac:dyDescent="0.2">
      <c r="H54" s="127"/>
    </row>
    <row r="55" spans="1:10" x14ac:dyDescent="0.2">
      <c r="H55" s="127"/>
    </row>
    <row r="56" spans="1:10" x14ac:dyDescent="0.2">
      <c r="H56" s="127"/>
    </row>
    <row r="57" spans="1:10" x14ac:dyDescent="0.2">
      <c r="H57" s="127"/>
    </row>
  </sheetData>
  <sheetProtection sheet="1" objects="1" scenarios="1"/>
  <mergeCells count="34">
    <mergeCell ref="C8:G8"/>
    <mergeCell ref="A1:J1"/>
    <mergeCell ref="A2:J2"/>
    <mergeCell ref="A3:J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Loo, Joseph</cp:lastModifiedBy>
  <cp:lastPrinted>2017-12-07T22:38:31Z</cp:lastPrinted>
  <dcterms:created xsi:type="dcterms:W3CDTF">1998-02-16T18:15:46Z</dcterms:created>
  <dcterms:modified xsi:type="dcterms:W3CDTF">2018-03-13T21:18:04Z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